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6 VI ESTADÍSTICAS FISCALES\2 Egresos\2021\"/>
    </mc:Choice>
  </mc:AlternateContent>
  <bookViews>
    <workbookView xWindow="0" yWindow="0" windowWidth="28800" windowHeight="11835"/>
  </bookViews>
  <sheets>
    <sheet name="CAPITULO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7" i="2" l="1"/>
  <c r="J17" i="2" l="1"/>
  <c r="I16" i="2" l="1"/>
  <c r="I15" i="2"/>
  <c r="I13" i="2"/>
  <c r="I12" i="2"/>
  <c r="I11" i="2"/>
  <c r="I10" i="2"/>
  <c r="I9" i="2"/>
  <c r="I8" i="2"/>
  <c r="I17" i="2" s="1"/>
  <c r="C17" i="2" l="1"/>
  <c r="D17" i="2"/>
  <c r="E17" i="2"/>
  <c r="F17" i="2"/>
  <c r="G17" i="2"/>
  <c r="H17" i="2"/>
  <c r="L17" i="2" l="1"/>
</calcChain>
</file>

<file path=xl/sharedStrings.xml><?xml version="1.0" encoding="utf-8"?>
<sst xmlns="http://schemas.openxmlformats.org/spreadsheetml/2006/main" count="19" uniqueCount="19">
  <si>
    <t>10000  SERVICIOS PERSONALES</t>
  </si>
  <si>
    <t>20000  MATERIALES Y SUMINISTROS</t>
  </si>
  <si>
    <t>30000  SERVICIOS GENERALES</t>
  </si>
  <si>
    <t>40000  TRANSFERENCIAS, ASIGNACIONES, SUBSIDIOS Y OTRAS AYUDAS</t>
  </si>
  <si>
    <t>50000  BIENES MUEBLES, INMUEBLES E INTANGIBLES</t>
  </si>
  <si>
    <t>70000  INVERSIONES FINANCIERAS Y OTRAS PROVISIONES</t>
  </si>
  <si>
    <t>90000  DEUDA PUBLICA</t>
  </si>
  <si>
    <t>60000  INVERSION PUBLICA</t>
  </si>
  <si>
    <t>80000  PARTICIPACIONES Y APORTACIONES</t>
  </si>
  <si>
    <t>EJERCIDO</t>
  </si>
  <si>
    <t>Nota</t>
  </si>
  <si>
    <t>Ejercido: Representa las cifras de Cuenta Pública.</t>
  </si>
  <si>
    <t>Ejercicio 2017: Se incluye la Restructura a la Deuda Pública por 5,291 mdp en el Capitulo 90000</t>
  </si>
  <si>
    <t>GOBIERNO DEL ESTADO DE DURANGO</t>
  </si>
  <si>
    <t>SECRETARÍA DE FINANZAS Y DE ADMINISTRACIÓN</t>
  </si>
  <si>
    <t>SUBSECRETARÍA DE EGRESOS- DIRECCIÓN DE PROGRAMACIÓN Y PRESUPUESTO</t>
  </si>
  <si>
    <t>Total General</t>
  </si>
  <si>
    <t>CAPITULO-CONCEPTO</t>
  </si>
  <si>
    <t>HISTÓRICO DE GASTO EJERCIDO 2012-2021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</si>
</sst>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theme="8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4" fontId="0" fillId="0" borderId="1" xfId="0" applyNumberFormat="1" applyFont="1" applyBorder="1"/>
    <xf numFmtId="0" fontId="5" fillId="3" borderId="1" xfId="0" applyFont="1" applyFill="1" applyBorder="1" applyAlignment="1">
      <alignment horizontal="center"/>
    </xf>
    <xf numFmtId="4" fontId="0" fillId="0" borderId="0" xfId="0" applyNumberFormat="1" applyFont="1" applyFill="1" applyBorder="1"/>
    <xf numFmtId="4" fontId="0" fillId="0" borderId="0" xfId="0" applyNumberFormat="1"/>
    <xf numFmtId="4" fontId="1" fillId="0" borderId="0" xfId="0" applyNumberFormat="1" applyFont="1"/>
    <xf numFmtId="0" fontId="6" fillId="4" borderId="1" xfId="0" applyFont="1" applyFill="1" applyBorder="1" applyAlignment="1">
      <alignment horizontal="left"/>
    </xf>
    <xf numFmtId="4" fontId="6" fillId="4" borderId="1" xfId="0" applyNumberFormat="1" applyFont="1" applyFill="1" applyBorder="1"/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left" wrapText="1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476250</xdr:colOff>
      <xdr:row>0</xdr:row>
      <xdr:rowOff>68035</xdr:rowOff>
    </xdr:from>
    <xdr:to>
      <xdr:col>1</xdr:col>
      <xdr:colOff>1710611</xdr:colOff>
      <xdr:row>3</xdr:row>
      <xdr:rowOff>265408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4362" y="68035"/>
          <a:ext cx="1234361" cy="11304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3"/>
  <sheetViews>
    <sheetView showGridLines="0" tabSelected="1" zoomScale="98" zoomScaleNormal="98" workbookViewId="0"/>
  </sheetViews>
  <sheetFormatPr baseColWidth="10" defaultRowHeight="15" x14ac:dyDescent="0.25"/>
  <cols>
    <col min="1" max="1" width="2.42578125" customWidth="1"/>
    <col min="2" max="2" width="41.28515625" customWidth="1"/>
    <col min="3" max="3" width="26.28515625" customWidth="1"/>
    <col min="4" max="4" width="27.140625" customWidth="1"/>
    <col min="5" max="6" width="26.85546875" customWidth="1"/>
    <col min="7" max="7" width="26.5703125" customWidth="1"/>
    <col min="8" max="11" width="27.140625" customWidth="1"/>
    <col min="12" max="12" width="25.7109375" customWidth="1"/>
  </cols>
  <sheetData>
    <row r="1" spans="2:12" ht="24.95" customHeight="1" x14ac:dyDescent="0.35">
      <c r="B1" s="16" t="s">
        <v>13</v>
      </c>
      <c r="C1" s="17"/>
      <c r="D1" s="17"/>
      <c r="E1" s="17"/>
      <c r="F1" s="17"/>
      <c r="G1" s="17"/>
      <c r="H1" s="17"/>
      <c r="I1" s="17"/>
      <c r="J1" s="17"/>
      <c r="K1" s="17"/>
      <c r="L1" s="18"/>
    </row>
    <row r="2" spans="2:12" ht="24.95" customHeight="1" x14ac:dyDescent="0.35">
      <c r="B2" s="19" t="s">
        <v>14</v>
      </c>
      <c r="C2" s="20"/>
      <c r="D2" s="20"/>
      <c r="E2" s="20"/>
      <c r="F2" s="20"/>
      <c r="G2" s="20"/>
      <c r="H2" s="20"/>
      <c r="I2" s="20"/>
      <c r="J2" s="20"/>
      <c r="K2" s="20"/>
      <c r="L2" s="21"/>
    </row>
    <row r="3" spans="2:12" ht="24.95" customHeight="1" x14ac:dyDescent="0.35">
      <c r="B3" s="22" t="s">
        <v>15</v>
      </c>
      <c r="C3" s="23"/>
      <c r="D3" s="23"/>
      <c r="E3" s="23"/>
      <c r="F3" s="23"/>
      <c r="G3" s="23"/>
      <c r="H3" s="23"/>
      <c r="I3" s="23"/>
      <c r="J3" s="23"/>
      <c r="K3" s="23"/>
      <c r="L3" s="24"/>
    </row>
    <row r="4" spans="2:12" ht="24.95" customHeight="1" thickBot="1" x14ac:dyDescent="0.4">
      <c r="B4" s="25" t="s">
        <v>18</v>
      </c>
      <c r="C4" s="26"/>
      <c r="D4" s="26"/>
      <c r="E4" s="26"/>
      <c r="F4" s="26"/>
      <c r="G4" s="26"/>
      <c r="H4" s="26"/>
      <c r="I4" s="26"/>
      <c r="J4" s="26"/>
      <c r="K4" s="26"/>
      <c r="L4" s="27"/>
    </row>
    <row r="5" spans="2:12" x14ac:dyDescent="0.25">
      <c r="B5">
        <v>0</v>
      </c>
    </row>
    <row r="6" spans="2:12" ht="29.25" customHeight="1" x14ac:dyDescent="0.3">
      <c r="B6" s="14" t="s">
        <v>17</v>
      </c>
      <c r="C6" s="15" t="s">
        <v>9</v>
      </c>
      <c r="D6" s="15"/>
      <c r="E6" s="15"/>
      <c r="F6" s="15"/>
      <c r="G6" s="15"/>
      <c r="H6" s="15"/>
      <c r="I6" s="15"/>
      <c r="J6" s="15"/>
      <c r="K6" s="15"/>
      <c r="L6" s="15"/>
    </row>
    <row r="7" spans="2:12" ht="31.5" customHeight="1" x14ac:dyDescent="0.3">
      <c r="B7" s="14"/>
      <c r="C7" s="4">
        <v>2012</v>
      </c>
      <c r="D7" s="4">
        <v>2013</v>
      </c>
      <c r="E7" s="4">
        <v>2014</v>
      </c>
      <c r="F7" s="4">
        <v>2015</v>
      </c>
      <c r="G7" s="4">
        <v>2016</v>
      </c>
      <c r="H7" s="4">
        <v>2017</v>
      </c>
      <c r="I7" s="10">
        <v>2018</v>
      </c>
      <c r="J7" s="11">
        <v>2019</v>
      </c>
      <c r="K7" s="13">
        <v>2020</v>
      </c>
      <c r="L7" s="4">
        <v>2021</v>
      </c>
    </row>
    <row r="8" spans="2:12" ht="30" customHeight="1" x14ac:dyDescent="0.25">
      <c r="B8" s="12" t="s">
        <v>0</v>
      </c>
      <c r="C8" s="3">
        <v>9379118390.9599991</v>
      </c>
      <c r="D8" s="3">
        <v>10186174714.110006</v>
      </c>
      <c r="E8" s="3">
        <v>10788282197.819971</v>
      </c>
      <c r="F8" s="3">
        <v>11309388059.650366</v>
      </c>
      <c r="G8" s="3">
        <v>11254234895.540133</v>
      </c>
      <c r="H8" s="3">
        <v>11255313379.209917</v>
      </c>
      <c r="I8" s="3">
        <f>4407587916.03+7644101892.6</f>
        <v>12051689808.630001</v>
      </c>
      <c r="J8" s="3">
        <v>12487618360.84</v>
      </c>
      <c r="K8" s="3">
        <v>12832190297.409933</v>
      </c>
      <c r="L8" s="3">
        <v>13340895502.730042</v>
      </c>
    </row>
    <row r="9" spans="2:12" ht="30" customHeight="1" x14ac:dyDescent="0.25">
      <c r="B9" s="12" t="s">
        <v>1</v>
      </c>
      <c r="C9" s="3">
        <v>308939118.68000013</v>
      </c>
      <c r="D9" s="3">
        <v>381577631.45000017</v>
      </c>
      <c r="E9" s="3">
        <v>527352669.12000006</v>
      </c>
      <c r="F9" s="3">
        <v>481678550.68999982</v>
      </c>
      <c r="G9" s="3">
        <v>571785195.92000103</v>
      </c>
      <c r="H9" s="3">
        <v>622860778.47000122</v>
      </c>
      <c r="I9" s="3">
        <f>437576717.89+209477988.97</f>
        <v>647054706.86000001</v>
      </c>
      <c r="J9" s="3">
        <v>670431016.00999999</v>
      </c>
      <c r="K9" s="3">
        <v>561150902.6699996</v>
      </c>
      <c r="L9" s="3">
        <v>577269346.79999959</v>
      </c>
    </row>
    <row r="10" spans="2:12" ht="30" customHeight="1" x14ac:dyDescent="0.25">
      <c r="B10" s="12" t="s">
        <v>2</v>
      </c>
      <c r="C10" s="3">
        <v>656224806.91000044</v>
      </c>
      <c r="D10" s="3">
        <v>765463038.72999859</v>
      </c>
      <c r="E10" s="3">
        <v>760476371.22999883</v>
      </c>
      <c r="F10" s="3">
        <v>787645667.32000053</v>
      </c>
      <c r="G10" s="3">
        <v>864255523.53000057</v>
      </c>
      <c r="H10" s="3">
        <v>1027087861.1900009</v>
      </c>
      <c r="I10" s="3">
        <f>299268630.84+857723470.91</f>
        <v>1156992101.75</v>
      </c>
      <c r="J10" s="3">
        <v>1344459820.23</v>
      </c>
      <c r="K10" s="3">
        <v>1309163185.9099987</v>
      </c>
      <c r="L10" s="3">
        <v>1342943885.9700003</v>
      </c>
    </row>
    <row r="11" spans="2:12" ht="30" customHeight="1" x14ac:dyDescent="0.25">
      <c r="B11" s="12" t="s">
        <v>3</v>
      </c>
      <c r="C11" s="3">
        <v>7532810835.2700071</v>
      </c>
      <c r="D11" s="3">
        <v>8912231796.539999</v>
      </c>
      <c r="E11" s="3">
        <v>10918482184.069998</v>
      </c>
      <c r="F11" s="3">
        <v>12536369061.890013</v>
      </c>
      <c r="G11" s="3">
        <v>12888468625.609993</v>
      </c>
      <c r="H11" s="3">
        <v>13658238822.24999</v>
      </c>
      <c r="I11" s="3">
        <f>8065104567.86+6344645062.44</f>
        <v>14409749630.299999</v>
      </c>
      <c r="J11" s="3">
        <v>13835115713.280001</v>
      </c>
      <c r="K11" s="3">
        <v>13520522942.509941</v>
      </c>
      <c r="L11" s="3">
        <v>14592832614.950008</v>
      </c>
    </row>
    <row r="12" spans="2:12" ht="30" customHeight="1" x14ac:dyDescent="0.25">
      <c r="B12" s="12" t="s">
        <v>4</v>
      </c>
      <c r="C12" s="3">
        <v>388806797.44</v>
      </c>
      <c r="D12" s="3">
        <v>218525296.97000015</v>
      </c>
      <c r="E12" s="3">
        <v>212390814.24999991</v>
      </c>
      <c r="F12" s="3">
        <v>123726169.13000003</v>
      </c>
      <c r="G12" s="3">
        <v>117232455.69</v>
      </c>
      <c r="H12" s="3">
        <v>98417381.809999973</v>
      </c>
      <c r="I12" s="3">
        <f>238230767.69+63184389.67</f>
        <v>301415157.36000001</v>
      </c>
      <c r="J12" s="3">
        <v>125084829.04000001</v>
      </c>
      <c r="K12" s="3">
        <v>89113413.540000036</v>
      </c>
      <c r="L12" s="3">
        <v>76666449.030000001</v>
      </c>
    </row>
    <row r="13" spans="2:12" ht="30" customHeight="1" x14ac:dyDescent="0.25">
      <c r="B13" s="12" t="s">
        <v>7</v>
      </c>
      <c r="C13" s="3">
        <v>1229798402.759999</v>
      </c>
      <c r="D13" s="3">
        <v>2144350275.6399992</v>
      </c>
      <c r="E13" s="3">
        <v>2382116938.0099974</v>
      </c>
      <c r="F13" s="3">
        <v>2883605320.4699988</v>
      </c>
      <c r="G13" s="3">
        <v>2402190186.1599998</v>
      </c>
      <c r="H13" s="3">
        <v>1577572025.2800026</v>
      </c>
      <c r="I13" s="3">
        <f>1169600629.94+1421233860.31</f>
        <v>2590834490.25</v>
      </c>
      <c r="J13" s="3">
        <v>1627614427.8599999</v>
      </c>
      <c r="K13" s="3">
        <v>1471409575.4900007</v>
      </c>
      <c r="L13" s="3">
        <v>2077709309.1600003</v>
      </c>
    </row>
    <row r="14" spans="2:12" ht="30" customHeight="1" x14ac:dyDescent="0.25">
      <c r="B14" s="12" t="s">
        <v>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</row>
    <row r="15" spans="2:12" ht="30" customHeight="1" x14ac:dyDescent="0.25">
      <c r="B15" s="12" t="s">
        <v>8</v>
      </c>
      <c r="C15" s="3">
        <v>2995795237.9999995</v>
      </c>
      <c r="D15" s="3">
        <v>3232121858.6500001</v>
      </c>
      <c r="E15" s="3">
        <v>3515119853.2700005</v>
      </c>
      <c r="F15" s="3">
        <v>3625619315.8599997</v>
      </c>
      <c r="G15" s="3">
        <v>3890243172.5899992</v>
      </c>
      <c r="H15" s="3">
        <v>4348427020.6900015</v>
      </c>
      <c r="I15" s="3">
        <f>2703356070.79+2095564312.63</f>
        <v>4798920383.4200001</v>
      </c>
      <c r="J15" s="3">
        <v>4981273308.9399996</v>
      </c>
      <c r="K15" s="3">
        <v>4965344984.9299974</v>
      </c>
      <c r="L15" s="3">
        <v>5108125306</v>
      </c>
    </row>
    <row r="16" spans="2:12" ht="30" customHeight="1" x14ac:dyDescent="0.25">
      <c r="B16" s="12" t="s">
        <v>6</v>
      </c>
      <c r="C16" s="3">
        <v>388823900.83999997</v>
      </c>
      <c r="D16" s="3">
        <v>328062077.04000002</v>
      </c>
      <c r="E16" s="3">
        <v>371671926.61999995</v>
      </c>
      <c r="F16" s="3">
        <v>427365671.90999997</v>
      </c>
      <c r="G16" s="3">
        <v>535817677.18000013</v>
      </c>
      <c r="H16" s="3">
        <v>6261893178.9899998</v>
      </c>
      <c r="I16" s="3">
        <f>710867566.89+417118402.18</f>
        <v>1127985969.0699999</v>
      </c>
      <c r="J16" s="3">
        <v>1690218881.3399999</v>
      </c>
      <c r="K16" s="3">
        <v>1990008594.0799997</v>
      </c>
      <c r="L16" s="3">
        <v>1975203488.4399998</v>
      </c>
    </row>
    <row r="17" spans="2:12" ht="30" customHeight="1" x14ac:dyDescent="0.3">
      <c r="B17" s="8" t="s">
        <v>16</v>
      </c>
      <c r="C17" s="9">
        <f t="shared" ref="C17:L17" si="0">SUM(C8:C16)</f>
        <v>22880317490.860004</v>
      </c>
      <c r="D17" s="9">
        <f t="shared" si="0"/>
        <v>26168506689.130005</v>
      </c>
      <c r="E17" s="9">
        <f t="shared" si="0"/>
        <v>29475892954.389965</v>
      </c>
      <c r="F17" s="9">
        <f t="shared" si="0"/>
        <v>32175397816.920376</v>
      </c>
      <c r="G17" s="9">
        <f t="shared" si="0"/>
        <v>32524227732.220127</v>
      </c>
      <c r="H17" s="9">
        <f t="shared" si="0"/>
        <v>38849810447.889915</v>
      </c>
      <c r="I17" s="9">
        <f t="shared" ref="I17" si="1">SUM(I8:I16)</f>
        <v>37084642247.639999</v>
      </c>
      <c r="J17" s="9">
        <f t="shared" ref="J17" si="2">SUM(J8:J16)</f>
        <v>36761816357.540001</v>
      </c>
      <c r="K17" s="9">
        <f t="shared" ref="K17" si="3">SUM(K8:K16)</f>
        <v>36738903896.539871</v>
      </c>
      <c r="L17" s="9">
        <f t="shared" si="0"/>
        <v>39091645903.080048</v>
      </c>
    </row>
    <row r="18" spans="2:12" x14ac:dyDescent="0.25">
      <c r="C18" s="6"/>
      <c r="D18" s="6"/>
      <c r="E18" s="6"/>
      <c r="F18" s="6"/>
      <c r="G18" s="6"/>
      <c r="H18" s="6"/>
      <c r="I18" s="6"/>
      <c r="J18" s="6"/>
      <c r="K18" s="6"/>
      <c r="L18" s="6"/>
    </row>
    <row r="19" spans="2:12" x14ac:dyDescent="0.25">
      <c r="L19" s="5"/>
    </row>
    <row r="20" spans="2:12" x14ac:dyDescent="0.25">
      <c r="B20" s="1" t="s">
        <v>10</v>
      </c>
      <c r="L20" s="5"/>
    </row>
    <row r="21" spans="2:12" x14ac:dyDescent="0.25">
      <c r="B21" s="2" t="s">
        <v>11</v>
      </c>
      <c r="L21" s="7"/>
    </row>
    <row r="22" spans="2:12" x14ac:dyDescent="0.25">
      <c r="B22" s="2" t="s">
        <v>12</v>
      </c>
      <c r="L22" s="6"/>
    </row>
    <row r="23" spans="2:12" x14ac:dyDescent="0.25">
      <c r="B23" s="2"/>
    </row>
  </sheetData>
  <mergeCells count="6">
    <mergeCell ref="B6:B7"/>
    <mergeCell ref="C6:L6"/>
    <mergeCell ref="B1:L1"/>
    <mergeCell ref="B2:L2"/>
    <mergeCell ref="B3:L3"/>
    <mergeCell ref="B4:L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CAPITULO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Candy Gisel Moreno Aviles</dc:creator>
  <cp:lastModifiedBy>Verónica Renteria G.</cp:lastModifiedBy>
  <cp:lastPrinted>2018-12-21T19:05:36Z</cp:lastPrinted>
  <dcterms:created xsi:type="dcterms:W3CDTF">2018-12-10T23:44:30Z</dcterms:created>
  <dcterms:modified xsi:type="dcterms:W3CDTF">2022-04-20T16:43:07Z</dcterms:modified>
</cp:coreProperties>
</file>