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4\"/>
    </mc:Choice>
  </mc:AlternateContent>
  <bookViews>
    <workbookView xWindow="0" yWindow="0" windowWidth="12570" windowHeight="11910"/>
  </bookViews>
  <sheets>
    <sheet name="participaciones y fondos junio" sheetId="36" r:id="rId1"/>
  </sheets>
  <externalReferences>
    <externalReference r:id="rId2"/>
  </externalReferences>
  <definedNames>
    <definedName name="_xlnm.Print_Area" localSheetId="0">'participaciones y fondos junio'!$A$1:$F$46</definedName>
  </definedNames>
  <calcPr calcId="152511"/>
</workbook>
</file>

<file path=xl/calcChain.xml><?xml version="1.0" encoding="utf-8"?>
<calcChain xmlns="http://schemas.openxmlformats.org/spreadsheetml/2006/main">
  <c r="C46" i="36" l="1"/>
  <c r="D46" i="36"/>
  <c r="E46" i="36"/>
  <c r="B45" i="36"/>
  <c r="F45" i="36" s="1"/>
  <c r="B44" i="36"/>
  <c r="F44" i="36" s="1"/>
  <c r="B43" i="36"/>
  <c r="F43" i="36" s="1"/>
  <c r="B42" i="36"/>
  <c r="F42" i="36" s="1"/>
  <c r="B41" i="36"/>
  <c r="F41" i="36" s="1"/>
  <c r="B40" i="36"/>
  <c r="F40" i="36" s="1"/>
  <c r="B39" i="36"/>
  <c r="F39" i="36" s="1"/>
  <c r="B38" i="36"/>
  <c r="F38" i="36" s="1"/>
  <c r="B37" i="36"/>
  <c r="F37" i="36" s="1"/>
  <c r="B36" i="36"/>
  <c r="F36" i="36" s="1"/>
  <c r="B35" i="36"/>
  <c r="F35" i="36" s="1"/>
  <c r="B34" i="36"/>
  <c r="F34" i="36" s="1"/>
  <c r="B33" i="36"/>
  <c r="F33" i="36" s="1"/>
  <c r="B32" i="36"/>
  <c r="F32" i="36" s="1"/>
  <c r="B31" i="36"/>
  <c r="F31" i="36" s="1"/>
  <c r="B30" i="36"/>
  <c r="F30" i="36" s="1"/>
  <c r="B29" i="36"/>
  <c r="F29" i="36" s="1"/>
  <c r="B28" i="36"/>
  <c r="F28" i="36" s="1"/>
  <c r="B27" i="36"/>
  <c r="F27" i="36" s="1"/>
  <c r="B26" i="36"/>
  <c r="F26" i="36" s="1"/>
  <c r="B25" i="36"/>
  <c r="F25" i="36" s="1"/>
  <c r="B24" i="36"/>
  <c r="F24" i="36" s="1"/>
  <c r="B23" i="36"/>
  <c r="F23" i="36" s="1"/>
  <c r="B22" i="36"/>
  <c r="F22" i="36" s="1"/>
  <c r="B21" i="36"/>
  <c r="F21" i="36" s="1"/>
  <c r="B20" i="36"/>
  <c r="F20" i="36" s="1"/>
  <c r="B19" i="36"/>
  <c r="F19" i="36" s="1"/>
  <c r="B18" i="36"/>
  <c r="F18" i="36" s="1"/>
  <c r="B17" i="36"/>
  <c r="F17" i="36" s="1"/>
  <c r="B16" i="36"/>
  <c r="F16" i="36" s="1"/>
  <c r="B15" i="36"/>
  <c r="F15" i="36" s="1"/>
  <c r="B14" i="36"/>
  <c r="F14" i="36" s="1"/>
  <c r="B13" i="36"/>
  <c r="F13" i="36" s="1"/>
  <c r="B12" i="36"/>
  <c r="F12" i="36" s="1"/>
  <c r="B11" i="36"/>
  <c r="F11" i="36" s="1"/>
  <c r="B10" i="36"/>
  <c r="F10" i="36" s="1"/>
  <c r="B9" i="36"/>
  <c r="F9" i="36" s="1"/>
  <c r="B8" i="36"/>
  <c r="F8" i="36" s="1"/>
  <c r="B7" i="36"/>
  <c r="B46" i="36" l="1"/>
  <c r="F7" i="36"/>
  <c r="F46" i="36" s="1"/>
</calcChain>
</file>

<file path=xl/sharedStrings.xml><?xml version="1.0" encoding="utf-8"?>
<sst xmlns="http://schemas.openxmlformats.org/spreadsheetml/2006/main" count="50" uniqueCount="50">
  <si>
    <t xml:space="preserve">GOBIERNO DEL ESTADO DE DURANGO  </t>
  </si>
  <si>
    <t>MUNICIPIO</t>
  </si>
  <si>
    <t>PARTICIPACIONES FEDERALES</t>
  </si>
  <si>
    <t>FONDO ESTATAL</t>
  </si>
  <si>
    <t>INFRAESTRUCTURA SOCIAL MUNICIPAL</t>
  </si>
  <si>
    <t>FORTALECIMIENTO DE LOS MUNICIPIOS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</si>
  <si>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</si>
  <si>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</si>
  <si>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</si>
  <si>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</si>
  <si>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</si>
  <si>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</si>
  <si>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</si>
  <si>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</si>
  <si>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</si>
  <si>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</si>
  <si>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</si>
  <si>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</si>
  <si>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</si>
  <si>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</si>
  <si>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</si>
  <si>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</si>
  <si>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</si>
  <si>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</si>
  <si>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</si>
  <si>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</si>
  <si>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</si>
  <si>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</si>
  <si>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</si>
  <si>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</si>
  <si>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</si>
  <si>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</si>
  <si>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</si>
  <si>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</si>
  <si>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</si>
  <si>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</si>
  <si>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SECRETARÍA DE FINANZAS Y DE ADMINISTRACIÓN</t>
  </si>
  <si>
    <t>CANATLÁN</t>
  </si>
  <si>
    <t>CUENCAMÉ</t>
  </si>
  <si>
    <t>SIMÓN BOLIVAR</t>
  </si>
  <si>
    <t>GÓMEZ PALACIO</t>
  </si>
  <si>
    <t>GUANACEVÍ</t>
  </si>
  <si>
    <t>INDÉ</t>
  </si>
  <si>
    <t>MAPIMÍ</t>
  </si>
  <si>
    <t>OTÁEZ</t>
  </si>
  <si>
    <t>PÁNUCO DE CORONADO</t>
  </si>
  <si>
    <t>SAN JUAN DEL RÍO</t>
  </si>
  <si>
    <t>SÚCHIL</t>
  </si>
  <si>
    <t>FONDO DE APORTACIONES</t>
  </si>
  <si>
    <t>PARTICIPACIONES Y FONDOS DE APORTACIONES CORRESPONDIENTES AL MES DE JUNIO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</si>
</sst>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indexed="5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6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A5A5A5"/>
      </patternFill>
    </fill>
    <fill>
      <patternFill patternType="solid">
        <fgColor theme="8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3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19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20" borderId="0" applyNumberFormat="0" applyBorder="0" applyAlignment="0" applyProtection="0"/>
    <xf numFmtId="0" fontId="7" fillId="9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6" applyNumberFormat="0" applyAlignment="0" applyProtection="0"/>
    <xf numFmtId="0" fontId="11" fillId="21" borderId="7" applyNumberFormat="0" applyAlignment="0" applyProtection="0"/>
    <xf numFmtId="0" fontId="2" fillId="0" borderId="1" applyNumberFormat="0" applyFill="0" applyAlignment="0" applyProtection="0"/>
    <xf numFmtId="0" fontId="3" fillId="0" borderId="0" applyNumberFormat="0" applyFill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2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12" fillId="6" borderId="6" applyNumberFormat="0" applyAlignment="0" applyProtection="0"/>
    <xf numFmtId="0" fontId="13" fillId="3" borderId="0" applyNumberFormat="0" applyBorder="0" applyAlignment="0" applyProtection="0"/>
    <xf numFmtId="0" fontId="14" fillId="23" borderId="0" applyNumberFormat="0" applyBorder="0" applyAlignment="0" applyProtection="0"/>
    <xf numFmtId="0" fontId="1" fillId="24" borderId="8" applyNumberFormat="0" applyFont="0" applyAlignment="0" applyProtection="0"/>
    <xf numFmtId="0" fontId="15" fillId="6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3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0"/>
  </cellStyleXfs>
  <cellXfs count="17">
    <xf numFmtId="0" fontId="0" fillId="0" borderId="0" xfId="0"/>
    <xf numFmtId="0" fontId="20" fillId="0" borderId="0" xfId="0" applyFont="1" applyFill="1" applyBorder="1" applyAlignment="1">
      <alignment horizontal="centerContinuous" vertical="center" wrapText="1"/>
    </xf>
    <xf numFmtId="0" fontId="0" fillId="0" borderId="0" xfId="0" applyFont="1" applyFill="1"/>
    <xf numFmtId="0" fontId="21" fillId="0" borderId="0" xfId="0" applyFont="1" applyFill="1" applyBorder="1" applyAlignment="1">
      <alignment horizontal="center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0" xfId="42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164" fontId="22" fillId="0" borderId="10" xfId="0" applyNumberFormat="1" applyFont="1" applyFill="1" applyBorder="1" applyAlignment="1">
      <alignment horizontal="right" wrapText="1"/>
    </xf>
    <xf numFmtId="4" fontId="0" fillId="0" borderId="0" xfId="0" applyNumberFormat="1" applyFont="1" applyFill="1"/>
    <xf numFmtId="0" fontId="20" fillId="0" borderId="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0" fontId="22" fillId="0" borderId="10" xfId="42" applyFont="1" applyFill="1" applyBorder="1" applyAlignment="1">
      <alignment horizontal="center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38" builtinId="16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42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848C3E"/>
      <color rgb="FFD1F7D5"/>
      <color rgb="FFBEF4C3"/>
      <color rgb="FFA0FF37"/>
      <color rgb="FFA7C747"/>
      <color rgb="FF84A43E"/>
      <color rgb="FFA43E8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211465</xdr:colOff>
      <xdr:row>0</xdr:row>
      <xdr:rowOff>52917</xdr:rowOff>
    </xdr:from>
    <xdr:to>
      <xdr:col>0</xdr:col>
      <xdr:colOff>1071035</xdr:colOff>
      <xdr:row>3</xdr:row>
      <xdr:rowOff>34925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1465" y="52917"/>
          <a:ext cx="859570" cy="553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1598084</xdr:colOff>
      <xdr:row>0</xdr:row>
      <xdr:rowOff>142423</xdr:rowOff>
    </xdr:from>
    <xdr:to>
      <xdr:col>5</xdr:col>
      <xdr:colOff>1168692</xdr:colOff>
      <xdr:row>3</xdr:row>
      <xdr:rowOff>6350</xdr:rowOff>
    </xdr:to>
    <xdr:pic>
      <xdr:nvPicPr>
        <xdr:cNvPr id="3" name="2 Image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831667" y="142423"/>
          <a:ext cx="1306275" cy="4354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illermina.montelon.DURANGO/Documents/DEPTO.%20DE%20CONTROL%20DE%20PART.%202014/MINISTRACIONES%20MENSUALES%202014/LIQUIDACIONES%20PARTICIPACIONES%202014/PARTICIPACIONES%20MES%20DE%20JUNIO%202014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O"/>
      <sheetName val="FONDO MAS AJUSTE"/>
      <sheetName val="Hoja1"/>
      <sheetName val="redondeo"/>
      <sheetName val="PARTICIPACION"/>
      <sheetName val="1 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C1"/>
      <sheetName val="C2"/>
      <sheetName val="C3"/>
      <sheetName val="C4"/>
      <sheetName val="C5"/>
      <sheetName val="C6"/>
      <sheetName val="C7"/>
      <sheetName val="C8"/>
      <sheetName val="C9"/>
      <sheetName val="C10"/>
      <sheetName val="C11"/>
      <sheetName val="C12"/>
      <sheetName val="C13"/>
      <sheetName val="C14"/>
      <sheetName val="C15"/>
      <sheetName val="C16"/>
      <sheetName val="C17"/>
      <sheetName val="C18"/>
      <sheetName val="C19"/>
      <sheetName val="C20"/>
      <sheetName val="C21"/>
      <sheetName val="C22"/>
      <sheetName val="C23"/>
      <sheetName val="C24"/>
      <sheetName val="C25"/>
      <sheetName val="C26"/>
      <sheetName val="C27"/>
      <sheetName val="C28"/>
      <sheetName val="C29"/>
      <sheetName val="C30"/>
      <sheetName val="C31"/>
      <sheetName val="C32"/>
      <sheetName val="C33"/>
      <sheetName val="C34"/>
      <sheetName val="C35"/>
      <sheetName val="C36"/>
      <sheetName val="C37"/>
      <sheetName val="C38"/>
      <sheetName val="C39"/>
    </sheetNames>
    <sheetDataSet>
      <sheetData sheetId="0"/>
      <sheetData sheetId="1"/>
      <sheetData sheetId="2"/>
      <sheetData sheetId="3"/>
      <sheetData sheetId="4">
        <row r="7">
          <cell r="Q7">
            <v>14920</v>
          </cell>
          <cell r="R7">
            <v>2921529.6599999992</v>
          </cell>
        </row>
        <row r="8">
          <cell r="Q8">
            <v>1066.98</v>
          </cell>
          <cell r="R8">
            <v>683330.55</v>
          </cell>
        </row>
        <row r="9">
          <cell r="Q9">
            <v>166.47</v>
          </cell>
          <cell r="R9">
            <v>708638.79000000015</v>
          </cell>
        </row>
        <row r="10">
          <cell r="Q10">
            <v>3169.35</v>
          </cell>
          <cell r="R10">
            <v>3067554.8300000005</v>
          </cell>
        </row>
        <row r="11">
          <cell r="Q11">
            <v>932916.88</v>
          </cell>
          <cell r="R11">
            <v>50145067.399999999</v>
          </cell>
        </row>
        <row r="12">
          <cell r="Q12">
            <v>813.79</v>
          </cell>
          <cell r="R12">
            <v>1133826.2</v>
          </cell>
        </row>
        <row r="13">
          <cell r="Q13">
            <v>303805.52</v>
          </cell>
          <cell r="R13">
            <v>28083839.100000009</v>
          </cell>
        </row>
        <row r="14">
          <cell r="Q14">
            <v>12140.46</v>
          </cell>
          <cell r="R14">
            <v>3071269.47</v>
          </cell>
        </row>
        <row r="15">
          <cell r="Q15">
            <v>2525.2600000000002</v>
          </cell>
          <cell r="R15">
            <v>1106395.45</v>
          </cell>
        </row>
        <row r="16">
          <cell r="Q16">
            <v>1087.21</v>
          </cell>
          <cell r="R16">
            <v>698395.73999999987</v>
          </cell>
        </row>
        <row r="17">
          <cell r="Q17">
            <v>1284.9100000000001</v>
          </cell>
          <cell r="R17">
            <v>765213.77000000014</v>
          </cell>
        </row>
        <row r="18">
          <cell r="Q18">
            <v>91352.82</v>
          </cell>
          <cell r="R18">
            <v>11916029.200000003</v>
          </cell>
        </row>
        <row r="19">
          <cell r="Q19">
            <v>6041.11</v>
          </cell>
          <cell r="R19">
            <v>2281007.7599999993</v>
          </cell>
        </row>
        <row r="20">
          <cell r="Q20">
            <v>818.84</v>
          </cell>
          <cell r="R20">
            <v>2882877.19</v>
          </cell>
        </row>
        <row r="21">
          <cell r="Q21">
            <v>2112.5100000000002</v>
          </cell>
          <cell r="R21">
            <v>1265879.2799999996</v>
          </cell>
        </row>
        <row r="22">
          <cell r="Q22">
            <v>6060.91</v>
          </cell>
          <cell r="R22">
            <v>1764275.42</v>
          </cell>
        </row>
        <row r="23">
          <cell r="Q23">
            <v>2329.9899999999998</v>
          </cell>
          <cell r="R23">
            <v>1072700.7200000002</v>
          </cell>
        </row>
        <row r="24">
          <cell r="Q24">
            <v>7736.84</v>
          </cell>
          <cell r="R24">
            <v>1211564.5900000003</v>
          </cell>
        </row>
        <row r="25">
          <cell r="Q25">
            <v>0</v>
          </cell>
          <cell r="R25">
            <v>736757.05999999982</v>
          </cell>
        </row>
        <row r="26">
          <cell r="Q26">
            <v>7721.97</v>
          </cell>
          <cell r="R26">
            <v>1268471.0599999998</v>
          </cell>
        </row>
        <row r="27">
          <cell r="Q27">
            <v>3696.87</v>
          </cell>
          <cell r="R27">
            <v>1115319.7699999998</v>
          </cell>
        </row>
        <row r="28">
          <cell r="Q28">
            <v>8389.5499999999993</v>
          </cell>
          <cell r="R28">
            <v>2322256.2200000002</v>
          </cell>
        </row>
        <row r="29">
          <cell r="Q29">
            <v>4703.47</v>
          </cell>
          <cell r="R29">
            <v>4328768.13</v>
          </cell>
        </row>
        <row r="30">
          <cell r="Q30">
            <v>2793.3</v>
          </cell>
          <cell r="R30">
            <v>1286510.9399999997</v>
          </cell>
        </row>
        <row r="31">
          <cell r="Q31">
            <v>1775.31</v>
          </cell>
          <cell r="R31">
            <v>665128.12</v>
          </cell>
        </row>
        <row r="32">
          <cell r="Q32">
            <v>1145.07</v>
          </cell>
          <cell r="R32">
            <v>1922380.52</v>
          </cell>
        </row>
        <row r="33">
          <cell r="Q33">
            <v>1024.52</v>
          </cell>
          <cell r="R33">
            <v>804204.13</v>
          </cell>
        </row>
        <row r="34">
          <cell r="Q34">
            <v>1950.97</v>
          </cell>
          <cell r="R34">
            <v>1240017.99</v>
          </cell>
        </row>
        <row r="35">
          <cell r="Q35">
            <v>618.13</v>
          </cell>
          <cell r="R35">
            <v>592140.75</v>
          </cell>
        </row>
        <row r="36">
          <cell r="Q36">
            <v>1157.44</v>
          </cell>
          <cell r="R36">
            <v>580595.86</v>
          </cell>
        </row>
        <row r="37">
          <cell r="Q37">
            <v>1058.3900000000001</v>
          </cell>
          <cell r="R37">
            <v>863272.32000000018</v>
          </cell>
        </row>
        <row r="38">
          <cell r="Q38">
            <v>29825.1</v>
          </cell>
          <cell r="R38">
            <v>4036043.15</v>
          </cell>
        </row>
        <row r="39">
          <cell r="Q39">
            <v>2748.89</v>
          </cell>
          <cell r="R39">
            <v>852906.60000000009</v>
          </cell>
        </row>
        <row r="40">
          <cell r="Q40">
            <v>322.45</v>
          </cell>
          <cell r="R40">
            <v>2453340.5200000009</v>
          </cell>
        </row>
        <row r="41">
          <cell r="Q41">
            <v>8716.31</v>
          </cell>
          <cell r="R41">
            <v>1197469.3000000003</v>
          </cell>
        </row>
        <row r="42">
          <cell r="Q42">
            <v>2325.4</v>
          </cell>
          <cell r="R42">
            <v>2058188.11</v>
          </cell>
        </row>
        <row r="43">
          <cell r="Q43">
            <v>1097.21</v>
          </cell>
          <cell r="R43">
            <v>965343.73000000021</v>
          </cell>
        </row>
        <row r="44">
          <cell r="Q44">
            <v>7322.91</v>
          </cell>
          <cell r="R44">
            <v>1966329.7999999993</v>
          </cell>
        </row>
        <row r="45">
          <cell r="Q45">
            <v>12314.9</v>
          </cell>
          <cell r="R45">
            <v>2432755.1999999997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F47"/>
  <sheetViews>
    <sheetView tabSelected="1" zoomScale="90" zoomScaleNormal="90" workbookViewId="0">
      <selection activeCell="C29" sqref="C29"/>
    </sheetView>
  </sheetViews>
  <sheetFormatPr baseColWidth="10" defaultRowHeight="15" x14ac:dyDescent="0.25"/>
  <cols>
    <col min="1" max="1" width="28" style="2" customWidth="1"/>
    <col min="2" max="2" width="21.85546875" style="2" customWidth="1"/>
    <col min="3" max="3" width="20.28515625" style="2" customWidth="1"/>
    <col min="4" max="4" width="23.28515625" style="2" customWidth="1"/>
    <col min="5" max="5" width="26" style="2" customWidth="1"/>
    <col min="6" max="6" width="22.28515625" style="2" customWidth="1"/>
    <col min="7" max="16384" width="11.42578125" style="2"/>
  </cols>
  <sheetData>
    <row r="1" spans="1:6" x14ac:dyDescent="0.25">
      <c r="A1" s="1" t="s">
        <v>0</v>
      </c>
      <c r="B1" s="1"/>
      <c r="C1" s="1"/>
      <c r="D1" s="1"/>
      <c r="E1" s="1"/>
      <c r="F1" s="1"/>
    </row>
    <row r="2" spans="1:6" x14ac:dyDescent="0.25">
      <c r="A2" s="1" t="s">
        <v>36</v>
      </c>
      <c r="B2" s="1"/>
      <c r="C2" s="1"/>
      <c r="D2" s="1"/>
      <c r="E2" s="1"/>
      <c r="F2" s="1"/>
    </row>
    <row r="3" spans="1:6" x14ac:dyDescent="0.25">
      <c r="A3" s="13" t="s">
        <v>49</v>
      </c>
      <c r="B3" s="13"/>
      <c r="C3" s="13"/>
      <c r="D3" s="13"/>
      <c r="E3" s="13"/>
      <c r="F3" s="13"/>
    </row>
    <row r="4" spans="1:6" ht="8.25" customHeight="1" x14ac:dyDescent="0.25">
      <c r="A4" s="12"/>
      <c r="B4" s="12"/>
      <c r="C4" s="12"/>
      <c r="D4" s="12"/>
      <c r="E4" s="12"/>
      <c r="F4" s="3"/>
    </row>
    <row r="5" spans="1:6" x14ac:dyDescent="0.25">
      <c r="A5" s="14" t="s">
        <v>1</v>
      </c>
      <c r="B5" s="14" t="s">
        <v>2</v>
      </c>
      <c r="C5" s="14" t="s">
        <v>3</v>
      </c>
      <c r="D5" s="16" t="s">
        <v>48</v>
      </c>
      <c r="E5" s="16"/>
      <c r="F5" s="14" t="s">
        <v>6</v>
      </c>
    </row>
    <row r="6" spans="1:6" ht="28.5" customHeight="1" x14ac:dyDescent="0.25">
      <c r="A6" s="15"/>
      <c r="B6" s="15"/>
      <c r="C6" s="15"/>
      <c r="D6" s="4" t="s">
        <v>4</v>
      </c>
      <c r="E6" s="5" t="s">
        <v>5</v>
      </c>
      <c r="F6" s="15"/>
    </row>
    <row r="7" spans="1:6" ht="14.25" customHeight="1" x14ac:dyDescent="0.25">
      <c r="A7" s="6" t="s">
        <v>37</v>
      </c>
      <c r="B7" s="7">
        <f>+[1]PARTICIPACION!$R7-[1]PARTICIPACION!$Q7</f>
        <v>2906609.6599999992</v>
      </c>
      <c r="C7" s="8">
        <v>14920</v>
      </c>
      <c r="D7" s="8">
        <v>2030489</v>
      </c>
      <c r="E7" s="8">
        <v>1360721</v>
      </c>
      <c r="F7" s="9">
        <f>SUM(B7:E7)</f>
        <v>6312739.6599999992</v>
      </c>
    </row>
    <row r="8" spans="1:6" ht="14.25" customHeight="1" x14ac:dyDescent="0.25">
      <c r="A8" s="6" t="s">
        <v>7</v>
      </c>
      <c r="B8" s="7">
        <f>+[1]PARTICIPACION!$R8-[1]PARTICIPACION!$Q8</f>
        <v>682263.57000000007</v>
      </c>
      <c r="C8" s="8">
        <v>1066.98</v>
      </c>
      <c r="D8" s="8">
        <v>1243606</v>
      </c>
      <c r="E8" s="8">
        <v>178621</v>
      </c>
      <c r="F8" s="9">
        <f t="shared" ref="F8:F45" si="0">SUM(B8:E8)</f>
        <v>2105557.5499999998</v>
      </c>
    </row>
    <row r="9" spans="1:6" ht="14.25" customHeight="1" x14ac:dyDescent="0.25">
      <c r="A9" s="6" t="s">
        <v>8</v>
      </c>
      <c r="B9" s="7">
        <f>+[1]PARTICIPACION!$R9-[1]PARTICIPACION!$Q9</f>
        <v>708472.32000000018</v>
      </c>
      <c r="C9" s="8">
        <v>166.47</v>
      </c>
      <c r="D9" s="8">
        <v>667208</v>
      </c>
      <c r="E9" s="8">
        <v>196302</v>
      </c>
      <c r="F9" s="9">
        <f t="shared" si="0"/>
        <v>1572148.79</v>
      </c>
    </row>
    <row r="10" spans="1:6" ht="14.25" customHeight="1" x14ac:dyDescent="0.25">
      <c r="A10" s="6" t="s">
        <v>38</v>
      </c>
      <c r="B10" s="7">
        <f>+[1]PARTICIPACION!$R10-[1]PARTICIPACION!$Q10</f>
        <v>3064385.4800000004</v>
      </c>
      <c r="C10" s="8">
        <v>3169.35</v>
      </c>
      <c r="D10" s="8">
        <v>1952458</v>
      </c>
      <c r="E10" s="8">
        <v>1458785</v>
      </c>
      <c r="F10" s="9">
        <f t="shared" si="0"/>
        <v>6478797.8300000001</v>
      </c>
    </row>
    <row r="11" spans="1:6" ht="14.25" customHeight="1" x14ac:dyDescent="0.25">
      <c r="A11" s="6" t="s">
        <v>9</v>
      </c>
      <c r="B11" s="7">
        <f>+[1]PARTICIPACION!$R11-[1]PARTICIPACION!$Q11</f>
        <v>49212150.519999996</v>
      </c>
      <c r="C11" s="8">
        <v>932916.88</v>
      </c>
      <c r="D11" s="8">
        <v>7468271</v>
      </c>
      <c r="E11" s="8">
        <v>25231767</v>
      </c>
      <c r="F11" s="9">
        <f t="shared" si="0"/>
        <v>82845105.400000006</v>
      </c>
    </row>
    <row r="12" spans="1:6" ht="14.25" customHeight="1" x14ac:dyDescent="0.25">
      <c r="A12" s="6" t="s">
        <v>39</v>
      </c>
      <c r="B12" s="7">
        <f>+[1]PARTICIPACION!$R12-[1]PARTICIPACION!$Q12</f>
        <v>1133012.4099999999</v>
      </c>
      <c r="C12" s="8">
        <v>813.79</v>
      </c>
      <c r="D12" s="8">
        <v>1127409</v>
      </c>
      <c r="E12" s="8">
        <v>460594</v>
      </c>
      <c r="F12" s="9">
        <f t="shared" si="0"/>
        <v>2721829.2</v>
      </c>
    </row>
    <row r="13" spans="1:6" ht="14.25" customHeight="1" x14ac:dyDescent="0.25">
      <c r="A13" s="6" t="s">
        <v>40</v>
      </c>
      <c r="B13" s="7">
        <f>+[1]PARTICIPACION!$R13-[1]PARTICIPACION!$Q13</f>
        <v>27780033.580000009</v>
      </c>
      <c r="C13" s="8">
        <v>303805.52</v>
      </c>
      <c r="D13" s="8">
        <v>4667043</v>
      </c>
      <c r="E13" s="8">
        <v>14212794</v>
      </c>
      <c r="F13" s="9">
        <f t="shared" si="0"/>
        <v>46963676.100000009</v>
      </c>
    </row>
    <row r="14" spans="1:6" ht="14.25" customHeight="1" x14ac:dyDescent="0.25">
      <c r="A14" s="6" t="s">
        <v>10</v>
      </c>
      <c r="B14" s="7">
        <f>+[1]PARTICIPACION!$R14-[1]PARTICIPACION!$Q14</f>
        <v>3059129.0100000002</v>
      </c>
      <c r="C14" s="8">
        <v>12140.46</v>
      </c>
      <c r="D14" s="8">
        <v>1523110</v>
      </c>
      <c r="E14" s="8">
        <v>1475598</v>
      </c>
      <c r="F14" s="9">
        <f t="shared" si="0"/>
        <v>6069977.4700000007</v>
      </c>
    </row>
    <row r="15" spans="1:6" ht="14.25" customHeight="1" x14ac:dyDescent="0.25">
      <c r="A15" s="6" t="s">
        <v>41</v>
      </c>
      <c r="B15" s="7">
        <f>+[1]PARTICIPACION!$R15-[1]PARTICIPACION!$Q15</f>
        <v>1103870.19</v>
      </c>
      <c r="C15" s="8">
        <v>2525.2600000000002</v>
      </c>
      <c r="D15" s="8">
        <v>1139449</v>
      </c>
      <c r="E15" s="8">
        <v>439793</v>
      </c>
      <c r="F15" s="9">
        <f t="shared" si="0"/>
        <v>2685637.45</v>
      </c>
    </row>
    <row r="16" spans="1:6" ht="14.25" customHeight="1" x14ac:dyDescent="0.25">
      <c r="A16" s="6" t="s">
        <v>11</v>
      </c>
      <c r="B16" s="7">
        <f>+[1]PARTICIPACION!$R16-[1]PARTICIPACION!$Q16</f>
        <v>697308.52999999991</v>
      </c>
      <c r="C16" s="8">
        <v>1087.21</v>
      </c>
      <c r="D16" s="8">
        <v>325932</v>
      </c>
      <c r="E16" s="8">
        <v>184818</v>
      </c>
      <c r="F16" s="9">
        <f t="shared" si="0"/>
        <v>1209145.7399999998</v>
      </c>
    </row>
    <row r="17" spans="1:6" ht="14.25" customHeight="1" x14ac:dyDescent="0.25">
      <c r="A17" s="6" t="s">
        <v>42</v>
      </c>
      <c r="B17" s="7">
        <f>+[1]PARTICIPACION!$R17-[1]PARTICIPACION!$Q17</f>
        <v>763928.8600000001</v>
      </c>
      <c r="C17" s="8">
        <v>1284.9100000000001</v>
      </c>
      <c r="D17" s="8">
        <v>411051</v>
      </c>
      <c r="E17" s="8">
        <v>228802</v>
      </c>
      <c r="F17" s="9">
        <f t="shared" si="0"/>
        <v>1405066.77</v>
      </c>
    </row>
    <row r="18" spans="1:6" ht="14.25" customHeight="1" x14ac:dyDescent="0.25">
      <c r="A18" s="6" t="s">
        <v>12</v>
      </c>
      <c r="B18" s="7">
        <f>+[1]PARTICIPACION!$R18-[1]PARTICIPACION!$Q18</f>
        <v>11824676.380000003</v>
      </c>
      <c r="C18" s="8">
        <v>91352.82</v>
      </c>
      <c r="D18" s="8">
        <v>2650418</v>
      </c>
      <c r="E18" s="8">
        <v>6111911</v>
      </c>
      <c r="F18" s="9">
        <f t="shared" si="0"/>
        <v>20678358.200000003</v>
      </c>
    </row>
    <row r="19" spans="1:6" ht="14.25" customHeight="1" x14ac:dyDescent="0.25">
      <c r="A19" s="6" t="s">
        <v>43</v>
      </c>
      <c r="B19" s="7">
        <f>+[1]PARTICIPACION!$R19-[1]PARTICIPACION!$Q19</f>
        <v>2274966.6499999994</v>
      </c>
      <c r="C19" s="8">
        <v>6041.11</v>
      </c>
      <c r="D19" s="8">
        <v>1571607</v>
      </c>
      <c r="E19" s="8">
        <v>1089279</v>
      </c>
      <c r="F19" s="9">
        <f t="shared" si="0"/>
        <v>4941893.76</v>
      </c>
    </row>
    <row r="20" spans="1:6" ht="14.25" customHeight="1" x14ac:dyDescent="0.25">
      <c r="A20" s="6" t="s">
        <v>13</v>
      </c>
      <c r="B20" s="7">
        <f>+[1]PARTICIPACION!$R20-[1]PARTICIPACION!$Q20</f>
        <v>2882058.35</v>
      </c>
      <c r="C20" s="8">
        <v>818.84</v>
      </c>
      <c r="D20" s="8">
        <v>7282769</v>
      </c>
      <c r="E20" s="8">
        <v>1447171</v>
      </c>
      <c r="F20" s="9">
        <f t="shared" si="0"/>
        <v>11612817.189999999</v>
      </c>
    </row>
    <row r="21" spans="1:6" ht="14.25" customHeight="1" x14ac:dyDescent="0.25">
      <c r="A21" s="6" t="s">
        <v>14</v>
      </c>
      <c r="B21" s="7">
        <f>+[1]PARTICIPACION!$R21-[1]PARTICIPACION!$Q21</f>
        <v>1263766.7699999996</v>
      </c>
      <c r="C21" s="8">
        <v>2112.5100000000002</v>
      </c>
      <c r="D21" s="8">
        <v>714543</v>
      </c>
      <c r="E21" s="8">
        <v>537814</v>
      </c>
      <c r="F21" s="9">
        <f t="shared" si="0"/>
        <v>2518236.2799999993</v>
      </c>
    </row>
    <row r="22" spans="1:6" ht="14.25" customHeight="1" x14ac:dyDescent="0.25">
      <c r="A22" s="6" t="s">
        <v>15</v>
      </c>
      <c r="B22" s="7">
        <f>+[1]PARTICIPACION!$R22-[1]PARTICIPACION!$Q22</f>
        <v>1758214.51</v>
      </c>
      <c r="C22" s="8">
        <v>6060.91</v>
      </c>
      <c r="D22" s="8">
        <v>1076707</v>
      </c>
      <c r="E22" s="8">
        <v>801153</v>
      </c>
      <c r="F22" s="9">
        <f t="shared" si="0"/>
        <v>3642135.42</v>
      </c>
    </row>
    <row r="23" spans="1:6" ht="14.25" customHeight="1" x14ac:dyDescent="0.25">
      <c r="A23" s="6" t="s">
        <v>16</v>
      </c>
      <c r="B23" s="7">
        <f>+[1]PARTICIPACION!$R23-[1]PARTICIPACION!$Q23</f>
        <v>1070370.7300000002</v>
      </c>
      <c r="C23" s="8">
        <v>2329.9899999999998</v>
      </c>
      <c r="D23" s="8">
        <v>819126</v>
      </c>
      <c r="E23" s="8">
        <v>417130</v>
      </c>
      <c r="F23" s="9">
        <f t="shared" si="0"/>
        <v>2308956.7200000002</v>
      </c>
    </row>
    <row r="24" spans="1:6" ht="14.25" customHeight="1" x14ac:dyDescent="0.25">
      <c r="A24" s="6" t="s">
        <v>17</v>
      </c>
      <c r="B24" s="7">
        <f>+[1]PARTICIPACION!$R24-[1]PARTICIPACION!$Q24</f>
        <v>1203827.7500000002</v>
      </c>
      <c r="C24" s="8">
        <v>7736.84</v>
      </c>
      <c r="D24" s="8">
        <v>886104</v>
      </c>
      <c r="E24" s="8">
        <v>490537</v>
      </c>
      <c r="F24" s="9">
        <f t="shared" si="0"/>
        <v>2588205.5900000003</v>
      </c>
    </row>
    <row r="25" spans="1:6" ht="14.25" customHeight="1" x14ac:dyDescent="0.25">
      <c r="A25" s="6" t="s">
        <v>44</v>
      </c>
      <c r="B25" s="7">
        <f>+[1]PARTICIPACION!$R25-[1]PARTICIPACION!$Q25</f>
        <v>736757.05999999982</v>
      </c>
      <c r="C25" s="8">
        <v>0</v>
      </c>
      <c r="D25" s="8">
        <v>1683078</v>
      </c>
      <c r="E25" s="8">
        <v>225682</v>
      </c>
      <c r="F25" s="9">
        <f t="shared" si="0"/>
        <v>2645517.0599999996</v>
      </c>
    </row>
    <row r="26" spans="1:6" ht="14.25" customHeight="1" x14ac:dyDescent="0.25">
      <c r="A26" s="6" t="s">
        <v>45</v>
      </c>
      <c r="B26" s="7">
        <f>+[1]PARTICIPACION!$R26-[1]PARTICIPACION!$Q26</f>
        <v>1260749.0899999999</v>
      </c>
      <c r="C26" s="8">
        <v>7721.97</v>
      </c>
      <c r="D26" s="8">
        <v>697395</v>
      </c>
      <c r="E26" s="8">
        <v>516841</v>
      </c>
      <c r="F26" s="9">
        <f t="shared" si="0"/>
        <v>2482707.0599999996</v>
      </c>
    </row>
    <row r="27" spans="1:6" ht="14.25" customHeight="1" x14ac:dyDescent="0.25">
      <c r="A27" s="6" t="s">
        <v>18</v>
      </c>
      <c r="B27" s="7">
        <f>+[1]PARTICIPACION!$R27-[1]PARTICIPACION!$Q27</f>
        <v>1111622.8999999997</v>
      </c>
      <c r="C27" s="8">
        <v>3696.87</v>
      </c>
      <c r="D27" s="8">
        <v>556539</v>
      </c>
      <c r="E27" s="8">
        <v>453834</v>
      </c>
      <c r="F27" s="9">
        <f t="shared" si="0"/>
        <v>2125692.7699999996</v>
      </c>
    </row>
    <row r="28" spans="1:6" ht="14.25" customHeight="1" x14ac:dyDescent="0.25">
      <c r="A28" s="6" t="s">
        <v>19</v>
      </c>
      <c r="B28" s="7">
        <f>+[1]PARTICIPACION!$R28-[1]PARTICIPACION!$Q28</f>
        <v>2313866.6700000004</v>
      </c>
      <c r="C28" s="8">
        <v>8389.5499999999993</v>
      </c>
      <c r="D28" s="8">
        <v>1415652</v>
      </c>
      <c r="E28" s="8">
        <v>1079788</v>
      </c>
      <c r="F28" s="9">
        <f t="shared" si="0"/>
        <v>4817696.2200000007</v>
      </c>
    </row>
    <row r="29" spans="1:6" ht="14.25" customHeight="1" x14ac:dyDescent="0.25">
      <c r="A29" s="6" t="s">
        <v>20</v>
      </c>
      <c r="B29" s="7">
        <f>+[1]PARTICIPACION!$R29-[1]PARTICIPACION!$Q29</f>
        <v>4324064.66</v>
      </c>
      <c r="C29" s="8">
        <v>4703.47</v>
      </c>
      <c r="D29" s="8">
        <v>4591206</v>
      </c>
      <c r="E29" s="8">
        <v>2130370</v>
      </c>
      <c r="F29" s="9">
        <f t="shared" si="0"/>
        <v>11050344.129999999</v>
      </c>
    </row>
    <row r="30" spans="1:6" ht="14.25" customHeight="1" x14ac:dyDescent="0.25">
      <c r="A30" s="6" t="s">
        <v>21</v>
      </c>
      <c r="B30" s="7">
        <f>+[1]PARTICIPACION!$R30-[1]PARTICIPACION!$Q30</f>
        <v>1283717.6399999997</v>
      </c>
      <c r="C30" s="8">
        <v>2793.3</v>
      </c>
      <c r="D30" s="8">
        <v>950509</v>
      </c>
      <c r="E30" s="8">
        <v>554151</v>
      </c>
      <c r="F30" s="9">
        <f t="shared" si="0"/>
        <v>2791170.9399999995</v>
      </c>
    </row>
    <row r="31" spans="1:6" ht="14.25" customHeight="1" x14ac:dyDescent="0.25">
      <c r="A31" s="6" t="s">
        <v>22</v>
      </c>
      <c r="B31" s="7">
        <f>+[1]PARTICIPACION!$R31-[1]PARTICIPACION!$Q31</f>
        <v>663352.80999999994</v>
      </c>
      <c r="C31" s="8">
        <v>1775.31</v>
      </c>
      <c r="D31" s="8">
        <v>523227</v>
      </c>
      <c r="E31" s="8">
        <v>148765</v>
      </c>
      <c r="F31" s="9">
        <f t="shared" si="0"/>
        <v>1337120.1200000001</v>
      </c>
    </row>
    <row r="32" spans="1:6" ht="14.25" customHeight="1" x14ac:dyDescent="0.25">
      <c r="A32" s="6" t="s">
        <v>23</v>
      </c>
      <c r="B32" s="7">
        <f>+[1]PARTICIPACION!$R32-[1]PARTICIPACION!$Q32</f>
        <v>1921235.45</v>
      </c>
      <c r="C32" s="8">
        <v>1145.07</v>
      </c>
      <c r="D32" s="8">
        <v>3513223</v>
      </c>
      <c r="E32" s="8">
        <v>853283</v>
      </c>
      <c r="F32" s="9">
        <f t="shared" si="0"/>
        <v>6288886.5199999996</v>
      </c>
    </row>
    <row r="33" spans="1:6" ht="14.25" customHeight="1" x14ac:dyDescent="0.25">
      <c r="A33" s="6" t="s">
        <v>24</v>
      </c>
      <c r="B33" s="7">
        <f>+[1]PARTICIPACION!$R33-[1]PARTICIPACION!$Q33</f>
        <v>803179.61</v>
      </c>
      <c r="C33" s="8">
        <v>1024.52</v>
      </c>
      <c r="D33" s="8">
        <v>1047814</v>
      </c>
      <c r="E33" s="8">
        <v>257705</v>
      </c>
      <c r="F33" s="9">
        <f t="shared" si="0"/>
        <v>2109723.13</v>
      </c>
    </row>
    <row r="34" spans="1:6" ht="14.25" customHeight="1" x14ac:dyDescent="0.25">
      <c r="A34" s="6" t="s">
        <v>46</v>
      </c>
      <c r="B34" s="7">
        <f>+[1]PARTICIPACION!$R34-[1]PARTICIPACION!$Q34</f>
        <v>1238067.02</v>
      </c>
      <c r="C34" s="8">
        <v>1950.97</v>
      </c>
      <c r="D34" s="8">
        <v>945515</v>
      </c>
      <c r="E34" s="8">
        <v>513721</v>
      </c>
      <c r="F34" s="9">
        <f t="shared" si="0"/>
        <v>2699253.99</v>
      </c>
    </row>
    <row r="35" spans="1:6" ht="14.25" customHeight="1" x14ac:dyDescent="0.25">
      <c r="A35" s="6" t="s">
        <v>25</v>
      </c>
      <c r="B35" s="7">
        <f>+[1]PARTICIPACION!$R35-[1]PARTICIPACION!$Q35</f>
        <v>591522.62</v>
      </c>
      <c r="C35" s="8">
        <v>618.13</v>
      </c>
      <c r="D35" s="8">
        <v>215748</v>
      </c>
      <c r="E35" s="8">
        <v>94511</v>
      </c>
      <c r="F35" s="9">
        <f t="shared" si="0"/>
        <v>902399.75</v>
      </c>
    </row>
    <row r="36" spans="1:6" ht="14.25" customHeight="1" x14ac:dyDescent="0.25">
      <c r="A36" s="6" t="s">
        <v>26</v>
      </c>
      <c r="B36" s="7">
        <f>+[1]PARTICIPACION!$R36-[1]PARTICIPACION!$Q36</f>
        <v>579438.42000000004</v>
      </c>
      <c r="C36" s="8">
        <v>1157.44</v>
      </c>
      <c r="D36" s="8">
        <v>206456</v>
      </c>
      <c r="E36" s="8">
        <v>74057</v>
      </c>
      <c r="F36" s="9">
        <f t="shared" si="0"/>
        <v>861108.86</v>
      </c>
    </row>
    <row r="37" spans="1:6" ht="14.25" customHeight="1" x14ac:dyDescent="0.25">
      <c r="A37" s="6" t="s">
        <v>27</v>
      </c>
      <c r="B37" s="7">
        <f>+[1]PARTICIPACION!$R37-[1]PARTICIPACION!$Q37</f>
        <v>862213.93000000017</v>
      </c>
      <c r="C37" s="8">
        <v>1058.3900000000001</v>
      </c>
      <c r="D37" s="8">
        <v>710841</v>
      </c>
      <c r="E37" s="8">
        <v>303466</v>
      </c>
      <c r="F37" s="9">
        <f t="shared" si="0"/>
        <v>1877579.3200000003</v>
      </c>
    </row>
    <row r="38" spans="1:6" ht="14.25" customHeight="1" x14ac:dyDescent="0.25">
      <c r="A38" s="6" t="s">
        <v>28</v>
      </c>
      <c r="B38" s="7">
        <f>+[1]PARTICIPACION!$R38-[1]PARTICIPACION!$Q38</f>
        <v>4006218.05</v>
      </c>
      <c r="C38" s="8">
        <v>29825.1</v>
      </c>
      <c r="D38" s="8">
        <v>5542091</v>
      </c>
      <c r="E38" s="8">
        <v>1948542</v>
      </c>
      <c r="F38" s="9">
        <f t="shared" si="0"/>
        <v>11526676.15</v>
      </c>
    </row>
    <row r="39" spans="1:6" ht="14.25" customHeight="1" x14ac:dyDescent="0.25">
      <c r="A39" s="6" t="s">
        <v>47</v>
      </c>
      <c r="B39" s="7">
        <f>+[1]PARTICIPACION!$R39-[1]PARTICIPACION!$Q39</f>
        <v>850157.71000000008</v>
      </c>
      <c r="C39" s="8">
        <v>2748.89</v>
      </c>
      <c r="D39" s="8">
        <v>422523</v>
      </c>
      <c r="E39" s="8">
        <v>292979</v>
      </c>
      <c r="F39" s="9">
        <f t="shared" si="0"/>
        <v>1568408.6</v>
      </c>
    </row>
    <row r="40" spans="1:6" ht="14.25" customHeight="1" x14ac:dyDescent="0.25">
      <c r="A40" s="6" t="s">
        <v>29</v>
      </c>
      <c r="B40" s="7">
        <f>+[1]PARTICIPACION!$R40-[1]PARTICIPACION!$Q40</f>
        <v>2453018.0700000008</v>
      </c>
      <c r="C40" s="8">
        <v>322.45</v>
      </c>
      <c r="D40" s="8">
        <v>7236799</v>
      </c>
      <c r="E40" s="8">
        <v>1142622</v>
      </c>
      <c r="F40" s="9">
        <f t="shared" si="0"/>
        <v>10832761.520000001</v>
      </c>
    </row>
    <row r="41" spans="1:6" ht="14.25" customHeight="1" x14ac:dyDescent="0.25">
      <c r="A41" s="6" t="s">
        <v>30</v>
      </c>
      <c r="B41" s="7">
        <f>+[1]PARTICIPACION!$R41-[1]PARTICIPACION!$Q41</f>
        <v>1188752.9900000002</v>
      </c>
      <c r="C41" s="8">
        <v>8716.31</v>
      </c>
      <c r="D41" s="8">
        <v>1408529</v>
      </c>
      <c r="E41" s="8">
        <v>465620</v>
      </c>
      <c r="F41" s="9">
        <f t="shared" si="0"/>
        <v>3071618.3000000003</v>
      </c>
    </row>
    <row r="42" spans="1:6" ht="14.25" customHeight="1" x14ac:dyDescent="0.25">
      <c r="A42" s="6" t="s">
        <v>31</v>
      </c>
      <c r="B42" s="7">
        <f>+[1]PARTICIPACION!$R42-[1]PARTICIPACION!$Q42</f>
        <v>2055862.7100000002</v>
      </c>
      <c r="C42" s="8">
        <v>2325.4</v>
      </c>
      <c r="D42" s="8">
        <v>630404</v>
      </c>
      <c r="E42" s="8">
        <v>963914</v>
      </c>
      <c r="F42" s="9">
        <f t="shared" si="0"/>
        <v>3652506.1100000003</v>
      </c>
    </row>
    <row r="43" spans="1:6" ht="14.25" customHeight="1" x14ac:dyDescent="0.25">
      <c r="A43" s="6" t="s">
        <v>32</v>
      </c>
      <c r="B43" s="7">
        <f>+[1]PARTICIPACION!$R43-[1]PARTICIPACION!$Q43</f>
        <v>964246.52000000025</v>
      </c>
      <c r="C43" s="8">
        <v>1097.21</v>
      </c>
      <c r="D43" s="8">
        <v>1139040</v>
      </c>
      <c r="E43" s="8">
        <v>371846</v>
      </c>
      <c r="F43" s="9">
        <f t="shared" si="0"/>
        <v>2476229.7300000004</v>
      </c>
    </row>
    <row r="44" spans="1:6" ht="14.25" customHeight="1" x14ac:dyDescent="0.25">
      <c r="A44" s="6" t="s">
        <v>33</v>
      </c>
      <c r="B44" s="7">
        <f>+[1]PARTICIPACION!$R44-[1]PARTICIPACION!$Q44</f>
        <v>1959006.8899999994</v>
      </c>
      <c r="C44" s="8">
        <v>7322.91</v>
      </c>
      <c r="D44" s="8">
        <v>1242986</v>
      </c>
      <c r="E44" s="8">
        <v>915077</v>
      </c>
      <c r="F44" s="9">
        <f t="shared" si="0"/>
        <v>4124392.7999999993</v>
      </c>
    </row>
    <row r="45" spans="1:6" ht="14.25" customHeight="1" x14ac:dyDescent="0.25">
      <c r="A45" s="6" t="s">
        <v>34</v>
      </c>
      <c r="B45" s="7">
        <f>+[1]PARTICIPACION!$R45-[1]PARTICIPACION!$Q45</f>
        <v>2420440.2999999998</v>
      </c>
      <c r="C45" s="8">
        <v>12314.9</v>
      </c>
      <c r="D45" s="8">
        <v>1549143</v>
      </c>
      <c r="E45" s="8">
        <v>1130662</v>
      </c>
      <c r="F45" s="9">
        <f t="shared" si="0"/>
        <v>5112560.1999999993</v>
      </c>
    </row>
    <row r="46" spans="1:6" ht="14.25" customHeight="1" x14ac:dyDescent="0.25">
      <c r="A46" s="4" t="s">
        <v>35</v>
      </c>
      <c r="B46" s="10">
        <f>SUM(B7:B45)</f>
        <v>146976536.39000008</v>
      </c>
      <c r="C46" s="10">
        <f t="shared" ref="C46:F46" si="1">SUM(C7:C45)</f>
        <v>1491058.01</v>
      </c>
      <c r="D46" s="10">
        <f t="shared" si="1"/>
        <v>73786018</v>
      </c>
      <c r="E46" s="10">
        <f t="shared" si="1"/>
        <v>70761026</v>
      </c>
      <c r="F46" s="10">
        <f t="shared" si="1"/>
        <v>293014638.4000001</v>
      </c>
    </row>
    <row r="47" spans="1:6" x14ac:dyDescent="0.25">
      <c r="C47" s="11"/>
    </row>
  </sheetData>
  <mergeCells count="6">
    <mergeCell ref="A3:F3"/>
    <mergeCell ref="A5:A6"/>
    <mergeCell ref="B5:B6"/>
    <mergeCell ref="C5:C6"/>
    <mergeCell ref="D5:E5"/>
    <mergeCell ref="F5:F6"/>
  </mergeCells>
  <printOptions horizontalCentered="1"/>
  <pageMargins left="0.51181102362204722" right="0.51181102362204722" top="0.35433070866141736" bottom="0.35433070866141736" header="0.31496062992125984" footer="0.31496062992125984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participaciones y fondos junio</vt:lpstr>
      <vt:lpstr>'participaciones y fondos junio'!Área_de_impresión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Diana Paulina Vargas Mir</dc:creator>
  <cp:lastModifiedBy>Diana Paulina Vargas Mir</cp:lastModifiedBy>
  <cp:lastPrinted>2014-07-01T23:57:02Z</cp:lastPrinted>
  <dcterms:created xsi:type="dcterms:W3CDTF">2008-11-11T07:13:08Z</dcterms:created>
  <dcterms:modified xsi:type="dcterms:W3CDTF">2019-04-30T15:14:01Z</dcterms:modified>
</cp:coreProperties>
</file>