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feb 2014" sheetId="15" r:id="rId1"/>
  </sheets>
  <externalReferences>
    <externalReference r:id="rId2"/>
  </externalReferences>
  <definedNames>
    <definedName name="_xlnm.Print_Area" localSheetId="0">'feb 2014'!$A$1:$G$46</definedName>
  </definedNames>
  <calcPr calcId="152511"/>
</workbook>
</file>

<file path=xl/calcChain.xml><?xml version="1.0" encoding="utf-8"?>
<calcChain xmlns="http://schemas.openxmlformats.org/spreadsheetml/2006/main">
  <c r="B7" i="15" l="1"/>
  <c r="C7" i="15"/>
  <c r="D7" i="15"/>
  <c r="B8" i="15"/>
  <c r="C8" i="15"/>
  <c r="D8" i="15"/>
  <c r="B9" i="15"/>
  <c r="C9" i="15"/>
  <c r="D9" i="15"/>
  <c r="B10" i="15"/>
  <c r="C10" i="15"/>
  <c r="D10" i="15"/>
  <c r="B11" i="15"/>
  <c r="C11" i="15"/>
  <c r="D11" i="15"/>
  <c r="B12" i="15"/>
  <c r="C12" i="15"/>
  <c r="D12" i="15"/>
  <c r="B13" i="15"/>
  <c r="C13" i="15"/>
  <c r="D13" i="15"/>
  <c r="B14" i="15"/>
  <c r="C14" i="15"/>
  <c r="D14" i="15"/>
  <c r="B15" i="15"/>
  <c r="C15" i="15"/>
  <c r="D15" i="15"/>
  <c r="B16" i="15"/>
  <c r="C16" i="15"/>
  <c r="D16" i="15"/>
  <c r="B17" i="15"/>
  <c r="C17" i="15"/>
  <c r="D17" i="15"/>
  <c r="B18" i="15"/>
  <c r="C18" i="15"/>
  <c r="D18" i="15"/>
  <c r="B19" i="15"/>
  <c r="C19" i="15"/>
  <c r="D19" i="15"/>
  <c r="B20" i="15"/>
  <c r="C20" i="15"/>
  <c r="D20" i="15"/>
  <c r="B21" i="15"/>
  <c r="C21" i="15"/>
  <c r="D21" i="15"/>
  <c r="B22" i="15"/>
  <c r="C22" i="15"/>
  <c r="D22" i="15"/>
  <c r="B23" i="15"/>
  <c r="C23" i="15"/>
  <c r="D23" i="15"/>
  <c r="B24" i="15"/>
  <c r="C24" i="15"/>
  <c r="D24" i="15"/>
  <c r="B25" i="15"/>
  <c r="C25" i="15"/>
  <c r="D25" i="15"/>
  <c r="B26" i="15"/>
  <c r="C26" i="15"/>
  <c r="D26" i="15"/>
  <c r="B27" i="15"/>
  <c r="C27" i="15"/>
  <c r="D27" i="15"/>
  <c r="B28" i="15"/>
  <c r="C28" i="15"/>
  <c r="D28" i="15"/>
  <c r="B29" i="15"/>
  <c r="C29" i="15"/>
  <c r="D29" i="15"/>
  <c r="B30" i="15"/>
  <c r="C30" i="15"/>
  <c r="D30" i="15"/>
  <c r="B31" i="15"/>
  <c r="C31" i="15"/>
  <c r="D31" i="15"/>
  <c r="B32" i="15"/>
  <c r="C32" i="15"/>
  <c r="D32" i="15"/>
  <c r="B33" i="15"/>
  <c r="C33" i="15"/>
  <c r="D33" i="15"/>
  <c r="B34" i="15"/>
  <c r="C34" i="15"/>
  <c r="D34" i="15"/>
  <c r="B35" i="15"/>
  <c r="C35" i="15"/>
  <c r="D35" i="15"/>
  <c r="B36" i="15"/>
  <c r="C36" i="15"/>
  <c r="D36" i="15"/>
  <c r="B37" i="15"/>
  <c r="C37" i="15"/>
  <c r="D37" i="15"/>
  <c r="B38" i="15"/>
  <c r="C38" i="15"/>
  <c r="D38" i="15"/>
  <c r="B39" i="15"/>
  <c r="C39" i="15"/>
  <c r="D39" i="15"/>
  <c r="B40" i="15"/>
  <c r="C40" i="15"/>
  <c r="D40" i="15"/>
  <c r="B41" i="15"/>
  <c r="C41" i="15"/>
  <c r="D41" i="15"/>
  <c r="B42" i="15"/>
  <c r="C42" i="15"/>
  <c r="D42" i="15"/>
  <c r="B43" i="15"/>
  <c r="C43" i="15"/>
  <c r="D43" i="15"/>
  <c r="B44" i="15"/>
  <c r="C44" i="15"/>
  <c r="D44" i="15"/>
  <c r="B45" i="15"/>
  <c r="C45" i="15"/>
  <c r="D45" i="15"/>
  <c r="C46" i="15" l="1"/>
  <c r="B46" i="15"/>
  <c r="D46" i="15"/>
  <c r="F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46" i="15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<sst xmlns="http://schemas.openxmlformats.org/spreadsheetml/2006/main" count="51" uniqueCount="51">
  <si>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</si>
  <si>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</si>
  <si>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</si>
  <si>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</si>
  <si>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I.E.P.S. GASOLINA Y DIESEL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</si>
  <si>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</si>
  <si>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</si>
  <si>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</si>
  <si>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</si>
  <si>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</si>
  <si>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</si>
  <si>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</si>
  <si>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</si>
  <si>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</si>
  <si>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</si>
  <si>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</si>
  <si>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</si>
  <si>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</si>
  <si>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</si>
  <si>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</si>
  <si>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</si>
  <si>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</si>
  <si>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</si>
  <si>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</si>
  <si>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</si>
  <si>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</si>
  <si>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</si>
  <si>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</si>
  <si>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</si>
  <si>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</si>
  <si>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</si>
  <si>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</si>
  <si>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</si>
  <si>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</si>
  <si>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</si>
  <si>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</si>
  <si>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</si>
  <si>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</si>
  <si>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</si>
  <si>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</si>
  <si>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</si>
  <si>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</si>
  <si>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</si>
  <si>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</si>
  <si>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</si>
  <si>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</si>
  <si>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</si>
  <si>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</si>
  <si>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</si>
  <si>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</si>
  <si>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FEBRERO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</si>
</sst>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3">
    <xf numFmtId="0" fontId="0" fillId="0" borderId="0" xfId="0"/>
    <xf numFmtId="0" fontId="22" fillId="0" borderId="0" xfId="0" applyFont="1" applyFill="1" applyBorder="1" applyAlignment="1">
      <alignment horizontal="centerContinuous" vertical="center" wrapText="1"/>
    </xf>
    <xf numFmtId="0" fontId="20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3" fillId="0" borderId="10" xfId="42" applyFont="1" applyFill="1" applyBorder="1" applyAlignment="1"/>
    <xf numFmtId="0" fontId="23" fillId="0" borderId="11" xfId="42" applyFont="1" applyFill="1" applyBorder="1" applyAlignment="1"/>
    <xf numFmtId="0" fontId="23" fillId="0" borderId="12" xfId="42" applyFont="1" applyFill="1" applyBorder="1" applyAlignment="1"/>
    <xf numFmtId="0" fontId="21" fillId="0" borderId="13" xfId="0" applyFont="1" applyFill="1" applyBorder="1" applyAlignment="1">
      <alignment wrapText="1"/>
    </xf>
    <xf numFmtId="164" fontId="21" fillId="0" borderId="0" xfId="0" applyNumberFormat="1" applyFont="1" applyFill="1" applyBorder="1" applyAlignment="1">
      <alignment horizontal="right" wrapText="1"/>
    </xf>
    <xf numFmtId="164" fontId="22" fillId="0" borderId="14" xfId="0" applyNumberFormat="1" applyFont="1" applyFill="1" applyBorder="1" applyAlignment="1">
      <alignment horizontal="right" wrapText="1"/>
    </xf>
    <xf numFmtId="0" fontId="23" fillId="0" borderId="15" xfId="0" applyFont="1" applyFill="1" applyBorder="1" applyAlignment="1">
      <alignment horizontal="center" vertical="center" wrapText="1"/>
    </xf>
    <xf numFmtId="164" fontId="23" fillId="0" borderId="16" xfId="0" applyNumberFormat="1" applyFont="1" applyFill="1" applyBorder="1" applyAlignment="1">
      <alignment horizontal="right" vertical="center" wrapText="1"/>
    </xf>
    <xf numFmtId="164" fontId="23" fillId="0" borderId="17" xfId="0" applyNumberFormat="1" applyFont="1" applyFill="1" applyBorder="1" applyAlignment="1">
      <alignment horizontal="right" vertical="center" wrapText="1"/>
    </xf>
    <xf numFmtId="4" fontId="20" fillId="0" borderId="0" xfId="0" applyNumberFormat="1" applyFont="1" applyFill="1"/>
    <xf numFmtId="3" fontId="20" fillId="0" borderId="0" xfId="0" applyNumberFormat="1" applyFont="1" applyFill="1"/>
    <xf numFmtId="0" fontId="23" fillId="0" borderId="19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8" xfId="42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16" fontId="20" fillId="0" borderId="0" xfId="0" applyNumberFormat="1" applyFont="1" applyFill="1"/>
    <xf numFmtId="0" fontId="22" fillId="0" borderId="0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F7D5"/>
      <color rgb="FFBEF4C3"/>
      <color rgb="FFA0FF37"/>
      <color rgb="FFA7C747"/>
      <color rgb="FF84A43E"/>
      <color rgb="FF848C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337858</xdr:colOff>
      <xdr:row>0</xdr:row>
      <xdr:rowOff>108857</xdr:rowOff>
    </xdr:from>
    <xdr:to>
      <xdr:col>0</xdr:col>
      <xdr:colOff>1404769</xdr:colOff>
      <xdr:row>3</xdr:row>
      <xdr:rowOff>68035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858" y="108857"/>
          <a:ext cx="1066911" cy="693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1741715</xdr:colOff>
      <xdr:row>0</xdr:row>
      <xdr:rowOff>163285</xdr:rowOff>
    </xdr:from>
    <xdr:to>
      <xdr:col>6</xdr:col>
      <xdr:colOff>1524000</xdr:colOff>
      <xdr:row>3</xdr:row>
      <xdr:rowOff>72653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97144" y="163285"/>
          <a:ext cx="1632856" cy="6441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llermina.montelon.DURANGO/Documents/DEPTO.%20DE%20CONTROL%20DE%20PART.%202014/MINISTRACIONES%20MENSUALES%202014/LIQUIDACIONES%20PARTICIPACIONES%202013/PARTICIP%20febrero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FONDO DE FOMENTO 2012"/>
      <sheetName val="FONDO MAS AJUSTE"/>
      <sheetName val="redondeo"/>
      <sheetName val="PARTICIPACION"/>
      <sheetName val="1 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C33"/>
      <sheetName val="C34"/>
      <sheetName val="C35"/>
      <sheetName val="C36"/>
      <sheetName val="C37"/>
      <sheetName val="C38"/>
      <sheetName val="C39"/>
    </sheetNames>
    <sheetDataSet>
      <sheetData sheetId="0"/>
      <sheetData sheetId="1"/>
      <sheetData sheetId="2"/>
      <sheetData sheetId="3"/>
      <sheetData sheetId="4">
        <row r="7">
          <cell r="C7">
            <v>2374056.61</v>
          </cell>
          <cell r="D7">
            <v>89549.56</v>
          </cell>
          <cell r="E7">
            <v>1038866.72</v>
          </cell>
          <cell r="F7">
            <v>71210.009999999995</v>
          </cell>
          <cell r="G7">
            <v>71807.92</v>
          </cell>
          <cell r="L7">
            <v>46678.04</v>
          </cell>
          <cell r="M7">
            <v>5115.53</v>
          </cell>
          <cell r="N7">
            <v>2097.42</v>
          </cell>
          <cell r="O7">
            <v>14920</v>
          </cell>
        </row>
        <row r="8">
          <cell r="C8">
            <v>604211.84</v>
          </cell>
          <cell r="D8">
            <v>22790.91</v>
          </cell>
          <cell r="E8">
            <v>216954.77</v>
          </cell>
          <cell r="F8">
            <v>18123.38</v>
          </cell>
          <cell r="G8">
            <v>12043.02</v>
          </cell>
          <cell r="L8">
            <v>11879.85</v>
          </cell>
          <cell r="M8">
            <v>1301.93</v>
          </cell>
          <cell r="N8">
            <v>471.75</v>
          </cell>
          <cell r="O8">
            <v>1066.98</v>
          </cell>
        </row>
        <row r="9">
          <cell r="C9">
            <v>619870.32999999996</v>
          </cell>
          <cell r="D9">
            <v>23381.55</v>
          </cell>
          <cell r="E9">
            <v>229882.98</v>
          </cell>
          <cell r="F9">
            <v>18593.060000000001</v>
          </cell>
          <cell r="G9">
            <v>12840.19</v>
          </cell>
          <cell r="L9">
            <v>12187.72</v>
          </cell>
          <cell r="M9">
            <v>1335.67</v>
          </cell>
          <cell r="N9">
            <v>498.89</v>
          </cell>
          <cell r="O9">
            <v>166.47</v>
          </cell>
        </row>
        <row r="10">
          <cell r="C10">
            <v>2538241.17</v>
          </cell>
          <cell r="D10">
            <v>95742.61</v>
          </cell>
          <cell r="E10">
            <v>1066165.23</v>
          </cell>
          <cell r="F10">
            <v>76134.740000000005</v>
          </cell>
          <cell r="G10">
            <v>76921.17</v>
          </cell>
          <cell r="L10">
            <v>49906.19</v>
          </cell>
          <cell r="M10">
            <v>5469.31</v>
          </cell>
          <cell r="N10">
            <v>2151.66</v>
          </cell>
          <cell r="O10">
            <v>3169.35</v>
          </cell>
        </row>
        <row r="11">
          <cell r="C11">
            <v>42710345.450000003</v>
          </cell>
          <cell r="D11">
            <v>1611036.76</v>
          </cell>
          <cell r="E11">
            <v>15386545.380000001</v>
          </cell>
          <cell r="F11">
            <v>1281100.1399999999</v>
          </cell>
          <cell r="G11">
            <v>1319798.6000000001</v>
          </cell>
          <cell r="L11">
            <v>839758.98</v>
          </cell>
          <cell r="M11">
            <v>92030.67</v>
          </cell>
          <cell r="N11">
            <v>55688.08</v>
          </cell>
          <cell r="O11">
            <v>932916.88</v>
          </cell>
        </row>
        <row r="12">
          <cell r="C12">
            <v>940274.44</v>
          </cell>
          <cell r="D12">
            <v>35467.21</v>
          </cell>
          <cell r="E12">
            <v>396945.07</v>
          </cell>
          <cell r="F12">
            <v>28203.61</v>
          </cell>
          <cell r="G12">
            <v>25528.880000000001</v>
          </cell>
          <cell r="L12">
            <v>18487.419999999998</v>
          </cell>
          <cell r="M12">
            <v>2026.07</v>
          </cell>
          <cell r="N12">
            <v>756.89</v>
          </cell>
          <cell r="O12">
            <v>813.79</v>
          </cell>
        </row>
        <row r="13">
          <cell r="C13">
            <v>24144150.440000001</v>
          </cell>
          <cell r="D13">
            <v>910718.78</v>
          </cell>
          <cell r="E13">
            <v>8654305.7799999993</v>
          </cell>
          <cell r="F13">
            <v>724205.67</v>
          </cell>
          <cell r="G13">
            <v>744196.84</v>
          </cell>
          <cell r="L13">
            <v>474715.6</v>
          </cell>
          <cell r="M13">
            <v>52024.92</v>
          </cell>
          <cell r="N13">
            <v>46967.64</v>
          </cell>
          <cell r="O13">
            <v>303805.52</v>
          </cell>
        </row>
        <row r="14">
          <cell r="C14">
            <v>2566576.94</v>
          </cell>
          <cell r="D14">
            <v>96811.43</v>
          </cell>
          <cell r="E14">
            <v>1036483.36</v>
          </cell>
          <cell r="F14">
            <v>76984.679999999993</v>
          </cell>
          <cell r="G14">
            <v>77799.520000000004</v>
          </cell>
          <cell r="L14">
            <v>50463.32</v>
          </cell>
          <cell r="M14">
            <v>5530.37</v>
          </cell>
          <cell r="N14">
            <v>2508.4</v>
          </cell>
          <cell r="O14">
            <v>12140.46</v>
          </cell>
        </row>
        <row r="15">
          <cell r="C15">
            <v>918521.32</v>
          </cell>
          <cell r="D15">
            <v>34646.68</v>
          </cell>
          <cell r="E15">
            <v>387513.11</v>
          </cell>
          <cell r="F15">
            <v>27551.119999999999</v>
          </cell>
          <cell r="G15">
            <v>24561.24</v>
          </cell>
          <cell r="L15">
            <v>18059.71</v>
          </cell>
          <cell r="M15">
            <v>1979.2</v>
          </cell>
          <cell r="N15">
            <v>723.71</v>
          </cell>
          <cell r="O15">
            <v>2525.2600000000002</v>
          </cell>
        </row>
        <row r="16">
          <cell r="C16">
            <v>609681.18999999994</v>
          </cell>
          <cell r="D16">
            <v>22997.21</v>
          </cell>
          <cell r="E16">
            <v>227421.01</v>
          </cell>
          <cell r="F16">
            <v>18287.43</v>
          </cell>
          <cell r="G16">
            <v>12322.25</v>
          </cell>
          <cell r="L16">
            <v>11987.38</v>
          </cell>
          <cell r="M16">
            <v>1313.72</v>
          </cell>
          <cell r="N16">
            <v>527.87</v>
          </cell>
          <cell r="O16">
            <v>1087.21</v>
          </cell>
        </row>
        <row r="17">
          <cell r="C17">
            <v>651251.29</v>
          </cell>
          <cell r="D17">
            <v>24565.24</v>
          </cell>
          <cell r="E17">
            <v>259871.43</v>
          </cell>
          <cell r="F17">
            <v>19534.330000000002</v>
          </cell>
          <cell r="G17">
            <v>14328.8</v>
          </cell>
          <cell r="L17">
            <v>12804.72</v>
          </cell>
          <cell r="M17">
            <v>1403.29</v>
          </cell>
          <cell r="N17">
            <v>598.86</v>
          </cell>
          <cell r="O17">
            <v>1284.9100000000001</v>
          </cell>
        </row>
        <row r="18">
          <cell r="C18">
            <v>10372744.74</v>
          </cell>
          <cell r="D18">
            <v>391260.55</v>
          </cell>
          <cell r="E18">
            <v>3599786.06</v>
          </cell>
          <cell r="F18">
            <v>311131.28999999998</v>
          </cell>
          <cell r="G18">
            <v>319937.21999999997</v>
          </cell>
          <cell r="L18">
            <v>203946.03</v>
          </cell>
          <cell r="M18">
            <v>22350.81</v>
          </cell>
          <cell r="N18">
            <v>15907.58</v>
          </cell>
          <cell r="O18">
            <v>91352.82</v>
          </cell>
        </row>
        <row r="19">
          <cell r="C19">
            <v>1919927.31</v>
          </cell>
          <cell r="D19">
            <v>72419.77</v>
          </cell>
          <cell r="E19">
            <v>760007.17</v>
          </cell>
          <cell r="F19">
            <v>57588.37</v>
          </cell>
          <cell r="G19">
            <v>57657.41</v>
          </cell>
          <cell r="L19">
            <v>37749.08</v>
          </cell>
          <cell r="M19">
            <v>4136.99</v>
          </cell>
          <cell r="N19">
            <v>1849.82</v>
          </cell>
          <cell r="O19">
            <v>6041.11</v>
          </cell>
        </row>
        <row r="20">
          <cell r="C20">
            <v>2503915.0699999998</v>
          </cell>
          <cell r="D20">
            <v>94447.82</v>
          </cell>
          <cell r="E20">
            <v>900830.03</v>
          </cell>
          <cell r="F20">
            <v>75105.13</v>
          </cell>
          <cell r="G20">
            <v>76182.509999999995</v>
          </cell>
          <cell r="L20">
            <v>49231.28</v>
          </cell>
          <cell r="M20">
            <v>5395.34</v>
          </cell>
          <cell r="N20">
            <v>1958.19</v>
          </cell>
          <cell r="O20">
            <v>818.84</v>
          </cell>
        </row>
        <row r="21">
          <cell r="C21">
            <v>1058922.97</v>
          </cell>
          <cell r="D21">
            <v>39942.639999999999</v>
          </cell>
          <cell r="E21">
            <v>434934.92</v>
          </cell>
          <cell r="F21">
            <v>31762.48</v>
          </cell>
          <cell r="G21">
            <v>29460.15</v>
          </cell>
          <cell r="L21">
            <v>20820.25</v>
          </cell>
          <cell r="M21">
            <v>2281.73</v>
          </cell>
          <cell r="N21">
            <v>1044.04</v>
          </cell>
          <cell r="O21">
            <v>2112.5100000000002</v>
          </cell>
        </row>
        <row r="22">
          <cell r="C22">
            <v>1460822.65</v>
          </cell>
          <cell r="D22">
            <v>55102.32</v>
          </cell>
          <cell r="E22">
            <v>610234.02</v>
          </cell>
          <cell r="F22">
            <v>43817.49</v>
          </cell>
          <cell r="G22">
            <v>42842.33</v>
          </cell>
          <cell r="L22">
            <v>28722.29</v>
          </cell>
          <cell r="M22">
            <v>3147.73</v>
          </cell>
          <cell r="N22">
            <v>1197.5</v>
          </cell>
          <cell r="O22">
            <v>6060.91</v>
          </cell>
        </row>
        <row r="23">
          <cell r="C23">
            <v>883629.15</v>
          </cell>
          <cell r="D23">
            <v>33330.54</v>
          </cell>
          <cell r="E23">
            <v>380271.53</v>
          </cell>
          <cell r="F23">
            <v>26504.53</v>
          </cell>
          <cell r="G23">
            <v>23406.82</v>
          </cell>
          <cell r="L23">
            <v>17373.669999999998</v>
          </cell>
          <cell r="M23">
            <v>1904.01</v>
          </cell>
          <cell r="N23">
            <v>1517.4</v>
          </cell>
          <cell r="O23">
            <v>2329.9899999999998</v>
          </cell>
        </row>
        <row r="24">
          <cell r="C24">
            <v>985164.37</v>
          </cell>
          <cell r="D24">
            <v>37160.46</v>
          </cell>
          <cell r="E24">
            <v>433660.36</v>
          </cell>
          <cell r="F24">
            <v>29550.080000000002</v>
          </cell>
          <cell r="G24">
            <v>27043.3</v>
          </cell>
          <cell r="L24">
            <v>19370.03</v>
          </cell>
          <cell r="M24">
            <v>2122.8000000000002</v>
          </cell>
          <cell r="N24">
            <v>989.6</v>
          </cell>
          <cell r="O24">
            <v>7736.84</v>
          </cell>
        </row>
        <row r="25">
          <cell r="C25">
            <v>647459.30000000005</v>
          </cell>
          <cell r="D25">
            <v>24422.2</v>
          </cell>
          <cell r="E25">
            <v>235187.84</v>
          </cell>
          <cell r="F25">
            <v>19420.59</v>
          </cell>
          <cell r="G25">
            <v>14178.92</v>
          </cell>
          <cell r="L25">
            <v>12730.17</v>
          </cell>
          <cell r="M25">
            <v>1395.12</v>
          </cell>
          <cell r="N25">
            <v>505.52</v>
          </cell>
          <cell r="O25">
            <v>0</v>
          </cell>
        </row>
        <row r="26">
          <cell r="C26">
            <v>1029471.82</v>
          </cell>
          <cell r="D26">
            <v>38831.74</v>
          </cell>
          <cell r="E26">
            <v>456776.12</v>
          </cell>
          <cell r="F26">
            <v>30879.09</v>
          </cell>
          <cell r="G26">
            <v>28417.22</v>
          </cell>
          <cell r="L26">
            <v>20241.189999999999</v>
          </cell>
          <cell r="M26">
            <v>2218.27</v>
          </cell>
          <cell r="N26">
            <v>811.72</v>
          </cell>
          <cell r="O26">
            <v>7721.97</v>
          </cell>
        </row>
        <row r="27">
          <cell r="C27">
            <v>933879.2</v>
          </cell>
          <cell r="D27">
            <v>35225.980000000003</v>
          </cell>
          <cell r="E27">
            <v>381370.21</v>
          </cell>
          <cell r="F27">
            <v>28011.78</v>
          </cell>
          <cell r="G27">
            <v>25220.43</v>
          </cell>
          <cell r="L27">
            <v>18361.669999999998</v>
          </cell>
          <cell r="M27">
            <v>2012.29</v>
          </cell>
          <cell r="N27">
            <v>732.89</v>
          </cell>
          <cell r="O27">
            <v>3696.87</v>
          </cell>
        </row>
        <row r="28">
          <cell r="C28">
            <v>1912245.92</v>
          </cell>
          <cell r="D28">
            <v>72130.03</v>
          </cell>
          <cell r="E28">
            <v>809646.45</v>
          </cell>
          <cell r="F28">
            <v>57357.97</v>
          </cell>
          <cell r="G28">
            <v>57235.99</v>
          </cell>
          <cell r="L28">
            <v>37598.050000000003</v>
          </cell>
          <cell r="M28">
            <v>4120.4399999999996</v>
          </cell>
          <cell r="N28">
            <v>1603.04</v>
          </cell>
          <cell r="O28">
            <v>8389.5499999999993</v>
          </cell>
        </row>
        <row r="29">
          <cell r="C29">
            <v>3673042</v>
          </cell>
          <cell r="D29">
            <v>138547.35999999999</v>
          </cell>
          <cell r="E29">
            <v>1427782.32</v>
          </cell>
          <cell r="F29">
            <v>110173.18</v>
          </cell>
          <cell r="G29">
            <v>112031.85</v>
          </cell>
          <cell r="L29">
            <v>72218.33</v>
          </cell>
          <cell r="M29">
            <v>7914.54</v>
          </cell>
          <cell r="N29">
            <v>3052.93</v>
          </cell>
          <cell r="O29">
            <v>4703.47</v>
          </cell>
        </row>
        <row r="30">
          <cell r="C30">
            <v>1073261.24</v>
          </cell>
          <cell r="D30">
            <v>40483.480000000003</v>
          </cell>
          <cell r="E30">
            <v>441325.58</v>
          </cell>
          <cell r="F30">
            <v>32192.55</v>
          </cell>
          <cell r="G30">
            <v>30195.59</v>
          </cell>
          <cell r="L30">
            <v>21102.17</v>
          </cell>
          <cell r="M30">
            <v>2312.62</v>
          </cell>
          <cell r="N30">
            <v>890.35</v>
          </cell>
          <cell r="O30">
            <v>2793.3</v>
          </cell>
        </row>
        <row r="31">
          <cell r="C31">
            <v>580007.18999999994</v>
          </cell>
          <cell r="D31">
            <v>21877.91</v>
          </cell>
          <cell r="E31">
            <v>218399.55</v>
          </cell>
          <cell r="F31">
            <v>17397.36</v>
          </cell>
          <cell r="G31">
            <v>10716.84</v>
          </cell>
          <cell r="L31">
            <v>11403.94</v>
          </cell>
          <cell r="M31">
            <v>1249.78</v>
          </cell>
          <cell r="N31">
            <v>452.86</v>
          </cell>
          <cell r="O31">
            <v>1775.31</v>
          </cell>
        </row>
        <row r="32">
          <cell r="C32">
            <v>1552752.54</v>
          </cell>
          <cell r="D32">
            <v>58569.919999999998</v>
          </cell>
          <cell r="E32">
            <v>706056.23</v>
          </cell>
          <cell r="F32">
            <v>46574.93</v>
          </cell>
          <cell r="G32">
            <v>45602.1</v>
          </cell>
          <cell r="L32">
            <v>30529.79</v>
          </cell>
          <cell r="M32">
            <v>3345.81</v>
          </cell>
          <cell r="N32">
            <v>1294.43</v>
          </cell>
          <cell r="O32">
            <v>1145.07</v>
          </cell>
        </row>
        <row r="33">
          <cell r="C33">
            <v>683436.33</v>
          </cell>
          <cell r="D33">
            <v>25779.26</v>
          </cell>
          <cell r="E33">
            <v>273680.78999999998</v>
          </cell>
          <cell r="F33">
            <v>20499.73</v>
          </cell>
          <cell r="G33">
            <v>15690.93</v>
          </cell>
          <cell r="L33">
            <v>13437.54</v>
          </cell>
          <cell r="M33">
            <v>1472.64</v>
          </cell>
          <cell r="N33">
            <v>534.05999999999995</v>
          </cell>
          <cell r="O33">
            <v>1024.52</v>
          </cell>
        </row>
        <row r="34">
          <cell r="C34">
            <v>1016033.7</v>
          </cell>
          <cell r="D34">
            <v>38324.85</v>
          </cell>
          <cell r="E34">
            <v>442360.38</v>
          </cell>
          <cell r="F34">
            <v>30476.01</v>
          </cell>
          <cell r="G34">
            <v>28181.06</v>
          </cell>
          <cell r="L34">
            <v>19976.97</v>
          </cell>
          <cell r="M34">
            <v>2189.31</v>
          </cell>
          <cell r="N34">
            <v>847.75</v>
          </cell>
          <cell r="O34">
            <v>1950.97</v>
          </cell>
        </row>
        <row r="35">
          <cell r="C35">
            <v>543925.11</v>
          </cell>
          <cell r="D35">
            <v>20516.89</v>
          </cell>
          <cell r="E35">
            <v>175993.53</v>
          </cell>
          <cell r="F35">
            <v>16315.08</v>
          </cell>
          <cell r="G35">
            <v>8377.66</v>
          </cell>
          <cell r="L35">
            <v>10694.5</v>
          </cell>
          <cell r="M35">
            <v>1172.03</v>
          </cell>
          <cell r="N35">
            <v>424.68</v>
          </cell>
          <cell r="O35">
            <v>618.13</v>
          </cell>
        </row>
        <row r="36">
          <cell r="C36">
            <v>533963.19999999995</v>
          </cell>
          <cell r="D36">
            <v>20141.12</v>
          </cell>
          <cell r="E36">
            <v>172293.04</v>
          </cell>
          <cell r="F36">
            <v>16016.27</v>
          </cell>
          <cell r="G36">
            <v>7528.37</v>
          </cell>
          <cell r="L36">
            <v>10498.64</v>
          </cell>
          <cell r="M36">
            <v>1150.56</v>
          </cell>
          <cell r="N36">
            <v>416.91</v>
          </cell>
          <cell r="O36">
            <v>1157.44</v>
          </cell>
        </row>
        <row r="37">
          <cell r="C37">
            <v>734692.36</v>
          </cell>
          <cell r="D37">
            <v>27712.639999999999</v>
          </cell>
          <cell r="E37">
            <v>290422.46000000002</v>
          </cell>
          <cell r="F37">
            <v>22037.15</v>
          </cell>
          <cell r="G37">
            <v>17850.150000000001</v>
          </cell>
          <cell r="L37">
            <v>14445.32</v>
          </cell>
          <cell r="M37">
            <v>1583.09</v>
          </cell>
          <cell r="N37">
            <v>573.63</v>
          </cell>
          <cell r="O37">
            <v>1058.3900000000001</v>
          </cell>
        </row>
        <row r="38">
          <cell r="C38">
            <v>3351153.96</v>
          </cell>
          <cell r="D38">
            <v>126405.73</v>
          </cell>
          <cell r="E38">
            <v>1365409.73</v>
          </cell>
          <cell r="F38">
            <v>100518.12</v>
          </cell>
          <cell r="G38">
            <v>102394.82</v>
          </cell>
          <cell r="L38">
            <v>65889.460000000006</v>
          </cell>
          <cell r="M38">
            <v>7220.94</v>
          </cell>
          <cell r="N38">
            <v>2926.58</v>
          </cell>
          <cell r="O38">
            <v>29825.1</v>
          </cell>
        </row>
        <row r="39">
          <cell r="C39">
            <v>725307.68</v>
          </cell>
          <cell r="D39">
            <v>27358.65</v>
          </cell>
          <cell r="E39">
            <v>287492.46999999997</v>
          </cell>
          <cell r="F39">
            <v>21755.66</v>
          </cell>
          <cell r="G39">
            <v>17376.45</v>
          </cell>
          <cell r="L39">
            <v>14260.8</v>
          </cell>
          <cell r="M39">
            <v>1562.87</v>
          </cell>
          <cell r="N39">
            <v>611.14</v>
          </cell>
          <cell r="O39">
            <v>2748.89</v>
          </cell>
        </row>
        <row r="40">
          <cell r="C40">
            <v>2026221.06</v>
          </cell>
          <cell r="D40">
            <v>76429.179999999993</v>
          </cell>
          <cell r="E40">
            <v>860652.74</v>
          </cell>
          <cell r="F40">
            <v>60776.66</v>
          </cell>
          <cell r="G40">
            <v>60590.75</v>
          </cell>
          <cell r="L40">
            <v>39839</v>
          </cell>
          <cell r="M40">
            <v>4366.03</v>
          </cell>
          <cell r="N40">
            <v>4772.96</v>
          </cell>
          <cell r="O40">
            <v>322.45</v>
          </cell>
        </row>
        <row r="41">
          <cell r="C41">
            <v>961335.13</v>
          </cell>
          <cell r="D41">
            <v>36261.620000000003</v>
          </cell>
          <cell r="E41">
            <v>441546.36</v>
          </cell>
          <cell r="F41">
            <v>28835.32</v>
          </cell>
          <cell r="G41">
            <v>25904.080000000002</v>
          </cell>
          <cell r="L41">
            <v>18901.5</v>
          </cell>
          <cell r="M41">
            <v>2071.4499999999998</v>
          </cell>
          <cell r="N41">
            <v>949.88</v>
          </cell>
          <cell r="O41">
            <v>8716.31</v>
          </cell>
        </row>
        <row r="42">
          <cell r="C42">
            <v>1712648.33</v>
          </cell>
          <cell r="D42">
            <v>64601.2</v>
          </cell>
          <cell r="E42">
            <v>704856.54</v>
          </cell>
          <cell r="F42">
            <v>51371.02</v>
          </cell>
          <cell r="G42">
            <v>51144.06</v>
          </cell>
          <cell r="L42">
            <v>33673.620000000003</v>
          </cell>
          <cell r="M42">
            <v>3690.35</v>
          </cell>
          <cell r="N42">
            <v>1424.07</v>
          </cell>
          <cell r="O42">
            <v>2325.4</v>
          </cell>
        </row>
        <row r="43">
          <cell r="C43">
            <v>821089.45</v>
          </cell>
          <cell r="D43">
            <v>30971.54</v>
          </cell>
          <cell r="E43">
            <v>323726.34999999998</v>
          </cell>
          <cell r="F43">
            <v>24628.639999999999</v>
          </cell>
          <cell r="G43">
            <v>21164.400000000001</v>
          </cell>
          <cell r="L43">
            <v>16144.03</v>
          </cell>
          <cell r="M43">
            <v>1769.25</v>
          </cell>
          <cell r="N43">
            <v>648.96</v>
          </cell>
          <cell r="O43">
            <v>1097.21</v>
          </cell>
        </row>
        <row r="44">
          <cell r="C44">
            <v>1650819.74</v>
          </cell>
          <cell r="D44">
            <v>62269.02</v>
          </cell>
          <cell r="E44">
            <v>660778.03</v>
          </cell>
          <cell r="F44">
            <v>49516.47</v>
          </cell>
          <cell r="G44">
            <v>48775.92</v>
          </cell>
          <cell r="L44">
            <v>32457.96</v>
          </cell>
          <cell r="M44">
            <v>3557.13</v>
          </cell>
          <cell r="N44">
            <v>1459.6</v>
          </cell>
          <cell r="O44">
            <v>7322.91</v>
          </cell>
        </row>
        <row r="45">
          <cell r="C45">
            <v>1992703.05</v>
          </cell>
          <cell r="D45">
            <v>75164.88</v>
          </cell>
          <cell r="E45">
            <v>853164.33</v>
          </cell>
          <cell r="F45">
            <v>59771.28</v>
          </cell>
          <cell r="G45">
            <v>59846.44</v>
          </cell>
          <cell r="L45">
            <v>39179.980000000003</v>
          </cell>
          <cell r="M45">
            <v>4293.8</v>
          </cell>
          <cell r="N45">
            <v>1597.04</v>
          </cell>
          <cell r="O45">
            <v>12314.9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</sheetPr>
  <dimension ref="A1:G57"/>
  <sheetViews>
    <sheetView tabSelected="1" zoomScale="70" zoomScaleNormal="70" workbookViewId="0">
      <selection activeCell="K5" sqref="K5"/>
    </sheetView>
  </sheetViews>
  <sheetFormatPr baseColWidth="10" defaultRowHeight="18.75" x14ac:dyDescent="0.3"/>
  <cols>
    <col min="1" max="1" width="34.42578125" style="2" customWidth="1"/>
    <col min="2" max="2" width="21" style="2" customWidth="1"/>
    <col min="3" max="3" width="21.42578125" style="2" customWidth="1"/>
    <col min="4" max="4" width="21.140625" style="2" customWidth="1"/>
    <col min="5" max="5" width="22.5703125" style="2" customWidth="1"/>
    <col min="6" max="6" width="27.7109375" style="2" customWidth="1"/>
    <col min="7" max="7" width="25.140625" style="2" customWidth="1"/>
    <col min="8" max="16384" width="11.42578125" style="2"/>
  </cols>
  <sheetData>
    <row r="1" spans="1:7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1" t="s">
        <v>37</v>
      </c>
      <c r="B2" s="1"/>
      <c r="C2" s="1"/>
      <c r="D2" s="1"/>
      <c r="E2" s="1"/>
      <c r="F2" s="1"/>
      <c r="G2" s="1"/>
    </row>
    <row r="3" spans="1:7" x14ac:dyDescent="0.3">
      <c r="A3" s="21" t="s">
        <v>50</v>
      </c>
      <c r="B3" s="21"/>
      <c r="C3" s="21"/>
      <c r="D3" s="21"/>
      <c r="E3" s="21"/>
      <c r="F3" s="21"/>
      <c r="G3" s="21"/>
    </row>
    <row r="4" spans="1:7" ht="15" customHeight="1" thickBot="1" x14ac:dyDescent="0.35">
      <c r="A4" s="3"/>
      <c r="B4" s="3"/>
      <c r="C4" s="3"/>
      <c r="D4" s="3"/>
      <c r="E4" s="3"/>
      <c r="F4" s="3"/>
      <c r="G4" s="4"/>
    </row>
    <row r="5" spans="1:7" x14ac:dyDescent="0.3">
      <c r="A5" s="5"/>
      <c r="B5" s="6"/>
      <c r="C5" s="6"/>
      <c r="D5" s="6"/>
      <c r="E5" s="22" t="s">
        <v>49</v>
      </c>
      <c r="F5" s="22"/>
      <c r="G5" s="7"/>
    </row>
    <row r="6" spans="1:7" ht="52.5" customHeight="1" x14ac:dyDescent="0.3">
      <c r="A6" s="16" t="s">
        <v>1</v>
      </c>
      <c r="B6" s="17" t="s">
        <v>2</v>
      </c>
      <c r="C6" s="17" t="s">
        <v>3</v>
      </c>
      <c r="D6" s="17" t="s">
        <v>4</v>
      </c>
      <c r="E6" s="17" t="s">
        <v>5</v>
      </c>
      <c r="F6" s="18" t="s">
        <v>6</v>
      </c>
      <c r="G6" s="19" t="s">
        <v>7</v>
      </c>
    </row>
    <row r="7" spans="1:7" ht="15.75" customHeight="1" x14ac:dyDescent="0.3">
      <c r="A7" s="8" t="s">
        <v>38</v>
      </c>
      <c r="B7" s="9">
        <f>+[1]PARTICIPACION!$C7+[1]PARTICIPACION!$D7+[1]PARTICIPACION!$E7+[1]PARTICIPACION!$F7+[1]PARTICIPACION!$L7+[1]PARTICIPACION!$M7+[1]PARTICIPACION!$N7</f>
        <v>3627573.8899999992</v>
      </c>
      <c r="C7" s="9">
        <f>+[1]PARTICIPACION!$O7</f>
        <v>14920</v>
      </c>
      <c r="D7" s="9">
        <f>+[1]PARTICIPACION!$G7</f>
        <v>71807.92</v>
      </c>
      <c r="E7" s="9">
        <v>2030489</v>
      </c>
      <c r="F7" s="9">
        <v>1360721</v>
      </c>
      <c r="G7" s="10">
        <f>SUM(B7:F7)</f>
        <v>7105511.8099999987</v>
      </c>
    </row>
    <row r="8" spans="1:7" ht="15.75" customHeight="1" x14ac:dyDescent="0.3">
      <c r="A8" s="8" t="s">
        <v>8</v>
      </c>
      <c r="B8" s="9">
        <f>+[1]PARTICIPACION!$C8+[1]PARTICIPACION!$D8+[1]PARTICIPACION!$E8+[1]PARTICIPACION!$F8+[1]PARTICIPACION!$L8+[1]PARTICIPACION!$M8+[1]PARTICIPACION!$N8</f>
        <v>875734.43</v>
      </c>
      <c r="C8" s="9">
        <f>+[1]PARTICIPACION!$O8</f>
        <v>1066.98</v>
      </c>
      <c r="D8" s="9">
        <f>+[1]PARTICIPACION!$G8</f>
        <v>12043.02</v>
      </c>
      <c r="E8" s="9">
        <v>1243606</v>
      </c>
      <c r="F8" s="9">
        <v>178621</v>
      </c>
      <c r="G8" s="10">
        <f t="shared" ref="G8:G45" si="0">SUM(B8:F8)</f>
        <v>2311071.4300000002</v>
      </c>
    </row>
    <row r="9" spans="1:7" ht="15.75" customHeight="1" x14ac:dyDescent="0.3">
      <c r="A9" s="8" t="s">
        <v>9</v>
      </c>
      <c r="B9" s="9">
        <f>+[1]PARTICIPACION!$C9+[1]PARTICIPACION!$D9+[1]PARTICIPACION!$E9+[1]PARTICIPACION!$F9+[1]PARTICIPACION!$L9+[1]PARTICIPACION!$M9+[1]PARTICIPACION!$N9</f>
        <v>905750.20000000007</v>
      </c>
      <c r="C9" s="9">
        <f>+[1]PARTICIPACION!$O9</f>
        <v>166.47</v>
      </c>
      <c r="D9" s="9">
        <f>+[1]PARTICIPACION!$G9</f>
        <v>12840.19</v>
      </c>
      <c r="E9" s="9">
        <v>667208</v>
      </c>
      <c r="F9" s="9">
        <v>196302</v>
      </c>
      <c r="G9" s="10">
        <f t="shared" si="0"/>
        <v>1782266.8599999999</v>
      </c>
    </row>
    <row r="10" spans="1:7" ht="15.75" customHeight="1" x14ac:dyDescent="0.3">
      <c r="A10" s="8" t="s">
        <v>39</v>
      </c>
      <c r="B10" s="9">
        <f>+[1]PARTICIPACION!$C10+[1]PARTICIPACION!$D10+[1]PARTICIPACION!$E10+[1]PARTICIPACION!$F10+[1]PARTICIPACION!$L10+[1]PARTICIPACION!$M10+[1]PARTICIPACION!$N10</f>
        <v>3833810.91</v>
      </c>
      <c r="C10" s="9">
        <f>+[1]PARTICIPACION!$O10</f>
        <v>3169.35</v>
      </c>
      <c r="D10" s="9">
        <f>+[1]PARTICIPACION!$G10</f>
        <v>76921.17</v>
      </c>
      <c r="E10" s="9">
        <v>1952458</v>
      </c>
      <c r="F10" s="9">
        <v>1458785</v>
      </c>
      <c r="G10" s="10">
        <f t="shared" si="0"/>
        <v>7325144.4299999997</v>
      </c>
    </row>
    <row r="11" spans="1:7" ht="15.75" customHeight="1" x14ac:dyDescent="0.3">
      <c r="A11" s="8" t="s">
        <v>10</v>
      </c>
      <c r="B11" s="9">
        <f>+[1]PARTICIPACION!$C11+[1]PARTICIPACION!$D11+[1]PARTICIPACION!$E11+[1]PARTICIPACION!$F11+[1]PARTICIPACION!$L11+[1]PARTICIPACION!$M11+[1]PARTICIPACION!$N11</f>
        <v>61976505.460000001</v>
      </c>
      <c r="C11" s="9">
        <f>+[1]PARTICIPACION!$O11</f>
        <v>932916.88</v>
      </c>
      <c r="D11" s="9">
        <f>+[1]PARTICIPACION!$G11</f>
        <v>1319798.6000000001</v>
      </c>
      <c r="E11" s="9">
        <v>7468271</v>
      </c>
      <c r="F11" s="9">
        <v>25231767</v>
      </c>
      <c r="G11" s="10">
        <f t="shared" si="0"/>
        <v>96929258.939999998</v>
      </c>
    </row>
    <row r="12" spans="1:7" ht="15.75" customHeight="1" x14ac:dyDescent="0.3">
      <c r="A12" s="8" t="s">
        <v>40</v>
      </c>
      <c r="B12" s="9">
        <f>+[1]PARTICIPACION!$C12+[1]PARTICIPACION!$D12+[1]PARTICIPACION!$E12+[1]PARTICIPACION!$F12+[1]PARTICIPACION!$L12+[1]PARTICIPACION!$M12+[1]PARTICIPACION!$N12</f>
        <v>1422160.71</v>
      </c>
      <c r="C12" s="9">
        <f>+[1]PARTICIPACION!$O12</f>
        <v>813.79</v>
      </c>
      <c r="D12" s="9">
        <f>+[1]PARTICIPACION!$G12</f>
        <v>25528.880000000001</v>
      </c>
      <c r="E12" s="9">
        <v>1127409</v>
      </c>
      <c r="F12" s="9">
        <v>460594</v>
      </c>
      <c r="G12" s="10">
        <f t="shared" si="0"/>
        <v>3036506.38</v>
      </c>
    </row>
    <row r="13" spans="1:7" ht="15.75" customHeight="1" x14ac:dyDescent="0.3">
      <c r="A13" s="8" t="s">
        <v>41</v>
      </c>
      <c r="B13" s="9">
        <f>+[1]PARTICIPACION!$C13+[1]PARTICIPACION!$D13+[1]PARTICIPACION!$E13+[1]PARTICIPACION!$F13+[1]PARTICIPACION!$L13+[1]PARTICIPACION!$M13+[1]PARTICIPACION!$N13</f>
        <v>35007088.830000006</v>
      </c>
      <c r="C13" s="9">
        <f>+[1]PARTICIPACION!$O13</f>
        <v>303805.52</v>
      </c>
      <c r="D13" s="9">
        <f>+[1]PARTICIPACION!$G13</f>
        <v>744196.84</v>
      </c>
      <c r="E13" s="9">
        <v>4667043</v>
      </c>
      <c r="F13" s="9">
        <v>14212794</v>
      </c>
      <c r="G13" s="10">
        <f t="shared" si="0"/>
        <v>54934928.190000013</v>
      </c>
    </row>
    <row r="14" spans="1:7" ht="15.75" customHeight="1" x14ac:dyDescent="0.3">
      <c r="A14" s="8" t="s">
        <v>11</v>
      </c>
      <c r="B14" s="9">
        <f>+[1]PARTICIPACION!$C14+[1]PARTICIPACION!$D14+[1]PARTICIPACION!$E14+[1]PARTICIPACION!$F14+[1]PARTICIPACION!$L14+[1]PARTICIPACION!$M14+[1]PARTICIPACION!$N14</f>
        <v>3835358.5</v>
      </c>
      <c r="C14" s="9">
        <f>+[1]PARTICIPACION!$O14</f>
        <v>12140.46</v>
      </c>
      <c r="D14" s="9">
        <f>+[1]PARTICIPACION!$G14</f>
        <v>77799.520000000004</v>
      </c>
      <c r="E14" s="9">
        <v>1523110</v>
      </c>
      <c r="F14" s="9">
        <v>1475598</v>
      </c>
      <c r="G14" s="10">
        <f t="shared" si="0"/>
        <v>6924006.4800000004</v>
      </c>
    </row>
    <row r="15" spans="1:7" ht="15.75" customHeight="1" x14ac:dyDescent="0.3">
      <c r="A15" s="8" t="s">
        <v>42</v>
      </c>
      <c r="B15" s="9">
        <f>+[1]PARTICIPACION!$C15+[1]PARTICIPACION!$D15+[1]PARTICIPACION!$E15+[1]PARTICIPACION!$F15+[1]PARTICIPACION!$L15+[1]PARTICIPACION!$M15+[1]PARTICIPACION!$N15</f>
        <v>1388994.8499999999</v>
      </c>
      <c r="C15" s="9">
        <f>+[1]PARTICIPACION!$O15</f>
        <v>2525.2600000000002</v>
      </c>
      <c r="D15" s="9">
        <f>+[1]PARTICIPACION!$G15</f>
        <v>24561.24</v>
      </c>
      <c r="E15" s="9">
        <v>1139449</v>
      </c>
      <c r="F15" s="9">
        <v>439793</v>
      </c>
      <c r="G15" s="10">
        <f t="shared" si="0"/>
        <v>2995323.3499999996</v>
      </c>
    </row>
    <row r="16" spans="1:7" ht="15.75" customHeight="1" x14ac:dyDescent="0.3">
      <c r="A16" s="8" t="s">
        <v>12</v>
      </c>
      <c r="B16" s="9">
        <f>+[1]PARTICIPACION!$C16+[1]PARTICIPACION!$D16+[1]PARTICIPACION!$E16+[1]PARTICIPACION!$F16+[1]PARTICIPACION!$L16+[1]PARTICIPACION!$M16+[1]PARTICIPACION!$N16</f>
        <v>892215.80999999994</v>
      </c>
      <c r="C16" s="9">
        <f>+[1]PARTICIPACION!$O16</f>
        <v>1087.21</v>
      </c>
      <c r="D16" s="9">
        <f>+[1]PARTICIPACION!$G16</f>
        <v>12322.25</v>
      </c>
      <c r="E16" s="9">
        <v>325932</v>
      </c>
      <c r="F16" s="9">
        <v>184818</v>
      </c>
      <c r="G16" s="10">
        <f t="shared" si="0"/>
        <v>1416375.27</v>
      </c>
    </row>
    <row r="17" spans="1:7" ht="15.75" customHeight="1" x14ac:dyDescent="0.3">
      <c r="A17" s="8" t="s">
        <v>43</v>
      </c>
      <c r="B17" s="9">
        <f>+[1]PARTICIPACION!$C17+[1]PARTICIPACION!$D17+[1]PARTICIPACION!$E17+[1]PARTICIPACION!$F17+[1]PARTICIPACION!$L17+[1]PARTICIPACION!$M17+[1]PARTICIPACION!$N17</f>
        <v>970029.15999999992</v>
      </c>
      <c r="C17" s="9">
        <f>+[1]PARTICIPACION!$O17</f>
        <v>1284.9100000000001</v>
      </c>
      <c r="D17" s="9">
        <f>+[1]PARTICIPACION!$G17</f>
        <v>14328.8</v>
      </c>
      <c r="E17" s="9">
        <v>411051</v>
      </c>
      <c r="F17" s="9">
        <v>228802</v>
      </c>
      <c r="G17" s="10">
        <f t="shared" si="0"/>
        <v>1625495.87</v>
      </c>
    </row>
    <row r="18" spans="1:7" ht="15.75" customHeight="1" x14ac:dyDescent="0.3">
      <c r="A18" s="8" t="s">
        <v>13</v>
      </c>
      <c r="B18" s="9">
        <f>+[1]PARTICIPACION!$C18+[1]PARTICIPACION!$D18+[1]PARTICIPACION!$E18+[1]PARTICIPACION!$F18+[1]PARTICIPACION!$L18+[1]PARTICIPACION!$M18+[1]PARTICIPACION!$N18</f>
        <v>14917127.060000001</v>
      </c>
      <c r="C18" s="9">
        <f>+[1]PARTICIPACION!$O18</f>
        <v>91352.82</v>
      </c>
      <c r="D18" s="9">
        <f>+[1]PARTICIPACION!$G18</f>
        <v>319937.21999999997</v>
      </c>
      <c r="E18" s="9">
        <v>2650418</v>
      </c>
      <c r="F18" s="9">
        <v>6111911</v>
      </c>
      <c r="G18" s="10">
        <f t="shared" si="0"/>
        <v>24090746.100000001</v>
      </c>
    </row>
    <row r="19" spans="1:7" ht="15.75" customHeight="1" x14ac:dyDescent="0.3">
      <c r="A19" s="8" t="s">
        <v>44</v>
      </c>
      <c r="B19" s="9">
        <f>+[1]PARTICIPACION!$C19+[1]PARTICIPACION!$D19+[1]PARTICIPACION!$E19+[1]PARTICIPACION!$F19+[1]PARTICIPACION!$L19+[1]PARTICIPACION!$M19+[1]PARTICIPACION!$N19</f>
        <v>2853678.5100000002</v>
      </c>
      <c r="C19" s="9">
        <f>+[1]PARTICIPACION!$O19</f>
        <v>6041.11</v>
      </c>
      <c r="D19" s="9">
        <f>+[1]PARTICIPACION!$G19</f>
        <v>57657.41</v>
      </c>
      <c r="E19" s="9">
        <v>1571607</v>
      </c>
      <c r="F19" s="9">
        <v>1089279</v>
      </c>
      <c r="G19" s="10">
        <f t="shared" si="0"/>
        <v>5578263.0300000003</v>
      </c>
    </row>
    <row r="20" spans="1:7" ht="15.75" customHeight="1" x14ac:dyDescent="0.3">
      <c r="A20" s="8" t="s">
        <v>14</v>
      </c>
      <c r="B20" s="9">
        <f>+[1]PARTICIPACION!$C20+[1]PARTICIPACION!$D20+[1]PARTICIPACION!$E20+[1]PARTICIPACION!$F20+[1]PARTICIPACION!$L20+[1]PARTICIPACION!$M20+[1]PARTICIPACION!$N20</f>
        <v>3630882.8599999994</v>
      </c>
      <c r="C20" s="9">
        <f>+[1]PARTICIPACION!$O20</f>
        <v>818.84</v>
      </c>
      <c r="D20" s="9">
        <f>+[1]PARTICIPACION!$G20</f>
        <v>76182.509999999995</v>
      </c>
      <c r="E20" s="9">
        <v>7282769</v>
      </c>
      <c r="F20" s="9">
        <v>1447171</v>
      </c>
      <c r="G20" s="10">
        <f t="shared" si="0"/>
        <v>12437824.209999999</v>
      </c>
    </row>
    <row r="21" spans="1:7" ht="15.75" customHeight="1" x14ac:dyDescent="0.3">
      <c r="A21" s="8" t="s">
        <v>15</v>
      </c>
      <c r="B21" s="9">
        <f>+[1]PARTICIPACION!$C21+[1]PARTICIPACION!$D21+[1]PARTICIPACION!$E21+[1]PARTICIPACION!$F21+[1]PARTICIPACION!$L21+[1]PARTICIPACION!$M21+[1]PARTICIPACION!$N21</f>
        <v>1589709.0299999998</v>
      </c>
      <c r="C21" s="9">
        <f>+[1]PARTICIPACION!$O21</f>
        <v>2112.5100000000002</v>
      </c>
      <c r="D21" s="9">
        <f>+[1]PARTICIPACION!$G21</f>
        <v>29460.15</v>
      </c>
      <c r="E21" s="9">
        <v>714543</v>
      </c>
      <c r="F21" s="9">
        <v>537814</v>
      </c>
      <c r="G21" s="10">
        <f t="shared" si="0"/>
        <v>2873638.6899999995</v>
      </c>
    </row>
    <row r="22" spans="1:7" ht="15.75" customHeight="1" x14ac:dyDescent="0.3">
      <c r="A22" s="8" t="s">
        <v>16</v>
      </c>
      <c r="B22" s="9">
        <f>+[1]PARTICIPACION!$C22+[1]PARTICIPACION!$D22+[1]PARTICIPACION!$E22+[1]PARTICIPACION!$F22+[1]PARTICIPACION!$L22+[1]PARTICIPACION!$M22+[1]PARTICIPACION!$N22</f>
        <v>2203044.0000000005</v>
      </c>
      <c r="C22" s="9">
        <f>+[1]PARTICIPACION!$O22</f>
        <v>6060.91</v>
      </c>
      <c r="D22" s="9">
        <f>+[1]PARTICIPACION!$G22</f>
        <v>42842.33</v>
      </c>
      <c r="E22" s="9">
        <v>1076707</v>
      </c>
      <c r="F22" s="9">
        <v>801153</v>
      </c>
      <c r="G22" s="10">
        <f t="shared" si="0"/>
        <v>4129807.2400000007</v>
      </c>
    </row>
    <row r="23" spans="1:7" ht="15.75" customHeight="1" x14ac:dyDescent="0.3">
      <c r="A23" s="8" t="s">
        <v>17</v>
      </c>
      <c r="B23" s="9">
        <f>+[1]PARTICIPACION!$C23+[1]PARTICIPACION!$D23+[1]PARTICIPACION!$E23+[1]PARTICIPACION!$F23+[1]PARTICIPACION!$L23+[1]PARTICIPACION!$M23+[1]PARTICIPACION!$N23</f>
        <v>1344530.83</v>
      </c>
      <c r="C23" s="9">
        <f>+[1]PARTICIPACION!$O23</f>
        <v>2329.9899999999998</v>
      </c>
      <c r="D23" s="9">
        <f>+[1]PARTICIPACION!$G23</f>
        <v>23406.82</v>
      </c>
      <c r="E23" s="9">
        <v>819126</v>
      </c>
      <c r="F23" s="9">
        <v>417130</v>
      </c>
      <c r="G23" s="10">
        <f t="shared" si="0"/>
        <v>2606523.64</v>
      </c>
    </row>
    <row r="24" spans="1:7" ht="15.75" customHeight="1" x14ac:dyDescent="0.3">
      <c r="A24" s="8" t="s">
        <v>18</v>
      </c>
      <c r="B24" s="9">
        <f>+[1]PARTICIPACION!$C24+[1]PARTICIPACION!$D24+[1]PARTICIPACION!$E24+[1]PARTICIPACION!$F24+[1]PARTICIPACION!$L24+[1]PARTICIPACION!$M24+[1]PARTICIPACION!$N24</f>
        <v>1508017.7000000002</v>
      </c>
      <c r="C24" s="9">
        <f>+[1]PARTICIPACION!$O24</f>
        <v>7736.84</v>
      </c>
      <c r="D24" s="9">
        <f>+[1]PARTICIPACION!$G24</f>
        <v>27043.3</v>
      </c>
      <c r="E24" s="9">
        <v>886104</v>
      </c>
      <c r="F24" s="9">
        <v>490537</v>
      </c>
      <c r="G24" s="10">
        <f t="shared" si="0"/>
        <v>2919438.8400000003</v>
      </c>
    </row>
    <row r="25" spans="1:7" ht="15.75" customHeight="1" x14ac:dyDescent="0.3">
      <c r="A25" s="8" t="s">
        <v>45</v>
      </c>
      <c r="B25" s="9">
        <f>+[1]PARTICIPACION!$C25+[1]PARTICIPACION!$D25+[1]PARTICIPACION!$E25+[1]PARTICIPACION!$F25+[1]PARTICIPACION!$L25+[1]PARTICIPACION!$M25+[1]PARTICIPACION!$N25</f>
        <v>941120.74</v>
      </c>
      <c r="C25" s="9">
        <f>+[1]PARTICIPACION!$O25</f>
        <v>0</v>
      </c>
      <c r="D25" s="9">
        <f>+[1]PARTICIPACION!$G25</f>
        <v>14178.92</v>
      </c>
      <c r="E25" s="9">
        <v>1683078</v>
      </c>
      <c r="F25" s="9">
        <v>225682</v>
      </c>
      <c r="G25" s="10">
        <f t="shared" si="0"/>
        <v>2864059.66</v>
      </c>
    </row>
    <row r="26" spans="1:7" ht="15.75" customHeight="1" x14ac:dyDescent="0.3">
      <c r="A26" s="8" t="s">
        <v>46</v>
      </c>
      <c r="B26" s="9">
        <f>+[1]PARTICIPACION!$C26+[1]PARTICIPACION!$D26+[1]PARTICIPACION!$E26+[1]PARTICIPACION!$F26+[1]PARTICIPACION!$L26+[1]PARTICIPACION!$M26+[1]PARTICIPACION!$N26</f>
        <v>1579229.9500000002</v>
      </c>
      <c r="C26" s="9">
        <f>+[1]PARTICIPACION!$O26</f>
        <v>7721.97</v>
      </c>
      <c r="D26" s="9">
        <f>+[1]PARTICIPACION!$G26</f>
        <v>28417.22</v>
      </c>
      <c r="E26" s="9">
        <v>697395</v>
      </c>
      <c r="F26" s="9">
        <v>516841</v>
      </c>
      <c r="G26" s="10">
        <f t="shared" si="0"/>
        <v>2829605.14</v>
      </c>
    </row>
    <row r="27" spans="1:7" ht="15.75" customHeight="1" x14ac:dyDescent="0.3">
      <c r="A27" s="8" t="s">
        <v>19</v>
      </c>
      <c r="B27" s="9">
        <f>+[1]PARTICIPACION!$C27+[1]PARTICIPACION!$D27+[1]PARTICIPACION!$E27+[1]PARTICIPACION!$F27+[1]PARTICIPACION!$L27+[1]PARTICIPACION!$M27+[1]PARTICIPACION!$N27</f>
        <v>1399594.0199999998</v>
      </c>
      <c r="C27" s="9">
        <f>+[1]PARTICIPACION!$O27</f>
        <v>3696.87</v>
      </c>
      <c r="D27" s="9">
        <f>+[1]PARTICIPACION!$G27</f>
        <v>25220.43</v>
      </c>
      <c r="E27" s="9">
        <v>556539</v>
      </c>
      <c r="F27" s="9">
        <v>453834</v>
      </c>
      <c r="G27" s="10">
        <f t="shared" si="0"/>
        <v>2438884.3199999998</v>
      </c>
    </row>
    <row r="28" spans="1:7" ht="15.75" customHeight="1" x14ac:dyDescent="0.3">
      <c r="A28" s="8" t="s">
        <v>20</v>
      </c>
      <c r="B28" s="9">
        <f>+[1]PARTICIPACION!$C28+[1]PARTICIPACION!$D28+[1]PARTICIPACION!$E28+[1]PARTICIPACION!$F28+[1]PARTICIPACION!$L28+[1]PARTICIPACION!$M28+[1]PARTICIPACION!$N28</f>
        <v>2894701.9</v>
      </c>
      <c r="C28" s="9">
        <f>+[1]PARTICIPACION!$O28</f>
        <v>8389.5499999999993</v>
      </c>
      <c r="D28" s="9">
        <f>+[1]PARTICIPACION!$G28</f>
        <v>57235.99</v>
      </c>
      <c r="E28" s="9">
        <v>1415652</v>
      </c>
      <c r="F28" s="9">
        <v>1079788</v>
      </c>
      <c r="G28" s="10">
        <f t="shared" si="0"/>
        <v>5455767.4399999995</v>
      </c>
    </row>
    <row r="29" spans="1:7" ht="15.75" customHeight="1" x14ac:dyDescent="0.3">
      <c r="A29" s="8" t="s">
        <v>21</v>
      </c>
      <c r="B29" s="9">
        <f>+[1]PARTICIPACION!$C29+[1]PARTICIPACION!$D29+[1]PARTICIPACION!$E29+[1]PARTICIPACION!$F29+[1]PARTICIPACION!$L29+[1]PARTICIPACION!$M29+[1]PARTICIPACION!$N29</f>
        <v>5432730.6599999992</v>
      </c>
      <c r="C29" s="9">
        <f>+[1]PARTICIPACION!$O29</f>
        <v>4703.47</v>
      </c>
      <c r="D29" s="9">
        <f>+[1]PARTICIPACION!$G29</f>
        <v>112031.85</v>
      </c>
      <c r="E29" s="9">
        <v>4591206</v>
      </c>
      <c r="F29" s="9">
        <v>2130370</v>
      </c>
      <c r="G29" s="10">
        <f t="shared" si="0"/>
        <v>12271041.979999999</v>
      </c>
    </row>
    <row r="30" spans="1:7" ht="15.75" customHeight="1" x14ac:dyDescent="0.3">
      <c r="A30" s="8" t="s">
        <v>22</v>
      </c>
      <c r="B30" s="9">
        <f>+[1]PARTICIPACION!$C30+[1]PARTICIPACION!$D30+[1]PARTICIPACION!$E30+[1]PARTICIPACION!$F30+[1]PARTICIPACION!$L30+[1]PARTICIPACION!$M30+[1]PARTICIPACION!$N30</f>
        <v>1611567.9900000002</v>
      </c>
      <c r="C30" s="9">
        <f>+[1]PARTICIPACION!$O30</f>
        <v>2793.3</v>
      </c>
      <c r="D30" s="9">
        <f>+[1]PARTICIPACION!$G30</f>
        <v>30195.59</v>
      </c>
      <c r="E30" s="9">
        <v>950509</v>
      </c>
      <c r="F30" s="9">
        <v>554151</v>
      </c>
      <c r="G30" s="10">
        <f t="shared" si="0"/>
        <v>3149216.8800000004</v>
      </c>
    </row>
    <row r="31" spans="1:7" ht="15.75" customHeight="1" x14ac:dyDescent="0.3">
      <c r="A31" s="8" t="s">
        <v>23</v>
      </c>
      <c r="B31" s="9">
        <f>+[1]PARTICIPACION!$C31+[1]PARTICIPACION!$D31+[1]PARTICIPACION!$E31+[1]PARTICIPACION!$F31+[1]PARTICIPACION!$L31+[1]PARTICIPACION!$M31+[1]PARTICIPACION!$N31</f>
        <v>850788.58999999985</v>
      </c>
      <c r="C31" s="9">
        <f>+[1]PARTICIPACION!$O31</f>
        <v>1775.31</v>
      </c>
      <c r="D31" s="9">
        <f>+[1]PARTICIPACION!$G31</f>
        <v>10716.84</v>
      </c>
      <c r="E31" s="9">
        <v>523227</v>
      </c>
      <c r="F31" s="9">
        <v>148765</v>
      </c>
      <c r="G31" s="10">
        <f t="shared" si="0"/>
        <v>1535272.7399999998</v>
      </c>
    </row>
    <row r="32" spans="1:7" ht="15.75" customHeight="1" x14ac:dyDescent="0.3">
      <c r="A32" s="8" t="s">
        <v>24</v>
      </c>
      <c r="B32" s="9">
        <f>+[1]PARTICIPACION!$C32+[1]PARTICIPACION!$D32+[1]PARTICIPACION!$E32+[1]PARTICIPACION!$F32+[1]PARTICIPACION!$L32+[1]PARTICIPACION!$M32+[1]PARTICIPACION!$N32</f>
        <v>2399123.6500000004</v>
      </c>
      <c r="C32" s="9">
        <f>+[1]PARTICIPACION!$O32</f>
        <v>1145.07</v>
      </c>
      <c r="D32" s="9">
        <f>+[1]PARTICIPACION!$G32</f>
        <v>45602.1</v>
      </c>
      <c r="E32" s="9">
        <v>3513223</v>
      </c>
      <c r="F32" s="9">
        <v>853283</v>
      </c>
      <c r="G32" s="10">
        <f t="shared" si="0"/>
        <v>6812376.8200000003</v>
      </c>
    </row>
    <row r="33" spans="1:7" ht="15.75" customHeight="1" x14ac:dyDescent="0.3">
      <c r="A33" s="8" t="s">
        <v>25</v>
      </c>
      <c r="B33" s="9">
        <f>+[1]PARTICIPACION!$C33+[1]PARTICIPACION!$D33+[1]PARTICIPACION!$E33+[1]PARTICIPACION!$F33+[1]PARTICIPACION!$L33+[1]PARTICIPACION!$M33+[1]PARTICIPACION!$N33</f>
        <v>1018840.35</v>
      </c>
      <c r="C33" s="9">
        <f>+[1]PARTICIPACION!$O33</f>
        <v>1024.52</v>
      </c>
      <c r="D33" s="9">
        <f>+[1]PARTICIPACION!$G33</f>
        <v>15690.93</v>
      </c>
      <c r="E33" s="9">
        <v>1047814</v>
      </c>
      <c r="F33" s="9">
        <v>257705</v>
      </c>
      <c r="G33" s="10">
        <f t="shared" si="0"/>
        <v>2341074.7999999998</v>
      </c>
    </row>
    <row r="34" spans="1:7" ht="15.75" customHeight="1" x14ac:dyDescent="0.3">
      <c r="A34" s="8" t="s">
        <v>47</v>
      </c>
      <c r="B34" s="9">
        <f>+[1]PARTICIPACION!$C34+[1]PARTICIPACION!$D34+[1]PARTICIPACION!$E34+[1]PARTICIPACION!$F34+[1]PARTICIPACION!$L34+[1]PARTICIPACION!$M34+[1]PARTICIPACION!$N34</f>
        <v>1550208.9700000002</v>
      </c>
      <c r="C34" s="9">
        <f>+[1]PARTICIPACION!$O34</f>
        <v>1950.97</v>
      </c>
      <c r="D34" s="9">
        <f>+[1]PARTICIPACION!$G34</f>
        <v>28181.06</v>
      </c>
      <c r="E34" s="9">
        <v>945515</v>
      </c>
      <c r="F34" s="9">
        <v>513721</v>
      </c>
      <c r="G34" s="10">
        <f t="shared" si="0"/>
        <v>3039577</v>
      </c>
    </row>
    <row r="35" spans="1:7" ht="15.75" customHeight="1" x14ac:dyDescent="0.3">
      <c r="A35" s="8" t="s">
        <v>26</v>
      </c>
      <c r="B35" s="9">
        <f>+[1]PARTICIPACION!$C35+[1]PARTICIPACION!$D35+[1]PARTICIPACION!$E35+[1]PARTICIPACION!$F35+[1]PARTICIPACION!$L35+[1]PARTICIPACION!$M35+[1]PARTICIPACION!$N35</f>
        <v>769041.82000000007</v>
      </c>
      <c r="C35" s="9">
        <f>+[1]PARTICIPACION!$O35</f>
        <v>618.13</v>
      </c>
      <c r="D35" s="9">
        <f>+[1]PARTICIPACION!$G35</f>
        <v>8377.66</v>
      </c>
      <c r="E35" s="9">
        <v>215748</v>
      </c>
      <c r="F35" s="9">
        <v>94511</v>
      </c>
      <c r="G35" s="10">
        <f t="shared" si="0"/>
        <v>1088296.6100000001</v>
      </c>
    </row>
    <row r="36" spans="1:7" ht="15.75" customHeight="1" x14ac:dyDescent="0.3">
      <c r="A36" s="8" t="s">
        <v>27</v>
      </c>
      <c r="B36" s="9">
        <f>+[1]PARTICIPACION!$C36+[1]PARTICIPACION!$D36+[1]PARTICIPACION!$E36+[1]PARTICIPACION!$F36+[1]PARTICIPACION!$L36+[1]PARTICIPACION!$M36+[1]PARTICIPACION!$N36</f>
        <v>754479.74000000011</v>
      </c>
      <c r="C36" s="9">
        <f>+[1]PARTICIPACION!$O36</f>
        <v>1157.44</v>
      </c>
      <c r="D36" s="9">
        <f>+[1]PARTICIPACION!$G36</f>
        <v>7528.37</v>
      </c>
      <c r="E36" s="9">
        <v>206456</v>
      </c>
      <c r="F36" s="9">
        <v>74057</v>
      </c>
      <c r="G36" s="10">
        <f t="shared" si="0"/>
        <v>1043678.55</v>
      </c>
    </row>
    <row r="37" spans="1:7" ht="15.75" customHeight="1" x14ac:dyDescent="0.3">
      <c r="A37" s="8" t="s">
        <v>28</v>
      </c>
      <c r="B37" s="9">
        <f>+[1]PARTICIPACION!$C37+[1]PARTICIPACION!$D37+[1]PARTICIPACION!$E37+[1]PARTICIPACION!$F37+[1]PARTICIPACION!$L37+[1]PARTICIPACION!$M37+[1]PARTICIPACION!$N37</f>
        <v>1091466.6499999999</v>
      </c>
      <c r="C37" s="9">
        <f>+[1]PARTICIPACION!$O37</f>
        <v>1058.3900000000001</v>
      </c>
      <c r="D37" s="9">
        <f>+[1]PARTICIPACION!$G37</f>
        <v>17850.150000000001</v>
      </c>
      <c r="E37" s="9">
        <v>710841</v>
      </c>
      <c r="F37" s="9">
        <v>303466</v>
      </c>
      <c r="G37" s="10">
        <f t="shared" si="0"/>
        <v>2124682.1899999995</v>
      </c>
    </row>
    <row r="38" spans="1:7" ht="15.75" customHeight="1" x14ac:dyDescent="0.3">
      <c r="A38" s="8" t="s">
        <v>29</v>
      </c>
      <c r="B38" s="9">
        <f>+[1]PARTICIPACION!$C38+[1]PARTICIPACION!$D38+[1]PARTICIPACION!$E38+[1]PARTICIPACION!$F38+[1]PARTICIPACION!$L38+[1]PARTICIPACION!$M38+[1]PARTICIPACION!$N38</f>
        <v>5019524.5200000005</v>
      </c>
      <c r="C38" s="9">
        <f>+[1]PARTICIPACION!$O38</f>
        <v>29825.1</v>
      </c>
      <c r="D38" s="9">
        <f>+[1]PARTICIPACION!$G38</f>
        <v>102394.82</v>
      </c>
      <c r="E38" s="9">
        <v>5542091</v>
      </c>
      <c r="F38" s="9">
        <v>1948542</v>
      </c>
      <c r="G38" s="10">
        <f t="shared" si="0"/>
        <v>12642377.440000001</v>
      </c>
    </row>
    <row r="39" spans="1:7" ht="15.75" customHeight="1" x14ac:dyDescent="0.3">
      <c r="A39" s="8" t="s">
        <v>48</v>
      </c>
      <c r="B39" s="9">
        <f>+[1]PARTICIPACION!$C39+[1]PARTICIPACION!$D39+[1]PARTICIPACION!$E39+[1]PARTICIPACION!$F39+[1]PARTICIPACION!$L39+[1]PARTICIPACION!$M39+[1]PARTICIPACION!$N39</f>
        <v>1078349.27</v>
      </c>
      <c r="C39" s="9">
        <f>+[1]PARTICIPACION!$O39</f>
        <v>2748.89</v>
      </c>
      <c r="D39" s="9">
        <f>+[1]PARTICIPACION!$G39</f>
        <v>17376.45</v>
      </c>
      <c r="E39" s="9">
        <v>422523</v>
      </c>
      <c r="F39" s="9">
        <v>292979</v>
      </c>
      <c r="G39" s="10">
        <f t="shared" si="0"/>
        <v>1813976.6099999999</v>
      </c>
    </row>
    <row r="40" spans="1:7" ht="15.75" customHeight="1" x14ac:dyDescent="0.3">
      <c r="A40" s="8" t="s">
        <v>30</v>
      </c>
      <c r="B40" s="9">
        <f>+[1]PARTICIPACION!$C40+[1]PARTICIPACION!$D40+[1]PARTICIPACION!$E40+[1]PARTICIPACION!$F40+[1]PARTICIPACION!$L40+[1]PARTICIPACION!$M40+[1]PARTICIPACION!$N40</f>
        <v>3073057.6300000004</v>
      </c>
      <c r="C40" s="9">
        <f>+[1]PARTICIPACION!$O40</f>
        <v>322.45</v>
      </c>
      <c r="D40" s="9">
        <f>+[1]PARTICIPACION!$G40</f>
        <v>60590.75</v>
      </c>
      <c r="E40" s="9">
        <v>7236799</v>
      </c>
      <c r="F40" s="9">
        <v>1142622</v>
      </c>
      <c r="G40" s="10">
        <f t="shared" si="0"/>
        <v>11513391.83</v>
      </c>
    </row>
    <row r="41" spans="1:7" ht="15.75" customHeight="1" x14ac:dyDescent="0.3">
      <c r="A41" s="8" t="s">
        <v>31</v>
      </c>
      <c r="B41" s="9">
        <f>+[1]PARTICIPACION!$C41+[1]PARTICIPACION!$D41+[1]PARTICIPACION!$E41+[1]PARTICIPACION!$F41+[1]PARTICIPACION!$L41+[1]PARTICIPACION!$M41+[1]PARTICIPACION!$N41</f>
        <v>1489901.2599999998</v>
      </c>
      <c r="C41" s="9">
        <f>+[1]PARTICIPACION!$O41</f>
        <v>8716.31</v>
      </c>
      <c r="D41" s="9">
        <f>+[1]PARTICIPACION!$G41</f>
        <v>25904.080000000002</v>
      </c>
      <c r="E41" s="9">
        <v>1408529</v>
      </c>
      <c r="F41" s="9">
        <v>465620</v>
      </c>
      <c r="G41" s="10">
        <f t="shared" si="0"/>
        <v>3398670.65</v>
      </c>
    </row>
    <row r="42" spans="1:7" ht="15.75" customHeight="1" x14ac:dyDescent="0.3">
      <c r="A42" s="8" t="s">
        <v>32</v>
      </c>
      <c r="B42" s="9">
        <f>+[1]PARTICIPACION!$C42+[1]PARTICIPACION!$D42+[1]PARTICIPACION!$E42+[1]PARTICIPACION!$F42+[1]PARTICIPACION!$L42+[1]PARTICIPACION!$M42+[1]PARTICIPACION!$N42</f>
        <v>2572265.1300000004</v>
      </c>
      <c r="C42" s="9">
        <f>+[1]PARTICIPACION!$O42</f>
        <v>2325.4</v>
      </c>
      <c r="D42" s="9">
        <f>+[1]PARTICIPACION!$G42</f>
        <v>51144.06</v>
      </c>
      <c r="E42" s="9">
        <v>630404</v>
      </c>
      <c r="F42" s="9">
        <v>963914</v>
      </c>
      <c r="G42" s="10">
        <f t="shared" si="0"/>
        <v>4220052.59</v>
      </c>
    </row>
    <row r="43" spans="1:7" ht="15.75" customHeight="1" x14ac:dyDescent="0.3">
      <c r="A43" s="8" t="s">
        <v>33</v>
      </c>
      <c r="B43" s="9">
        <f>+[1]PARTICIPACION!$C43+[1]PARTICIPACION!$D43+[1]PARTICIPACION!$E43+[1]PARTICIPACION!$F43+[1]PARTICIPACION!$L43+[1]PARTICIPACION!$M43+[1]PARTICIPACION!$N43</f>
        <v>1218978.2199999997</v>
      </c>
      <c r="C43" s="9">
        <f>+[1]PARTICIPACION!$O43</f>
        <v>1097.21</v>
      </c>
      <c r="D43" s="9">
        <f>+[1]PARTICIPACION!$G43</f>
        <v>21164.400000000001</v>
      </c>
      <c r="E43" s="9">
        <v>1139040</v>
      </c>
      <c r="F43" s="9">
        <v>371846</v>
      </c>
      <c r="G43" s="10">
        <f t="shared" si="0"/>
        <v>2752125.8299999996</v>
      </c>
    </row>
    <row r="44" spans="1:7" ht="15.75" customHeight="1" x14ac:dyDescent="0.3">
      <c r="A44" s="8" t="s">
        <v>34</v>
      </c>
      <c r="B44" s="9">
        <f>+[1]PARTICIPACION!$C44+[1]PARTICIPACION!$D44+[1]PARTICIPACION!$E44+[1]PARTICIPACION!$F44+[1]PARTICIPACION!$L44+[1]PARTICIPACION!$M44+[1]PARTICIPACION!$N44</f>
        <v>2460857.9500000002</v>
      </c>
      <c r="C44" s="9">
        <f>+[1]PARTICIPACION!$O44</f>
        <v>7322.91</v>
      </c>
      <c r="D44" s="9">
        <f>+[1]PARTICIPACION!$G44</f>
        <v>48775.92</v>
      </c>
      <c r="E44" s="9">
        <v>1242986</v>
      </c>
      <c r="F44" s="9">
        <v>915077</v>
      </c>
      <c r="G44" s="10">
        <f t="shared" si="0"/>
        <v>4675019.78</v>
      </c>
    </row>
    <row r="45" spans="1:7" ht="15.75" customHeight="1" x14ac:dyDescent="0.3">
      <c r="A45" s="8" t="s">
        <v>35</v>
      </c>
      <c r="B45" s="9">
        <f>+[1]PARTICIPACION!$C45+[1]PARTICIPACION!$D45+[1]PARTICIPACION!$E45+[1]PARTICIPACION!$F45+[1]PARTICIPACION!$L45+[1]PARTICIPACION!$M45+[1]PARTICIPACION!$N45</f>
        <v>3025874.36</v>
      </c>
      <c r="C45" s="9">
        <f>+[1]PARTICIPACION!$O45</f>
        <v>12314.9</v>
      </c>
      <c r="D45" s="9">
        <f>+[1]PARTICIPACION!$G45</f>
        <v>59846.44</v>
      </c>
      <c r="E45" s="9">
        <v>1549143</v>
      </c>
      <c r="F45" s="9">
        <v>1130662</v>
      </c>
      <c r="G45" s="10">
        <f t="shared" si="0"/>
        <v>5777840.6999999993</v>
      </c>
    </row>
    <row r="46" spans="1:7" ht="24" customHeight="1" thickBot="1" x14ac:dyDescent="0.35">
      <c r="A46" s="11" t="s">
        <v>36</v>
      </c>
      <c r="B46" s="12">
        <f>SUM(B7:B45)</f>
        <v>185013916.11000004</v>
      </c>
      <c r="C46" s="12">
        <f t="shared" ref="C46:G46" si="1">SUM(C7:C45)</f>
        <v>1491058.01</v>
      </c>
      <c r="D46" s="12">
        <f t="shared" si="1"/>
        <v>3757102.2000000007</v>
      </c>
      <c r="E46" s="12">
        <v>73786018</v>
      </c>
      <c r="F46" s="12">
        <f t="shared" si="1"/>
        <v>70761026</v>
      </c>
      <c r="G46" s="13">
        <f t="shared" si="1"/>
        <v>334809120.31999993</v>
      </c>
    </row>
    <row r="47" spans="1:7" x14ac:dyDescent="0.3">
      <c r="C47" s="14"/>
    </row>
    <row r="48" spans="1:7" x14ac:dyDescent="0.3">
      <c r="G48" s="15"/>
    </row>
    <row r="49" spans="6:7" x14ac:dyDescent="0.3">
      <c r="G49" s="15"/>
    </row>
    <row r="57" spans="6:7" x14ac:dyDescent="0.3">
      <c r="F57" s="20"/>
    </row>
  </sheetData>
  <mergeCells count="2">
    <mergeCell ref="A3:G3"/>
    <mergeCell ref="E5:F5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 2014</vt:lpstr>
      <vt:lpstr>'feb 2014'!Área_de_impresión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2014-03-19T19:02:43Z</cp:lastPrinted>
  <dcterms:created xsi:type="dcterms:W3CDTF">2008-11-11T07:13:08Z</dcterms:created>
  <dcterms:modified xsi:type="dcterms:W3CDTF">2019-04-30T15:11:24Z</dcterms:modified>
</cp:coreProperties>
</file>