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UTM 2023\Anexos\"/>
    </mc:Choice>
  </mc:AlternateContent>
  <bookViews>
    <workbookView xWindow="32760" yWindow="32760" windowWidth="23040" windowHeight="8970" tabRatio="92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_xlnm.Print_Area" localSheetId="0">'Datos Generales'!$A$1:$E$12</definedName>
    <definedName name="_xlnm.Print_Area" localSheetId="4">'Formato 4'!$A$1:$D$76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b)'!$B$32:$B$32</definedName>
    <definedName name="GASTO_E_FIN_02">'Formato 6 b)'!$C$32:$C$32</definedName>
    <definedName name="GASTO_E_FIN_03">'Formato 6 b)'!$D$32:$D$32</definedName>
    <definedName name="GASTO_E_FIN_04">'Formato 6 b)'!$E$32:$E$32</definedName>
    <definedName name="GASTO_E_FIN_05">'Formato 6 b)'!$F$32:$F$32</definedName>
    <definedName name="GASTO_E_FIN_06">'Formato 6 b)'!$G$32:$G$32</definedName>
    <definedName name="GASTO_E_T1">'Formato 6 b)'!$B$21:$B$21</definedName>
    <definedName name="GASTO_E_T2">'Formato 6 b)'!$C$21:$C$21</definedName>
    <definedName name="GASTO_E_T3">'Formato 6 b)'!$D$21:$D$21</definedName>
    <definedName name="GASTO_E_T4">'Formato 6 b)'!$E$21:$E$21</definedName>
    <definedName name="GASTO_E_T5">'Formato 6 b)'!$F$21:$F$21</definedName>
    <definedName name="GASTO_E_T6">'Formato 6 b)'!$G$21:$G$21</definedName>
    <definedName name="GASTO_NE_FIN_01">'Formato 6 b)'!$B$20:$B$20</definedName>
    <definedName name="GASTO_NE_FIN_02">'Formato 6 b)'!$C$20:$C$20</definedName>
    <definedName name="GASTO_NE_FIN_03">'Formato 6 b)'!$D$20:$D$20</definedName>
    <definedName name="GASTO_NE_FIN_04">'Formato 6 b)'!$E$20:$E$20</definedName>
    <definedName name="GASTO_NE_FIN_05">'Formato 6 b)'!$F$20:$F$20</definedName>
    <definedName name="GASTO_NE_FIN_06">'Formato 6 b)'!$G$20:$G$20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977461"/>
</workbook>
</file>

<file path=xl/calcChain.xml><?xml version="1.0" encoding="utf-8"?>
<calcChain xmlns="http://schemas.openxmlformats.org/spreadsheetml/2006/main">
  <c r="B9" i="2" l="1"/>
  <c r="B17" i="2"/>
  <c r="B47" i="2"/>
  <c r="B62" i="2"/>
  <c r="B25" i="2"/>
  <c r="B31" i="2"/>
  <c r="B38" i="2"/>
  <c r="B41" i="2"/>
  <c r="B60" i="2"/>
  <c r="C9" i="2"/>
  <c r="C47" i="2"/>
  <c r="C62" i="2"/>
  <c r="C17" i="2"/>
  <c r="C25" i="2"/>
  <c r="C31" i="2"/>
  <c r="C38" i="2"/>
  <c r="C41" i="2"/>
  <c r="C60" i="2"/>
  <c r="E9" i="2"/>
  <c r="E19" i="2"/>
  <c r="E47" i="2"/>
  <c r="E59" i="2"/>
  <c r="E23" i="2"/>
  <c r="E27" i="2"/>
  <c r="E31" i="2"/>
  <c r="E38" i="2"/>
  <c r="E42" i="2"/>
  <c r="E57" i="2"/>
  <c r="E63" i="2"/>
  <c r="E68" i="2"/>
  <c r="E75" i="2"/>
  <c r="F9" i="2"/>
  <c r="F19" i="2"/>
  <c r="F23" i="2"/>
  <c r="F27" i="2"/>
  <c r="F31" i="2"/>
  <c r="F38" i="2"/>
  <c r="F42" i="2"/>
  <c r="F47" i="2"/>
  <c r="F59" i="2"/>
  <c r="F57" i="2"/>
  <c r="F63" i="2"/>
  <c r="F68" i="2"/>
  <c r="F75" i="2"/>
  <c r="B8" i="3"/>
  <c r="B20" i="3"/>
  <c r="B9" i="3"/>
  <c r="B13" i="3"/>
  <c r="C8" i="3"/>
  <c r="C20" i="3"/>
  <c r="C9" i="3"/>
  <c r="C13" i="3"/>
  <c r="D8" i="3"/>
  <c r="D20" i="3"/>
  <c r="D9" i="3"/>
  <c r="D13" i="3"/>
  <c r="E8" i="3"/>
  <c r="E20" i="3"/>
  <c r="E9" i="3"/>
  <c r="E13" i="3"/>
  <c r="F8" i="3"/>
  <c r="F20" i="3"/>
  <c r="F9" i="3"/>
  <c r="F13" i="3"/>
  <c r="G8" i="3"/>
  <c r="G20" i="3"/>
  <c r="G9" i="3"/>
  <c r="G13" i="3"/>
  <c r="H8" i="3"/>
  <c r="H20" i="3"/>
  <c r="H9" i="3"/>
  <c r="H13" i="3"/>
  <c r="B8" i="5"/>
  <c r="B21" i="5"/>
  <c r="B23" i="5"/>
  <c r="B25" i="5"/>
  <c r="B33" i="5"/>
  <c r="B13" i="5"/>
  <c r="B17" i="5"/>
  <c r="B29" i="5"/>
  <c r="B37" i="5"/>
  <c r="B44" i="5"/>
  <c r="B40" i="5"/>
  <c r="B48" i="5"/>
  <c r="B49" i="5"/>
  <c r="B57" i="5"/>
  <c r="B59" i="5"/>
  <c r="B53" i="5"/>
  <c r="B55" i="5"/>
  <c r="B63" i="5"/>
  <c r="B64" i="5"/>
  <c r="B72" i="5"/>
  <c r="B74" i="5"/>
  <c r="B68" i="5"/>
  <c r="B70" i="5"/>
  <c r="C8" i="5"/>
  <c r="C21" i="5"/>
  <c r="C23" i="5"/>
  <c r="C25" i="5"/>
  <c r="C33" i="5"/>
  <c r="C13" i="5"/>
  <c r="C17" i="5"/>
  <c r="C29" i="5"/>
  <c r="C37" i="5"/>
  <c r="C44" i="5"/>
  <c r="C40" i="5"/>
  <c r="C48" i="5"/>
  <c r="C49" i="5"/>
  <c r="C57" i="5"/>
  <c r="C59" i="5"/>
  <c r="C53" i="5"/>
  <c r="C55" i="5"/>
  <c r="C63" i="5"/>
  <c r="C72" i="5"/>
  <c r="C74" i="5"/>
  <c r="C64" i="5"/>
  <c r="C68" i="5"/>
  <c r="C70" i="5"/>
  <c r="D8" i="5"/>
  <c r="D21" i="5"/>
  <c r="D23" i="5"/>
  <c r="D25" i="5"/>
  <c r="D33" i="5"/>
  <c r="D13" i="5"/>
  <c r="D17" i="5"/>
  <c r="D29" i="5"/>
  <c r="D37" i="5"/>
  <c r="D40" i="5"/>
  <c r="D44" i="5"/>
  <c r="D48" i="5"/>
  <c r="D49" i="5"/>
  <c r="D57" i="5"/>
  <c r="D59" i="5"/>
  <c r="D53" i="5"/>
  <c r="D55" i="5"/>
  <c r="D63" i="5"/>
  <c r="D64" i="5"/>
  <c r="D72" i="5"/>
  <c r="D74" i="5"/>
  <c r="D68" i="5"/>
  <c r="D70" i="5"/>
  <c r="F79" i="2"/>
  <c r="F81" i="2"/>
  <c r="E79" i="2"/>
  <c r="E81" i="2"/>
</calcChain>
</file>

<file path=xl/sharedStrings.xml><?xml version="1.0" encoding="utf-8"?>
<sst xmlns="http://schemas.openxmlformats.org/spreadsheetml/2006/main" count="1061" uniqueCount="678">
  <si>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</si>
  <si>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</si>
  <si>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</si>
  <si>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</si>
  <si>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</si>
  <si>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</si>
  <si>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</si>
  <si>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TECNOLÓGICA DEL MEZQUITAL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</si>
  <si>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</si>
  <si>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</si>
  <si>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</si>
  <si>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</si>
  <si>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</si>
  <si>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</si>
  <si>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</si>
  <si>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</si>
  <si>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</si>
  <si>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</si>
  <si>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</si>
  <si>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</si>
  <si>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</si>
  <si>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</si>
  <si>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</si>
  <si>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</si>
  <si>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</si>
  <si>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</si>
  <si>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</si>
  <si>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</si>
  <si>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</si>
  <si>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</si>
  <si>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</si>
  <si>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</si>
  <si>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</si>
  <si>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</si>
  <si>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</si>
  <si>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</si>
  <si>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</si>
  <si>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</si>
  <si>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</si>
  <si>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</si>
  <si>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</si>
  <si>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</si>
  <si>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</si>
  <si>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</si>
  <si>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</si>
  <si>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</si>
  <si>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</si>
  <si>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</si>
  <si>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</si>
  <si>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</si>
  <si>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</si>
  <si>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</si>
  <si>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</si>
  <si>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</si>
  <si>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</si>
  <si>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</si>
  <si>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</si>
  <si>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</si>
  <si>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</si>
  <si>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</si>
  <si>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</si>
  <si>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</si>
  <si>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</si>
  <si>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</si>
  <si>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</si>
  <si>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</si>
  <si>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</si>
  <si>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</si>
  <si>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</si>
  <si>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</si>
  <si>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</si>
  <si>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</si>
  <si>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</si>
  <si>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</si>
  <si>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</si>
  <si>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</si>
  <si>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</si>
  <si>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</si>
  <si>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</si>
  <si>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</si>
  <si>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</si>
  <si>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</si>
  <si>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</si>
  <si>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</si>
  <si>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</si>
  <si>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</si>
  <si>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</si>
  <si>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</si>
  <si>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</si>
  <si>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</si>
  <si>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</si>
  <si>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</si>
  <si>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</si>
  <si>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</si>
  <si>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</si>
  <si>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</si>
  <si>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</si>
  <si>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</si>
  <si>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</si>
  <si>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</si>
  <si>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</si>
  <si>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</si>
  <si>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</si>
  <si>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</si>
  <si>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</si>
  <si>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</si>
  <si>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</si>
  <si>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</si>
  <si>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</si>
  <si>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</si>
  <si>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</si>
  <si>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</si>
  <si>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</si>
  <si>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</si>
  <si>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</si>
  <si>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</si>
  <si>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</si>
  <si>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</si>
  <si>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</si>
  <si>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</si>
  <si>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</si>
  <si>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</si>
  <si>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</si>
  <si>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</si>
  <si>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</si>
  <si>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</si>
  <si>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</si>
  <si>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</si>
  <si>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</si>
  <si>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</si>
  <si>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</si>
  <si>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</si>
  <si>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</si>
  <si>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</si>
  <si>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</si>
  <si>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</si>
  <si>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</si>
  <si>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</si>
  <si>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</si>
  <si>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</si>
  <si>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</si>
  <si>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</si>
  <si>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</si>
  <si>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</si>
  <si>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</si>
  <si>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</si>
  <si>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</si>
  <si>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</si>
  <si>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</si>
  <si>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</si>
  <si>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</si>
  <si>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</si>
  <si>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</si>
  <si>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</si>
  <si>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</si>
  <si>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</si>
  <si>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</si>
  <si>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</si>
  <si>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</si>
  <si>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</si>
  <si>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</si>
  <si>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</si>
  <si>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</si>
  <si>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</si>
  <si>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</si>
  <si>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</si>
  <si>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</si>
  <si>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</si>
  <si>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</si>
  <si>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</si>
  <si>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</si>
  <si>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</si>
  <si>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</si>
  <si>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</si>
  <si>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</si>
  <si>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</si>
  <si>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</si>
  <si>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</si>
  <si>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</si>
  <si>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</si>
  <si>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</si>
  <si>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</si>
  <si>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</si>
  <si>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</si>
  <si>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</si>
  <si>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</si>
  <si>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</si>
  <si>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</si>
  <si>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</si>
  <si>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</si>
  <si>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</si>
  <si>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</si>
  <si>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</si>
  <si>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</si>
  <si>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</si>
  <si>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</si>
  <si>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</si>
  <si>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</si>
  <si>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</si>
  <si>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</si>
  <si>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</si>
  <si>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</si>
  <si>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</si>
  <si>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</si>
  <si>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</si>
  <si>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</si>
  <si>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</si>
  <si>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</si>
  <si>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</si>
  <si>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</si>
  <si>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</si>
  <si>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</si>
  <si>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</si>
  <si>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</si>
  <si>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</si>
  <si>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</si>
  <si>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</si>
  <si>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</si>
  <si>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</si>
  <si>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</si>
  <si>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</si>
  <si>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</si>
  <si>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</si>
  <si>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</si>
  <si>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</si>
  <si>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</si>
  <si>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</si>
  <si>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</si>
  <si>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</si>
  <si>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</si>
  <si>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</si>
  <si>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</si>
  <si>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</si>
  <si>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</si>
  <si>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</si>
  <si>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</si>
  <si>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</si>
  <si>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</si>
  <si>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</si>
  <si>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</si>
  <si>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</si>
  <si>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</si>
  <si>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</si>
  <si>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</si>
  <si>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</si>
  <si>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</si>
  <si>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</si>
  <si>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</si>
  <si>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</si>
  <si>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</si>
  <si>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</si>
  <si>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</si>
  <si>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</si>
  <si>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</si>
  <si>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</si>
  <si>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</si>
  <si>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</si>
  <si>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</si>
  <si>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</si>
  <si>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</si>
  <si>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</si>
  <si>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</si>
  <si>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</si>
  <si>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</si>
  <si>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</si>
  <si>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</si>
  <si>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</si>
  <si>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</si>
  <si>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</si>
  <si>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</si>
  <si>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</si>
  <si>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</si>
  <si>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</si>
  <si>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</si>
  <si>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</si>
  <si>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</si>
  <si>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</si>
  <si>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</si>
  <si>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</si>
  <si>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</si>
  <si>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</si>
  <si>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</si>
  <si>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</si>
  <si>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</si>
  <si>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</si>
  <si>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</si>
  <si>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</si>
  <si>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</si>
  <si>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</si>
  <si>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</si>
  <si>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</si>
  <si>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</si>
  <si>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</si>
  <si>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</si>
  <si>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</si>
  <si>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</si>
  <si>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</si>
  <si>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</si>
  <si>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</si>
  <si>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</si>
  <si>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</si>
  <si>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</si>
  <si>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</si>
  <si>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</si>
  <si>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</si>
  <si>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</si>
  <si>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</si>
  <si>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</si>
  <si>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</si>
  <si>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</si>
  <si>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</si>
  <si>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</si>
  <si>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</si>
  <si>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</si>
  <si>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</si>
  <si>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</si>
  <si>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</si>
  <si>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</si>
  <si>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</si>
  <si>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</si>
  <si>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</si>
  <si>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</si>
  <si>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</si>
  <si>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</si>
  <si>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</si>
  <si>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</si>
  <si>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</si>
  <si>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</si>
  <si>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</si>
  <si>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</si>
  <si>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</si>
  <si>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</si>
  <si>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</si>
  <si>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</si>
  <si>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</si>
  <si>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</si>
  <si>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</si>
  <si>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</si>
  <si>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</si>
  <si>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</si>
  <si>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</si>
  <si>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</si>
  <si>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</si>
  <si>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</si>
  <si>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</si>
  <si>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</si>
  <si>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</si>
  <si>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</si>
  <si>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</si>
  <si>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</si>
  <si>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</si>
  <si>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</si>
  <si>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</si>
  <si>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</si>
  <si>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</si>
  <si>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</si>
  <si>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</si>
  <si>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</si>
  <si>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</si>
  <si>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</si>
  <si>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</si>
  <si>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</si>
  <si>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</si>
  <si>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</si>
  <si>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</si>
  <si>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</si>
  <si>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</si>
  <si>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</si>
  <si>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</si>
  <si>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</si>
  <si>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</si>
  <si>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</si>
  <si>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</si>
  <si>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</si>
  <si>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</si>
  <si>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</si>
  <si>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</si>
  <si>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</si>
  <si>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</si>
  <si>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</si>
  <si>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</si>
  <si>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</si>
  <si>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</si>
  <si>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</si>
  <si>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</si>
  <si>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</si>
  <si>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</si>
  <si>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</si>
  <si>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</si>
  <si>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RECTORIA</t>
  </si>
  <si>
    <t>002 ADMINISTRACION</t>
  </si>
  <si>
    <t>003 ACADEMIA</t>
  </si>
  <si>
    <t>004 DOCENCIA</t>
  </si>
  <si>
    <t>005 ADMON Y FINANZAS</t>
  </si>
  <si>
    <t>006 MANTENIMIENTO</t>
  </si>
  <si>
    <t>007 LIMPIEZA Y VIGILANCIA</t>
  </si>
  <si>
    <t>008 CONTRALORIA</t>
  </si>
  <si>
    <t>009 VINCULACION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</si>
  <si>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</si>
  <si>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</si>
  <si>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</si>
  <si>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</si>
  <si>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</si>
  <si>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</si>
  <si>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</si>
  <si>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</si>
  <si>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</si>
  <si>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</si>
  <si>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</si>
  <si>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</si>
  <si>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</si>
  <si>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</si>
  <si>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</si>
  <si>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</si>
  <si>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</si>
  <si>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</si>
  <si>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</si>
  <si>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</si>
  <si>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</si>
  <si>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</si>
  <si>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</si>
  <si>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</si>
  <si>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</si>
  <si>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</si>
  <si>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</si>
  <si>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</si>
  <si>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</si>
  <si>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</si>
  <si>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</si>
  <si>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</si>
  <si>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</si>
  <si>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</si>
  <si>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</si>
  <si>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</si>
  <si>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</si>
  <si>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</si>
  <si>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</si>
  <si>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</si>
  <si>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</si>
  <si>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</si>
  <si>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</si>
  <si>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</si>
  <si>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</si>
  <si>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</si>
  <si>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</si>
  <si>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</si>
  <si>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</si>
  <si>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</si>
  <si>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</si>
  <si>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</si>
  <si>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</si>
  <si>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</si>
  <si>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</si>
  <si>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</si>
  <si>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</si>
  <si>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</si>
  <si>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</si>
  <si>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</si>
  <si>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</si>
  <si>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</si>
  <si>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</si>
  <si>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</si>
  <si>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</si>
  <si>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</si>
  <si>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</si>
  <si>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</si>
  <si>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</si>
  <si>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</si>
  <si>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</si>
  <si>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</si>
  <si>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</si>
  <si>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</si>
  <si>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70312.66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</si>
  <si>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</si>
  <si>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</si>
  <si>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</si>
  <si>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</si>
  <si>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</si>
  <si>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</si>
  <si>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</si>
  <si>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</si>
  <si>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</si>
  <si>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</si>
  <si>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</si>
  <si>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</si>
  <si>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</si>
  <si>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</si>
  <si>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</si>
  <si>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</si>
  <si>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</si>
  <si>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</si>
  <si>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</si>
  <si>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</si>
  <si>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</si>
  <si>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</si>
  <si>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</si>
  <si>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</si>
  <si>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</si>
  <si>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</si>
  <si>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</si>
  <si>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</si>
  <si>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</si>
  <si>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</si>
  <si>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</si>
  <si>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</si>
  <si>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</si>
  <si>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</si>
  <si>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</si>
  <si>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</si>
  <si>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</si>
  <si>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</si>
  <si>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</si>
  <si>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</si>
  <si>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</si>
  <si>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</si>
  <si>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</si>
  <si>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</si>
  <si>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</si>
  <si>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</si>
  <si>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</si>
  <si>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</si>
  <si>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</si>
  <si>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</si>
  <si>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</si>
  <si>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</si>
  <si>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</si>
  <si>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</si>
  <si>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</si>
  <si>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</si>
  <si>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</si>
  <si>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</si>
  <si>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</si>
  <si>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</si>
  <si>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</si>
  <si>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</si>
  <si>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</si>
  <si>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</si>
  <si>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</si>
  <si>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</si>
  <si>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</si>
  <si>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</si>
  <si>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</si>
  <si>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</si>
  <si>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</si>
  <si>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</si>
  <si>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</si>
  <si>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</si>
  <si>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</si>
  <si>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</si>
  <si>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</si>
  <si>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</si>
  <si>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</si>
  <si>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</si>
  <si>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</si>
  <si>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</si>
  <si>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</si>
  <si>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</si>
  <si>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</si>
  <si>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</si>
  <si>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</si>
  <si>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</si>
  <si>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</si>
  <si>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</si>
  <si>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</si>
  <si>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</si>
  <si>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</si>
  <si>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</si>
  <si>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</si>
  <si>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</si>
  <si>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</si>
  <si>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</si>
  <si>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</si>
  <si>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</si>
  <si>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</si>
  <si>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</si>
  <si>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</si>
  <si>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</si>
  <si>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</si>
  <si>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</si>
  <si>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</si>
  <si>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UNIVERSIDAD TECNOLÓGICA DEL MEZQUITAL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</si>
  <si>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</si>
  <si>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</si>
  <si>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</si>
  <si>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</si>
  <si>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</si>
  <si>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</si>
  <si>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</si>
  <si>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</si>
  <si>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</si>
  <si>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</si>
  <si>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</si>
  <si>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</si>
  <si>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</si>
  <si>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</si>
  <si>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</si>
  <si>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</si>
  <si>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</si>
  <si>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</si>
  <si>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</si>
  <si>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</si>
  <si>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</si>
  <si>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</si>
  <si>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</si>
  <si>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</si>
  <si>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</si>
  <si>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</si>
  <si>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</si>
  <si>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</si>
  <si>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</si>
  <si>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</si>
  <si>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</si>
  <si>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</si>
  <si>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</si>
  <si>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</si>
  <si>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</si>
  <si>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</si>
  <si>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</si>
  <si>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</si>
  <si>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</si>
  <si>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</si>
  <si>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</si>
  <si>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</si>
  <si>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</si>
  <si>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</si>
  <si>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</si>
  <si>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</si>
  <si>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</si>
  <si>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</si>
  <si>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</si>
  <si>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</si>
  <si>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</si>
  <si>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</si>
  <si>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</si>
  <si>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</si>
  <si>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</si>
  <si>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</si>
  <si>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</si>
  <si>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</si>
  <si>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</si>
  <si>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</si>
  <si>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</si>
  <si>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</si>
  <si>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</si>
  <si>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</si>
  <si>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</si>
  <si>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</si>
  <si>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</si>
  <si>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</si>
  <si>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</si>
  <si>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</si>
  <si>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</si>
  <si>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</si>
  <si>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</si>
  <si>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</si>
  <si>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</si>
  <si>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</si>
  <si>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</si>
  <si>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</si>
  <si>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</si>
  <si>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</si>
  <si>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</si>
  <si>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</si>
  <si>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</si>
  <si>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</si>
  <si>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</si>
  <si>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</si>
  <si>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</si>
  <si>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</si>
  <si>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</si>
  <si>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</si>
  <si>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</si>
  <si>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</si>
  <si>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</si>
  <si>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</si>
  <si>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</si>
  <si>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</si>
  <si>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t>MEZAUITAL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</si>
</sst>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5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7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8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9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7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0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1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5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2" fillId="0" borderId="20" xfId="0" applyNumberFormat="1" applyFont="1" applyFill="1" applyBorder="1" applyAlignment="1" applyProtection="1"/>
    <xf numFmtId="0" fontId="1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3" xfId="0" applyNumberFormat="1" applyFont="1" applyFill="1" applyBorder="1" applyAlignment="1" applyProtection="1">
      <alignment horizontal="center" vertical="top"/>
    </xf>
    <xf numFmtId="0" fontId="15" fillId="2" borderId="23" xfId="0" applyNumberFormat="1" applyFont="1" applyFill="1" applyBorder="1" applyAlignment="1" applyProtection="1">
      <alignment horizontal="center" vertical="center"/>
    </xf>
    <xf numFmtId="0" fontId="16" fillId="0" borderId="23" xfId="0" applyNumberFormat="1" applyFont="1" applyFill="1" applyBorder="1" applyAlignment="1" applyProtection="1">
      <alignment horizontal="right"/>
    </xf>
    <xf numFmtId="0" fontId="15" fillId="0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5" fillId="3" borderId="23" xfId="0" applyNumberFormat="1" applyFont="1" applyFill="1" applyBorder="1" applyAlignment="1" applyProtection="1">
      <alignment horizontal="center" vertical="center"/>
    </xf>
    <xf numFmtId="0" fontId="15" fillId="0" borderId="17" xfId="0" applyNumberFormat="1" applyFont="1" applyFill="1" applyBorder="1" applyAlignment="1" applyProtection="1"/>
    <xf numFmtId="0" fontId="13" fillId="2" borderId="24" xfId="0" applyNumberFormat="1" applyFont="1" applyFill="1" applyBorder="1" applyAlignment="1" applyProtection="1">
      <alignment horizontal="center" vertical="center"/>
    </xf>
    <xf numFmtId="0" fontId="13" fillId="2" borderId="25" xfId="0" applyNumberFormat="1" applyFont="1" applyFill="1" applyBorder="1" applyAlignment="1" applyProtection="1">
      <alignment horizontal="center" vertical="top"/>
    </xf>
    <xf numFmtId="0" fontId="18" fillId="0" borderId="26" xfId="0" applyNumberFormat="1" applyFont="1" applyFill="1" applyBorder="1" applyAlignment="1" applyProtection="1">
      <alignment horizontal="left" vertical="center"/>
    </xf>
    <xf numFmtId="0" fontId="18" fillId="0" borderId="26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15" fillId="0" borderId="7" xfId="0" applyNumberFormat="1" applyFont="1" applyFill="1" applyBorder="1" applyAlignment="1" applyProtection="1">
      <protection locked="0"/>
    </xf>
    <xf numFmtId="0" fontId="15" fillId="2" borderId="7" xfId="0" applyNumberFormat="1" applyFont="1" applyFill="1" applyBorder="1" applyAlignment="1" applyProtection="1">
      <protection locked="0"/>
    </xf>
    <xf numFmtId="0" fontId="20" fillId="0" borderId="7" xfId="0" applyNumberFormat="1" applyFont="1" applyFill="1" applyBorder="1" applyAlignment="1" applyProtection="1">
      <protection locked="0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5" fillId="0" borderId="7" xfId="0" applyNumberFormat="1" applyFont="1" applyFill="1" applyBorder="1" applyAlignment="1" applyProtection="1">
      <protection locked="0"/>
    </xf>
    <xf numFmtId="15" fontId="15" fillId="0" borderId="17" xfId="0" applyNumberFormat="1" applyFont="1" applyFill="1" applyBorder="1" applyAlignment="1" applyProtection="1"/>
    <xf numFmtId="4" fontId="13" fillId="2" borderId="7" xfId="0" applyNumberFormat="1" applyFont="1" applyFill="1" applyBorder="1" applyAlignment="1" applyProtection="1">
      <alignment horizontal="center" vertical="center" wrapText="1"/>
    </xf>
    <xf numFmtId="3" fontId="15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5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5" fillId="0" borderId="7" xfId="0" applyNumberFormat="1" applyFont="1" applyFill="1" applyBorder="1" applyAlignment="1" applyProtection="1">
      <alignment horizontal="center" vertical="center"/>
    </xf>
    <xf numFmtId="0" fontId="1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2" borderId="7" xfId="0" applyNumberFormat="1" applyFont="1" applyFill="1" applyBorder="1" applyAlignment="1" applyProtection="1">
      <alignment horizontal="center" vertical="center"/>
      <protection locked="0"/>
    </xf>
    <xf numFmtId="4" fontId="13" fillId="2" borderId="14" xfId="0" applyNumberFormat="1" applyFont="1" applyFill="1" applyBorder="1" applyAlignment="1" applyProtection="1">
      <alignment horizontal="center" vertical="center" wrapText="1"/>
    </xf>
    <xf numFmtId="4" fontId="13" fillId="2" borderId="16" xfId="0" applyNumberFormat="1" applyFont="1" applyFill="1" applyBorder="1" applyAlignment="1" applyProtection="1">
      <alignment horizontal="center" vertical="top" wrapText="1"/>
    </xf>
    <xf numFmtId="0" fontId="15" fillId="0" borderId="7" xfId="0" applyNumberFormat="1" applyFont="1" applyFill="1" applyBorder="1" applyAlignment="1" applyProtection="1">
      <alignment wrapText="1"/>
      <protection locked="0"/>
    </xf>
    <xf numFmtId="0" fontId="20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10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3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3" fillId="2" borderId="23" xfId="0" applyNumberFormat="1" applyFont="1" applyFill="1" applyBorder="1" applyAlignment="1" applyProtection="1">
      <alignment horizontal="center" vertical="center" wrapText="1"/>
    </xf>
    <xf numFmtId="4" fontId="13" fillId="2" borderId="26" xfId="0" applyNumberFormat="1" applyFont="1" applyFill="1" applyBorder="1" applyAlignment="1" applyProtection="1">
      <alignment horizontal="center" vertical="center" wrapText="1"/>
    </xf>
    <xf numFmtId="0" fontId="13" fillId="3" borderId="8" xfId="0" applyNumberFormat="1" applyFont="1" applyFill="1" applyBorder="1" applyAlignment="1" applyProtection="1">
      <alignment vertical="center"/>
    </xf>
    <xf numFmtId="0" fontId="13" fillId="3" borderId="26" xfId="0" applyNumberFormat="1" applyFont="1" applyFill="1" applyBorder="1" applyAlignment="1" applyProtection="1">
      <alignment vertical="center"/>
    </xf>
    <xf numFmtId="0" fontId="17" fillId="2" borderId="8" xfId="0" applyNumberFormat="1" applyFont="1" applyFill="1" applyBorder="1" applyAlignment="1" applyProtection="1">
      <alignment horizontal="left" vertical="center" wrapText="1"/>
    </xf>
    <xf numFmtId="0" fontId="17" fillId="2" borderId="26" xfId="0" applyNumberFormat="1" applyFont="1" applyFill="1" applyBorder="1" applyAlignment="1" applyProtection="1">
      <alignment horizontal="left" vertical="center" wrapText="1"/>
    </xf>
    <xf numFmtId="0" fontId="18" fillId="0" borderId="8" xfId="0" applyNumberFormat="1" applyFont="1" applyFill="1" applyBorder="1" applyAlignment="1" applyProtection="1">
      <alignment horizontal="left" vertical="center" wrapText="1"/>
    </xf>
    <xf numFmtId="0" fontId="18" fillId="0" borderId="26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3"/>
  <sheetViews>
    <sheetView tabSelected="1" workbookViewId="0">
      <selection sqref="A1:E12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4" t="s">
        <v>1</v>
      </c>
      <c r="B1" s="145"/>
      <c r="C1" s="145"/>
      <c r="D1" s="145"/>
      <c r="E1" s="146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7" t="s">
        <v>7</v>
      </c>
      <c r="D3" s="147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48" t="s">
        <v>8</v>
      </c>
      <c r="D5" s="148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48" t="s">
        <v>677</v>
      </c>
      <c r="D7" s="148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48" t="s">
        <v>9</v>
      </c>
      <c r="D9" s="148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48" t="s">
        <v>10</v>
      </c>
      <c r="D11" s="148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4803149606299213" right="0.74803149606299213" top="0.98425196850393704" bottom="0.98425196850393704" header="0.51181102362204722" footer="0.51181102362204722"/>
  <pageSetup scale="9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showGridLines="0" zoomScale="50" zoomScaleNormal="50" workbookViewId="0">
      <selection sqref="A1:F82"/>
    </sheetView>
  </sheetViews>
  <sheetFormatPr baseColWidth="10" defaultRowHeight="15"/>
  <cols>
    <col min="1" max="1" width="99.85546875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49" t="s">
        <v>11</v>
      </c>
      <c r="B1" s="149"/>
      <c r="C1" s="149"/>
      <c r="D1" s="149"/>
      <c r="E1" s="149"/>
      <c r="F1" s="149"/>
    </row>
    <row r="2" spans="1:7" ht="14.45" customHeight="1">
      <c r="A2" s="150" t="s">
        <v>7</v>
      </c>
      <c r="B2" s="151"/>
      <c r="C2" s="151"/>
      <c r="D2" s="151"/>
      <c r="E2" s="151"/>
      <c r="F2" s="152"/>
      <c r="G2" s="30"/>
    </row>
    <row r="3" spans="1:7" ht="14.45" customHeight="1">
      <c r="A3" s="153" t="s">
        <v>12</v>
      </c>
      <c r="B3" s="154"/>
      <c r="C3" s="154"/>
      <c r="D3" s="154"/>
      <c r="E3" s="154"/>
      <c r="F3" s="155"/>
      <c r="G3" s="30"/>
    </row>
    <row r="4" spans="1:7" ht="14.45" customHeight="1">
      <c r="A4" s="156" t="s">
        <v>13</v>
      </c>
      <c r="B4" s="157"/>
      <c r="C4" s="157"/>
      <c r="D4" s="157"/>
      <c r="E4" s="157"/>
      <c r="F4" s="158"/>
      <c r="G4" s="30"/>
    </row>
    <row r="5" spans="1:7" ht="14.45" customHeight="1">
      <c r="A5" s="159" t="s">
        <v>14</v>
      </c>
      <c r="B5" s="160"/>
      <c r="C5" s="160"/>
      <c r="D5" s="160"/>
      <c r="E5" s="160"/>
      <c r="F5" s="161"/>
      <c r="G5" s="30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0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0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0"/>
    </row>
    <row r="9" spans="1:7" ht="15.2" customHeight="1">
      <c r="A9" s="18" t="s">
        <v>18</v>
      </c>
      <c r="B9" s="25">
        <f>SUM(B10:B16)</f>
        <v>3151867.71</v>
      </c>
      <c r="C9" s="25">
        <f>SUM(C10:C16)</f>
        <v>2874625.04</v>
      </c>
      <c r="D9" s="18" t="s">
        <v>73</v>
      </c>
      <c r="E9" s="25">
        <f>SUM(E10:E18)</f>
        <v>866714.79</v>
      </c>
      <c r="F9" s="25">
        <f>SUM(F10:F18)</f>
        <v>451557.54</v>
      </c>
      <c r="G9" s="30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0</v>
      </c>
      <c r="F10" s="25">
        <v>332105.90999999997</v>
      </c>
      <c r="G10" s="30"/>
    </row>
    <row r="11" spans="1:7" ht="15.2" customHeight="1">
      <c r="A11" s="18" t="s">
        <v>20</v>
      </c>
      <c r="B11" s="25">
        <v>3150701.71</v>
      </c>
      <c r="C11" s="25">
        <v>2873459.04</v>
      </c>
      <c r="D11" s="18" t="s">
        <v>75</v>
      </c>
      <c r="E11" s="25">
        <v>193296.95</v>
      </c>
      <c r="F11" s="25">
        <v>0</v>
      </c>
      <c r="G11" s="30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0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0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0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0"/>
    </row>
    <row r="16" spans="1:7" ht="15.2" customHeight="1">
      <c r="A16" s="18" t="s">
        <v>25</v>
      </c>
      <c r="B16" s="25">
        <v>1166</v>
      </c>
      <c r="C16" s="25">
        <v>1166</v>
      </c>
      <c r="D16" s="18" t="s">
        <v>80</v>
      </c>
      <c r="E16" s="25">
        <v>121063.43</v>
      </c>
      <c r="F16" s="25">
        <v>119451</v>
      </c>
      <c r="G16" s="30"/>
    </row>
    <row r="17" spans="1:7" ht="15.2" customHeight="1">
      <c r="A17" s="18" t="s">
        <v>26</v>
      </c>
      <c r="B17" s="25">
        <f>SUM(B18:B24)</f>
        <v>643372.02</v>
      </c>
      <c r="C17" s="25">
        <f>SUM(C18:C24)</f>
        <v>91940.86</v>
      </c>
      <c r="D17" s="18" t="s">
        <v>81</v>
      </c>
      <c r="E17" s="25">
        <v>0</v>
      </c>
      <c r="F17" s="25">
        <v>0</v>
      </c>
      <c r="G17" s="30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552354.41</v>
      </c>
      <c r="F18" s="25">
        <v>0.63</v>
      </c>
      <c r="G18" s="30"/>
    </row>
    <row r="19" spans="1:7" ht="15.2" customHeight="1">
      <c r="A19" s="18" t="s">
        <v>28</v>
      </c>
      <c r="B19" s="25">
        <v>15873.5</v>
      </c>
      <c r="C19" s="25">
        <v>15873.5</v>
      </c>
      <c r="D19" s="18" t="s">
        <v>83</v>
      </c>
      <c r="E19" s="25">
        <f>SUM(E20:E22)</f>
        <v>0</v>
      </c>
      <c r="F19" s="25">
        <f>SUM(F20:F22)</f>
        <v>0</v>
      </c>
      <c r="G19" s="30"/>
    </row>
    <row r="20" spans="1:7" ht="15.2" customHeight="1">
      <c r="A20" s="18" t="s">
        <v>29</v>
      </c>
      <c r="B20" s="25">
        <v>46802.04</v>
      </c>
      <c r="C20" s="25">
        <v>48942.36</v>
      </c>
      <c r="D20" s="18" t="s">
        <v>84</v>
      </c>
      <c r="E20" s="25">
        <v>0</v>
      </c>
      <c r="F20" s="25">
        <v>0</v>
      </c>
      <c r="G20" s="30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0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0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0"/>
    </row>
    <row r="24" spans="1:7" ht="15.2" customHeight="1">
      <c r="A24" s="18" t="s">
        <v>33</v>
      </c>
      <c r="B24" s="25">
        <v>580696.48</v>
      </c>
      <c r="C24" s="25">
        <v>27125</v>
      </c>
      <c r="D24" s="18" t="s">
        <v>88</v>
      </c>
      <c r="E24" s="25">
        <v>0</v>
      </c>
      <c r="F24" s="25">
        <v>0</v>
      </c>
      <c r="G24" s="30"/>
    </row>
    <row r="25" spans="1:7" ht="15.2" customHeight="1">
      <c r="A25" s="18" t="s">
        <v>34</v>
      </c>
      <c r="B25" s="25">
        <f>SUM(B26:B30)</f>
        <v>7298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0"/>
    </row>
    <row r="26" spans="1:7" ht="15.2" customHeight="1">
      <c r="A26" s="18" t="s">
        <v>35</v>
      </c>
      <c r="B26" s="25">
        <v>7298</v>
      </c>
      <c r="C26" s="25">
        <v>0</v>
      </c>
      <c r="D26" s="18" t="s">
        <v>90</v>
      </c>
      <c r="E26" s="25">
        <v>0</v>
      </c>
      <c r="F26" s="25">
        <v>0</v>
      </c>
      <c r="G26" s="30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0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0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0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0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0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0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0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0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0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0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0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0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0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0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0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0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0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0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0"/>
    </row>
    <row r="46" spans="1:7" ht="14.45" customHeight="1">
      <c r="A46" s="19"/>
      <c r="B46" s="19"/>
      <c r="C46" s="19"/>
      <c r="D46" s="19"/>
      <c r="E46" s="19"/>
      <c r="F46" s="19"/>
      <c r="G46" s="30"/>
    </row>
    <row r="47" spans="1:7" ht="15.2" customHeight="1">
      <c r="A47" s="17" t="s">
        <v>55</v>
      </c>
      <c r="B47" s="31">
        <f>B9+B17+B25+B31+B37+B38+B41</f>
        <v>3802537.73</v>
      </c>
      <c r="C47" s="31">
        <f>C9+C17+C25+C31+C37+C38+C41</f>
        <v>2966565.9</v>
      </c>
      <c r="D47" s="17" t="s">
        <v>110</v>
      </c>
      <c r="E47" s="31">
        <f>E9+E19+E23+E26+E27+E31+E38+E42</f>
        <v>866714.79</v>
      </c>
      <c r="F47" s="31">
        <f>F9+F19+F23+F26+F27+F31+F38+F42</f>
        <v>451557.54</v>
      </c>
      <c r="G47" s="30"/>
    </row>
    <row r="48" spans="1:7" ht="14.45" customHeight="1">
      <c r="A48" s="19"/>
      <c r="B48" s="19"/>
      <c r="C48" s="19"/>
      <c r="D48" s="19"/>
      <c r="E48" s="19"/>
      <c r="F48" s="19"/>
      <c r="G48" s="30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0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0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0"/>
    </row>
    <row r="52" spans="1:7" ht="15.2" customHeight="1">
      <c r="A52" s="18" t="s">
        <v>59</v>
      </c>
      <c r="B52" s="25">
        <v>20000319.329999998</v>
      </c>
      <c r="C52" s="25">
        <v>20000319.329999998</v>
      </c>
      <c r="D52" s="18" t="s">
        <v>114</v>
      </c>
      <c r="E52" s="25">
        <v>0</v>
      </c>
      <c r="F52" s="25">
        <v>0</v>
      </c>
      <c r="G52" s="30"/>
    </row>
    <row r="53" spans="1:7" ht="15.2" customHeight="1">
      <c r="A53" s="18" t="s">
        <v>60</v>
      </c>
      <c r="B53" s="25">
        <v>4175943</v>
      </c>
      <c r="C53" s="25">
        <v>4175943</v>
      </c>
      <c r="D53" s="18" t="s">
        <v>115</v>
      </c>
      <c r="E53" s="25">
        <v>0</v>
      </c>
      <c r="F53" s="25">
        <v>0</v>
      </c>
      <c r="G53" s="30"/>
    </row>
    <row r="54" spans="1:7" ht="15.2" customHeight="1">
      <c r="A54" s="18" t="s">
        <v>61</v>
      </c>
      <c r="B54" s="25">
        <v>0</v>
      </c>
      <c r="C54" s="25">
        <v>0</v>
      </c>
      <c r="D54" s="18" t="s">
        <v>116</v>
      </c>
      <c r="E54" s="25">
        <v>2451968.65</v>
      </c>
      <c r="F54" s="25">
        <v>1956612.67</v>
      </c>
      <c r="G54" s="30"/>
    </row>
    <row r="55" spans="1:7" ht="15.2" customHeight="1">
      <c r="A55" s="18" t="s">
        <v>62</v>
      </c>
      <c r="B55" s="25">
        <v>-6732169.7699999996</v>
      </c>
      <c r="C55" s="25">
        <v>-6732169.7699999996</v>
      </c>
      <c r="D55" s="28" t="s">
        <v>117</v>
      </c>
      <c r="E55" s="25">
        <v>0</v>
      </c>
      <c r="F55" s="25">
        <v>0</v>
      </c>
      <c r="G55" s="30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0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1">
        <f>SUM(E50:E55)</f>
        <v>2451968.65</v>
      </c>
      <c r="F57" s="31">
        <f>SUM(F50:F55)</f>
        <v>1956612.67</v>
      </c>
      <c r="G57" s="30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0"/>
    </row>
    <row r="59" spans="1:7" ht="15.2" customHeight="1">
      <c r="A59" s="19"/>
      <c r="B59" s="19"/>
      <c r="C59" s="19"/>
      <c r="D59" s="17" t="s">
        <v>119</v>
      </c>
      <c r="E59" s="31">
        <f>E47+E57</f>
        <v>3318683.44</v>
      </c>
      <c r="F59" s="31">
        <f>F47+F57</f>
        <v>2408170.21</v>
      </c>
      <c r="G59" s="30"/>
    </row>
    <row r="60" spans="1:7" ht="15.2" customHeight="1">
      <c r="A60" s="17" t="s">
        <v>66</v>
      </c>
      <c r="B60" s="31">
        <f>SUM(B50:B58)</f>
        <v>17444092.559999999</v>
      </c>
      <c r="C60" s="31">
        <f>SUM(C50:C58)</f>
        <v>17444092.559999999</v>
      </c>
      <c r="D60" s="19"/>
      <c r="E60" s="19"/>
      <c r="F60" s="19"/>
      <c r="G60" s="30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0"/>
    </row>
    <row r="62" spans="1:7" ht="15.2" customHeight="1">
      <c r="A62" s="17" t="s">
        <v>67</v>
      </c>
      <c r="B62" s="31">
        <f>SUM(B47+B60)</f>
        <v>21246630.289999999</v>
      </c>
      <c r="C62" s="31">
        <f>SUM(C47+C60)</f>
        <v>20410658.459999997</v>
      </c>
      <c r="D62" s="19"/>
      <c r="E62" s="19"/>
      <c r="F62" s="19"/>
      <c r="G62" s="30"/>
    </row>
    <row r="63" spans="1:7" ht="15.2" customHeight="1">
      <c r="A63" s="19"/>
      <c r="B63" s="19"/>
      <c r="C63" s="19"/>
      <c r="D63" s="18" t="s">
        <v>121</v>
      </c>
      <c r="E63" s="25">
        <f>SUM(E64:E66)</f>
        <v>19868720.890000001</v>
      </c>
      <c r="F63" s="25">
        <f>SUM(F64:F66)</f>
        <v>19868720.890000001</v>
      </c>
      <c r="G63" s="30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0"/>
    </row>
    <row r="65" spans="1:7" ht="15.2" customHeight="1">
      <c r="A65" s="19"/>
      <c r="B65" s="19"/>
      <c r="C65" s="19"/>
      <c r="D65" s="28" t="s">
        <v>123</v>
      </c>
      <c r="E65" s="25">
        <v>19868720.890000001</v>
      </c>
      <c r="F65" s="25">
        <v>19868720.890000001</v>
      </c>
      <c r="G65" s="30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0"/>
    </row>
    <row r="67" spans="1:7" ht="14.45" customHeight="1">
      <c r="A67" s="19"/>
      <c r="B67" s="19"/>
      <c r="C67" s="19"/>
      <c r="D67" s="19"/>
      <c r="E67" s="19"/>
      <c r="F67" s="19"/>
      <c r="G67" s="30"/>
    </row>
    <row r="68" spans="1:7" ht="15.2" customHeight="1">
      <c r="A68" s="19"/>
      <c r="B68" s="19"/>
      <c r="C68" s="19"/>
      <c r="D68" s="18" t="s">
        <v>125</v>
      </c>
      <c r="E68" s="25">
        <f>SUM(E69:E73)</f>
        <v>-1940774.0399999998</v>
      </c>
      <c r="F68" s="25">
        <f>SUM(F69:F73)</f>
        <v>-1866232.64</v>
      </c>
      <c r="G68" s="30"/>
    </row>
    <row r="69" spans="1:7" ht="15.2" customHeight="1">
      <c r="A69" s="20"/>
      <c r="B69" s="19"/>
      <c r="C69" s="19"/>
      <c r="D69" s="18" t="s">
        <v>126</v>
      </c>
      <c r="E69" s="19">
        <v>531672.89</v>
      </c>
      <c r="F69" s="19">
        <v>90740.1</v>
      </c>
    </row>
    <row r="70" spans="1:7" ht="15.2" customHeight="1">
      <c r="A70" s="20"/>
      <c r="B70" s="19"/>
      <c r="C70" s="19"/>
      <c r="D70" s="18" t="s">
        <v>127</v>
      </c>
      <c r="E70" s="25">
        <v>-2477137.11</v>
      </c>
      <c r="F70" s="25">
        <v>-1961662.92</v>
      </c>
    </row>
    <row r="71" spans="1:7" ht="15.2" customHeight="1">
      <c r="A71" s="20"/>
      <c r="B71" s="19"/>
      <c r="C71" s="19"/>
      <c r="D71" s="18" t="s">
        <v>128</v>
      </c>
      <c r="E71" s="19">
        <v>0</v>
      </c>
      <c r="F71" s="19">
        <v>0</v>
      </c>
    </row>
    <row r="72" spans="1:7" ht="15.2" customHeight="1">
      <c r="A72" s="20"/>
      <c r="B72" s="19"/>
      <c r="C72" s="19"/>
      <c r="D72" s="18" t="s">
        <v>129</v>
      </c>
      <c r="E72" s="25">
        <v>0</v>
      </c>
      <c r="F72" s="25">
        <v>0</v>
      </c>
    </row>
    <row r="73" spans="1:7" ht="15.2" customHeight="1">
      <c r="A73" s="20"/>
      <c r="B73" s="19"/>
      <c r="C73" s="19"/>
      <c r="D73" s="18" t="s">
        <v>130</v>
      </c>
      <c r="E73" s="19">
        <v>4690.18</v>
      </c>
      <c r="F73" s="19">
        <v>4690.18</v>
      </c>
    </row>
    <row r="74" spans="1:7" ht="14.45" customHeight="1">
      <c r="A74" s="20"/>
      <c r="B74" s="19"/>
      <c r="C74" s="19"/>
      <c r="D74" s="19"/>
      <c r="E74" s="25"/>
      <c r="F74" s="25"/>
      <c r="G74" s="30"/>
    </row>
    <row r="75" spans="1:7" ht="15.2" customHeight="1">
      <c r="A75" s="20"/>
      <c r="B75" s="19"/>
      <c r="C75" s="19"/>
      <c r="D75" s="18" t="s">
        <v>131</v>
      </c>
      <c r="E75" s="19">
        <f>E76+E77</f>
        <v>0</v>
      </c>
      <c r="F75" s="19">
        <f>F76+F77</f>
        <v>0</v>
      </c>
      <c r="G75" s="30"/>
    </row>
    <row r="76" spans="1:7" ht="15.2" customHeight="1">
      <c r="A76" s="20"/>
      <c r="B76" s="19"/>
      <c r="C76" s="19"/>
      <c r="D76" s="18" t="s">
        <v>132</v>
      </c>
      <c r="E76" s="25">
        <v>0</v>
      </c>
      <c r="F76" s="25">
        <v>0</v>
      </c>
    </row>
    <row r="77" spans="1:7" ht="15.2" customHeight="1">
      <c r="A77" s="20"/>
      <c r="B77" s="19"/>
      <c r="C77" s="19"/>
      <c r="D77" s="18" t="s">
        <v>133</v>
      </c>
      <c r="E77" s="19">
        <v>0</v>
      </c>
      <c r="F77" s="19">
        <v>0</v>
      </c>
    </row>
    <row r="78" spans="1:7" ht="14.45" customHeight="1">
      <c r="A78" s="20"/>
      <c r="B78" s="19"/>
      <c r="C78" s="19"/>
      <c r="D78" s="19"/>
      <c r="E78" s="19"/>
      <c r="F78" s="19"/>
      <c r="G78" s="30"/>
    </row>
    <row r="79" spans="1:7" ht="15.2" customHeight="1">
      <c r="A79" s="20"/>
      <c r="B79" s="19"/>
      <c r="C79" s="19"/>
      <c r="D79" s="17" t="s">
        <v>134</v>
      </c>
      <c r="E79" s="31">
        <f>E63+E68+E75</f>
        <v>17927946.850000001</v>
      </c>
      <c r="F79" s="31">
        <f>F63+F68+F75</f>
        <v>18002488.25</v>
      </c>
      <c r="G79" s="30"/>
    </row>
    <row r="80" spans="1:7" ht="14.45" customHeight="1">
      <c r="A80" s="20"/>
      <c r="B80" s="19"/>
      <c r="C80" s="19"/>
      <c r="D80" s="19"/>
      <c r="E80" s="19"/>
      <c r="F80" s="19"/>
      <c r="G80" s="30"/>
    </row>
    <row r="81" spans="1:7" ht="15.2" customHeight="1">
      <c r="A81" s="20"/>
      <c r="B81" s="19"/>
      <c r="C81" s="19"/>
      <c r="D81" s="17" t="s">
        <v>135</v>
      </c>
      <c r="E81" s="31">
        <f>E59+E79</f>
        <v>21246630.290000003</v>
      </c>
      <c r="F81" s="31">
        <f>F59+F79</f>
        <v>20410658.460000001</v>
      </c>
      <c r="G81" s="30"/>
    </row>
    <row r="82" spans="1:7" ht="14.45" customHeight="1">
      <c r="A82" s="21"/>
      <c r="B82" s="26"/>
      <c r="C82" s="26"/>
      <c r="D82" s="26"/>
      <c r="E82" s="26"/>
      <c r="F82" s="26"/>
      <c r="G82" s="30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opLeftCell="A14" workbookViewId="0">
      <selection sqref="A1:H39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3" t="s">
        <v>138</v>
      </c>
      <c r="B1" s="163"/>
      <c r="C1" s="163"/>
      <c r="D1" s="163"/>
      <c r="E1" s="163"/>
      <c r="F1" s="163"/>
      <c r="G1" s="163"/>
      <c r="H1" s="163"/>
    </row>
    <row r="2" spans="1:9" ht="14.45" customHeight="1">
      <c r="A2" s="150" t="s">
        <v>7</v>
      </c>
      <c r="B2" s="151"/>
      <c r="C2" s="151"/>
      <c r="D2" s="151"/>
      <c r="E2" s="151"/>
      <c r="F2" s="151"/>
      <c r="G2" s="151"/>
      <c r="H2" s="152"/>
      <c r="I2" s="30"/>
    </row>
    <row r="3" spans="1:9" ht="14.45" customHeight="1">
      <c r="A3" s="153" t="s">
        <v>139</v>
      </c>
      <c r="B3" s="154"/>
      <c r="C3" s="154"/>
      <c r="D3" s="154"/>
      <c r="E3" s="154"/>
      <c r="F3" s="154"/>
      <c r="G3" s="154"/>
      <c r="H3" s="155"/>
      <c r="I3" s="30"/>
    </row>
    <row r="4" spans="1:9" ht="14.45" customHeight="1">
      <c r="A4" s="156" t="s">
        <v>13</v>
      </c>
      <c r="B4" s="157"/>
      <c r="C4" s="157"/>
      <c r="D4" s="157"/>
      <c r="E4" s="157"/>
      <c r="F4" s="157"/>
      <c r="G4" s="157"/>
      <c r="H4" s="158"/>
      <c r="I4" s="30"/>
    </row>
    <row r="5" spans="1:9" ht="14.45" customHeight="1">
      <c r="A5" s="159" t="s">
        <v>14</v>
      </c>
      <c r="B5" s="160"/>
      <c r="C5" s="160"/>
      <c r="D5" s="160"/>
      <c r="E5" s="160"/>
      <c r="F5" s="160"/>
      <c r="G5" s="160"/>
      <c r="H5" s="161"/>
      <c r="I5" s="30"/>
    </row>
    <row r="6" spans="1:9" ht="45.4" customHeight="1">
      <c r="A6" s="32" t="s">
        <v>140</v>
      </c>
      <c r="B6" s="27" t="s">
        <v>157</v>
      </c>
      <c r="C6" s="32" t="s">
        <v>159</v>
      </c>
      <c r="D6" s="32" t="s">
        <v>161</v>
      </c>
      <c r="E6" s="32" t="s">
        <v>163</v>
      </c>
      <c r="F6" s="32" t="s">
        <v>165</v>
      </c>
      <c r="G6" s="32" t="s">
        <v>167</v>
      </c>
      <c r="H6" s="32" t="s">
        <v>168</v>
      </c>
      <c r="I6" s="41"/>
    </row>
    <row r="7" spans="1:9" ht="14.45" customHeight="1">
      <c r="A7" s="33"/>
      <c r="B7" s="33"/>
      <c r="C7" s="33"/>
      <c r="D7" s="33"/>
      <c r="E7" s="33"/>
      <c r="F7" s="33"/>
      <c r="G7" s="33"/>
      <c r="H7" s="33"/>
      <c r="I7" s="41"/>
    </row>
    <row r="8" spans="1:9" ht="15.2" customHeight="1">
      <c r="A8" s="17" t="s">
        <v>141</v>
      </c>
      <c r="B8" s="31">
        <f t="shared" ref="B8:H8" si="0">B9+B13</f>
        <v>0</v>
      </c>
      <c r="C8" s="31">
        <f t="shared" si="0"/>
        <v>0</v>
      </c>
      <c r="D8" s="31">
        <f t="shared" si="0"/>
        <v>0</v>
      </c>
      <c r="E8" s="31">
        <f t="shared" si="0"/>
        <v>0</v>
      </c>
      <c r="F8" s="31">
        <f t="shared" si="0"/>
        <v>0</v>
      </c>
      <c r="G8" s="31">
        <f t="shared" si="0"/>
        <v>0</v>
      </c>
      <c r="H8" s="31">
        <f t="shared" si="0"/>
        <v>0</v>
      </c>
      <c r="I8" s="30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0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0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0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0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0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0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0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0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0"/>
    </row>
    <row r="18" spans="1:9" ht="15.2" customHeight="1">
      <c r="A18" s="17" t="s">
        <v>150</v>
      </c>
      <c r="B18" s="25">
        <v>2408170.21</v>
      </c>
      <c r="C18" s="40"/>
      <c r="D18" s="40"/>
      <c r="E18" s="40"/>
      <c r="F18" s="31">
        <v>3318683.44</v>
      </c>
      <c r="G18" s="40"/>
      <c r="H18" s="40"/>
      <c r="I18" s="30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0"/>
    </row>
    <row r="20" spans="1:9" ht="15.2" customHeight="1">
      <c r="A20" s="17" t="s">
        <v>151</v>
      </c>
      <c r="B20" s="31">
        <f t="shared" ref="B20:H20" si="3">B8+B18</f>
        <v>2408170.21</v>
      </c>
      <c r="C20" s="31">
        <f t="shared" si="3"/>
        <v>0</v>
      </c>
      <c r="D20" s="31">
        <f t="shared" si="3"/>
        <v>0</v>
      </c>
      <c r="E20" s="31">
        <f t="shared" si="3"/>
        <v>0</v>
      </c>
      <c r="F20" s="31">
        <f t="shared" si="3"/>
        <v>3318683.44</v>
      </c>
      <c r="G20" s="31">
        <f t="shared" si="3"/>
        <v>0</v>
      </c>
      <c r="H20" s="31">
        <f t="shared" si="3"/>
        <v>0</v>
      </c>
      <c r="I20" s="30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0"/>
    </row>
    <row r="22" spans="1:9" ht="16.7" customHeight="1">
      <c r="A22" s="17" t="s">
        <v>152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0"/>
    </row>
    <row r="23" spans="1:9" ht="15.2" customHeight="1">
      <c r="A23" s="34" t="s">
        <v>153</v>
      </c>
      <c r="B23" s="19"/>
      <c r="C23" s="19"/>
      <c r="D23" s="19"/>
      <c r="E23" s="19"/>
      <c r="F23" s="19"/>
      <c r="G23" s="19"/>
      <c r="H23" s="19"/>
      <c r="I23" s="30"/>
    </row>
    <row r="24" spans="1:9" ht="16.7" customHeight="1">
      <c r="A24" s="17" t="s">
        <v>154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0"/>
    </row>
    <row r="25" spans="1:9" ht="15.2" customHeight="1">
      <c r="A25" s="35" t="s">
        <v>153</v>
      </c>
      <c r="B25" s="21"/>
      <c r="C25" s="21"/>
      <c r="D25" s="21"/>
      <c r="E25" s="21"/>
      <c r="F25" s="21"/>
      <c r="G25" s="21"/>
      <c r="H25" s="21"/>
      <c r="I25" s="30"/>
    </row>
    <row r="26" spans="1:9">
      <c r="A26" s="36"/>
      <c r="B26" s="22"/>
      <c r="C26" s="22"/>
      <c r="D26" s="22"/>
      <c r="E26" s="22"/>
      <c r="F26" s="22"/>
      <c r="G26" s="22"/>
      <c r="H26" s="22"/>
    </row>
    <row r="27" spans="1:9" ht="12.2" customHeight="1">
      <c r="A27" s="162" t="s">
        <v>0</v>
      </c>
      <c r="B27" s="162"/>
      <c r="C27" s="162"/>
      <c r="D27" s="162"/>
      <c r="E27" s="162"/>
      <c r="F27" s="162"/>
      <c r="G27" s="162"/>
      <c r="H27" s="162"/>
    </row>
    <row r="28" spans="1:9" ht="12.2" customHeight="1">
      <c r="A28" s="162"/>
      <c r="B28" s="162"/>
      <c r="C28" s="162"/>
      <c r="D28" s="162"/>
      <c r="E28" s="162"/>
      <c r="F28" s="162"/>
      <c r="G28" s="162"/>
      <c r="H28" s="162"/>
    </row>
    <row r="29" spans="1:9" ht="12.2" customHeight="1">
      <c r="A29" s="162"/>
      <c r="B29" s="162"/>
      <c r="C29" s="162"/>
      <c r="D29" s="162"/>
      <c r="E29" s="162"/>
      <c r="F29" s="162"/>
      <c r="G29" s="162"/>
      <c r="H29" s="162"/>
    </row>
    <row r="30" spans="1:9" ht="12.2" customHeight="1">
      <c r="A30" s="162"/>
      <c r="B30" s="162"/>
      <c r="C30" s="162"/>
      <c r="D30" s="162"/>
      <c r="E30" s="162"/>
      <c r="F30" s="162"/>
      <c r="G30" s="162"/>
      <c r="H30" s="162"/>
    </row>
    <row r="31" spans="1:9" ht="12.2" customHeight="1">
      <c r="A31" s="162"/>
      <c r="B31" s="162"/>
      <c r="C31" s="162"/>
      <c r="D31" s="162"/>
      <c r="E31" s="162"/>
      <c r="F31" s="162"/>
      <c r="G31" s="162"/>
      <c r="H31" s="162"/>
    </row>
    <row r="32" spans="1:9" ht="14.45" customHeight="1">
      <c r="A32" s="37"/>
      <c r="B32" s="39"/>
      <c r="C32" s="39"/>
      <c r="D32" s="39"/>
      <c r="E32" s="39"/>
      <c r="F32" s="39"/>
    </row>
    <row r="33" spans="1:7" ht="30.2" customHeight="1">
      <c r="A33" s="32" t="s">
        <v>155</v>
      </c>
      <c r="B33" s="32" t="s">
        <v>158</v>
      </c>
      <c r="C33" s="32" t="s">
        <v>160</v>
      </c>
      <c r="D33" s="32" t="s">
        <v>162</v>
      </c>
      <c r="E33" s="32" t="s">
        <v>164</v>
      </c>
      <c r="F33" s="32" t="s">
        <v>166</v>
      </c>
      <c r="G33" s="30"/>
    </row>
    <row r="34" spans="1:7" ht="14.45" customHeight="1">
      <c r="A34" s="24"/>
      <c r="B34" s="33"/>
      <c r="C34" s="33"/>
      <c r="D34" s="33"/>
      <c r="E34" s="33"/>
      <c r="F34" s="33"/>
      <c r="G34" s="30"/>
    </row>
    <row r="35" spans="1:7" ht="15.2" customHeight="1">
      <c r="A35" s="17" t="s">
        <v>156</v>
      </c>
      <c r="B35" s="31">
        <v>0</v>
      </c>
      <c r="C35" s="31">
        <v>0</v>
      </c>
      <c r="D35" s="31">
        <v>0</v>
      </c>
      <c r="E35" s="31">
        <v>0</v>
      </c>
      <c r="F35" s="31">
        <v>0</v>
      </c>
      <c r="G35" s="30"/>
    </row>
    <row r="36" spans="1:7" ht="15.2" customHeight="1">
      <c r="A36" s="38" t="s">
        <v>153</v>
      </c>
      <c r="B36" s="21"/>
      <c r="C36" s="21"/>
      <c r="D36" s="21"/>
      <c r="E36" s="21"/>
      <c r="F36" s="21"/>
      <c r="G36" s="30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zoomScale="40" zoomScaleNormal="40" workbookViewId="0">
      <selection sqref="A1:K14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49" t="s">
        <v>169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50"/>
    </row>
    <row r="2" spans="1:12" ht="14.45" customHeight="1">
      <c r="A2" s="150" t="s">
        <v>7</v>
      </c>
      <c r="B2" s="151"/>
      <c r="C2" s="151"/>
      <c r="D2" s="151"/>
      <c r="E2" s="151"/>
      <c r="F2" s="151"/>
      <c r="G2" s="151"/>
      <c r="H2" s="151"/>
      <c r="I2" s="151"/>
      <c r="J2" s="151"/>
      <c r="K2" s="152"/>
      <c r="L2" s="30"/>
    </row>
    <row r="3" spans="1:12" ht="14.45" customHeight="1">
      <c r="A3" s="153" t="s">
        <v>170</v>
      </c>
      <c r="B3" s="154"/>
      <c r="C3" s="154"/>
      <c r="D3" s="154"/>
      <c r="E3" s="154"/>
      <c r="F3" s="154"/>
      <c r="G3" s="154"/>
      <c r="H3" s="154"/>
      <c r="I3" s="154"/>
      <c r="J3" s="154"/>
      <c r="K3" s="155"/>
      <c r="L3" s="30"/>
    </row>
    <row r="4" spans="1:12" ht="14.45" customHeight="1">
      <c r="A4" s="156" t="s">
        <v>171</v>
      </c>
      <c r="B4" s="157"/>
      <c r="C4" s="157"/>
      <c r="D4" s="157"/>
      <c r="E4" s="157"/>
      <c r="F4" s="157"/>
      <c r="G4" s="157"/>
      <c r="H4" s="157"/>
      <c r="I4" s="157"/>
      <c r="J4" s="157"/>
      <c r="K4" s="158"/>
      <c r="L4" s="30"/>
    </row>
    <row r="5" spans="1:12" ht="14.45" customHeight="1">
      <c r="A5" s="159" t="s">
        <v>14</v>
      </c>
      <c r="B5" s="160"/>
      <c r="C5" s="160"/>
      <c r="D5" s="160"/>
      <c r="E5" s="160"/>
      <c r="F5" s="160"/>
      <c r="G5" s="160"/>
      <c r="H5" s="160"/>
      <c r="I5" s="160"/>
      <c r="J5" s="160"/>
      <c r="K5" s="161"/>
      <c r="L5" s="30"/>
    </row>
    <row r="6" spans="1:12" ht="75.400000000000006" customHeight="1">
      <c r="A6" s="42" t="s">
        <v>172</v>
      </c>
      <c r="B6" s="42" t="s">
        <v>176</v>
      </c>
      <c r="C6" s="42" t="s">
        <v>177</v>
      </c>
      <c r="D6" s="42" t="s">
        <v>178</v>
      </c>
      <c r="E6" s="42" t="s">
        <v>179</v>
      </c>
      <c r="F6" s="42" t="s">
        <v>180</v>
      </c>
      <c r="G6" s="42" t="s">
        <v>181</v>
      </c>
      <c r="H6" s="42" t="s">
        <v>182</v>
      </c>
      <c r="I6" s="27" t="s">
        <v>183</v>
      </c>
      <c r="J6" s="27" t="s">
        <v>184</v>
      </c>
      <c r="K6" s="27" t="s">
        <v>185</v>
      </c>
      <c r="L6" s="30"/>
    </row>
    <row r="7" spans="1:12" ht="14.45" customHeight="1">
      <c r="A7" s="43"/>
      <c r="B7" s="33"/>
      <c r="C7" s="33"/>
      <c r="D7" s="33"/>
      <c r="E7" s="33"/>
      <c r="F7" s="33"/>
      <c r="G7" s="33"/>
      <c r="H7" s="33"/>
      <c r="I7" s="33"/>
      <c r="J7" s="33"/>
      <c r="K7" s="33"/>
      <c r="L7" s="30"/>
    </row>
    <row r="8" spans="1:12" ht="15.2" customHeight="1">
      <c r="A8" s="17" t="s">
        <v>173</v>
      </c>
      <c r="B8" s="45"/>
      <c r="C8" s="45"/>
      <c r="D8" s="45"/>
      <c r="E8" s="25">
        <v>0</v>
      </c>
      <c r="F8" s="47"/>
      <c r="G8" s="25">
        <v>0</v>
      </c>
      <c r="H8" s="48">
        <v>0</v>
      </c>
      <c r="I8" s="48">
        <v>0</v>
      </c>
      <c r="J8" s="48">
        <v>0</v>
      </c>
      <c r="K8" s="25">
        <v>0</v>
      </c>
      <c r="L8" s="30"/>
    </row>
    <row r="9" spans="1:12" ht="15.2" customHeight="1">
      <c r="A9" s="44" t="s">
        <v>153</v>
      </c>
      <c r="B9" s="46"/>
      <c r="C9" s="46"/>
      <c r="D9" s="46"/>
      <c r="E9" s="19"/>
      <c r="F9" s="19"/>
      <c r="G9" s="19"/>
      <c r="H9" s="19"/>
      <c r="I9" s="19"/>
      <c r="J9" s="19"/>
      <c r="K9" s="19"/>
      <c r="L9" s="30"/>
    </row>
    <row r="10" spans="1:12" ht="15.2" customHeight="1">
      <c r="A10" s="17" t="s">
        <v>174</v>
      </c>
      <c r="B10" s="45"/>
      <c r="C10" s="45"/>
      <c r="D10" s="45"/>
      <c r="E10" s="25">
        <v>0</v>
      </c>
      <c r="F10" s="45"/>
      <c r="G10" s="25">
        <v>0</v>
      </c>
      <c r="H10" s="48">
        <v>0</v>
      </c>
      <c r="I10" s="48">
        <v>0</v>
      </c>
      <c r="J10" s="48">
        <v>0</v>
      </c>
      <c r="K10" s="25">
        <v>0</v>
      </c>
      <c r="L10" s="30"/>
    </row>
    <row r="11" spans="1:12" ht="15.2" customHeight="1">
      <c r="A11" s="44" t="s">
        <v>153</v>
      </c>
      <c r="B11" s="46"/>
      <c r="C11" s="46"/>
      <c r="D11" s="46"/>
      <c r="E11" s="19"/>
      <c r="F11" s="19"/>
      <c r="G11" s="19"/>
      <c r="H11" s="19"/>
      <c r="I11" s="19"/>
      <c r="J11" s="19"/>
      <c r="K11" s="19"/>
      <c r="L11" s="30"/>
    </row>
    <row r="12" spans="1:12" ht="15.2" customHeight="1">
      <c r="A12" s="17" t="s">
        <v>175</v>
      </c>
      <c r="B12" s="45"/>
      <c r="C12" s="45"/>
      <c r="D12" s="45"/>
      <c r="E12" s="25">
        <v>0</v>
      </c>
      <c r="F12" s="45"/>
      <c r="G12" s="31">
        <v>0</v>
      </c>
      <c r="H12" s="49">
        <v>0</v>
      </c>
      <c r="I12" s="49">
        <v>0</v>
      </c>
      <c r="J12" s="49">
        <v>0</v>
      </c>
      <c r="K12" s="31">
        <v>0</v>
      </c>
      <c r="L12" s="30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0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6"/>
  <sheetViews>
    <sheetView workbookViewId="0">
      <selection sqref="A1:D76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4" t="s">
        <v>186</v>
      </c>
      <c r="B1" s="164"/>
      <c r="C1" s="164"/>
      <c r="D1" s="164"/>
      <c r="E1" s="69"/>
      <c r="F1" s="69"/>
      <c r="G1" s="69"/>
      <c r="H1" s="69"/>
      <c r="I1" s="69"/>
      <c r="J1" s="69"/>
      <c r="K1" s="69"/>
    </row>
    <row r="2" spans="1:11" ht="14.45" customHeight="1">
      <c r="A2" s="150" t="s">
        <v>7</v>
      </c>
      <c r="B2" s="151"/>
      <c r="C2" s="151"/>
      <c r="D2" s="152"/>
      <c r="E2" s="30"/>
    </row>
    <row r="3" spans="1:11" ht="14.45" customHeight="1">
      <c r="A3" s="156" t="s">
        <v>187</v>
      </c>
      <c r="B3" s="157"/>
      <c r="C3" s="157"/>
      <c r="D3" s="158"/>
      <c r="E3" s="30"/>
    </row>
    <row r="4" spans="1:11" ht="14.45" customHeight="1">
      <c r="A4" s="156" t="s">
        <v>171</v>
      </c>
      <c r="B4" s="157"/>
      <c r="C4" s="157"/>
      <c r="D4" s="158"/>
      <c r="E4" s="30"/>
    </row>
    <row r="5" spans="1:11" ht="14.45" customHeight="1">
      <c r="A5" s="165" t="s">
        <v>14</v>
      </c>
      <c r="B5" s="166"/>
      <c r="C5" s="166"/>
      <c r="D5" s="167"/>
      <c r="E5" s="30"/>
    </row>
    <row r="6" spans="1:11" ht="14.45" customHeight="1">
      <c r="A6" s="8"/>
      <c r="B6" s="8"/>
      <c r="C6" s="8"/>
      <c r="D6" s="8"/>
    </row>
    <row r="7" spans="1:11" ht="39.4" customHeight="1">
      <c r="A7" s="51" t="s">
        <v>188</v>
      </c>
      <c r="B7" s="42" t="s">
        <v>222</v>
      </c>
      <c r="C7" s="42" t="s">
        <v>226</v>
      </c>
      <c r="D7" s="42" t="s">
        <v>227</v>
      </c>
      <c r="E7" s="30"/>
    </row>
    <row r="8" spans="1:11" ht="15.2" customHeight="1">
      <c r="A8" s="52" t="s">
        <v>189</v>
      </c>
      <c r="B8" s="70">
        <f>SUM(B9:B11)</f>
        <v>9477858</v>
      </c>
      <c r="C8" s="70">
        <f>SUM(C9:C11)</f>
        <v>9917228.4900000002</v>
      </c>
      <c r="D8" s="70">
        <f>SUM(D9:D11)</f>
        <v>9917228.4900000002</v>
      </c>
      <c r="E8" s="30"/>
    </row>
    <row r="9" spans="1:11" ht="15.2" customHeight="1">
      <c r="A9" s="53" t="s">
        <v>190</v>
      </c>
      <c r="B9" s="63">
        <v>4823979</v>
      </c>
      <c r="C9" s="63">
        <v>4270568.71</v>
      </c>
      <c r="D9" s="63">
        <v>4270568.71</v>
      </c>
      <c r="E9" s="30"/>
    </row>
    <row r="10" spans="1:11" ht="15.2" customHeight="1">
      <c r="A10" s="53" t="s">
        <v>191</v>
      </c>
      <c r="B10" s="63">
        <v>4653879</v>
      </c>
      <c r="C10" s="63">
        <v>5646659.7800000003</v>
      </c>
      <c r="D10" s="63">
        <v>5646659.7800000003</v>
      </c>
      <c r="E10" s="30"/>
    </row>
    <row r="11" spans="1:11" ht="15.2" customHeight="1">
      <c r="A11" s="53" t="s">
        <v>192</v>
      </c>
      <c r="B11" s="63">
        <v>0</v>
      </c>
      <c r="C11" s="63">
        <v>0</v>
      </c>
      <c r="D11" s="63">
        <v>0</v>
      </c>
      <c r="E11" s="30"/>
    </row>
    <row r="12" spans="1:11" ht="14.45" customHeight="1">
      <c r="A12" s="53"/>
      <c r="B12" s="64"/>
      <c r="C12" s="64"/>
      <c r="D12" s="64"/>
      <c r="E12" s="30"/>
    </row>
    <row r="13" spans="1:11" ht="15.2" customHeight="1">
      <c r="A13" s="54" t="s">
        <v>193</v>
      </c>
      <c r="B13" s="71">
        <f>B14+B15</f>
        <v>9477858</v>
      </c>
      <c r="C13" s="71">
        <f>C14+C15</f>
        <v>9385555.5999999996</v>
      </c>
      <c r="D13" s="71">
        <f>D14+D15</f>
        <v>9192258.6500000004</v>
      </c>
      <c r="E13" s="30"/>
    </row>
    <row r="14" spans="1:11" ht="15.2" customHeight="1">
      <c r="A14" s="53" t="s">
        <v>194</v>
      </c>
      <c r="B14" s="63">
        <v>4823979</v>
      </c>
      <c r="C14" s="63">
        <v>3747827.81</v>
      </c>
      <c r="D14" s="63">
        <v>3554530.86</v>
      </c>
      <c r="E14" s="30"/>
    </row>
    <row r="15" spans="1:11" ht="15.2" customHeight="1">
      <c r="A15" s="53" t="s">
        <v>195</v>
      </c>
      <c r="B15" s="63">
        <v>4653879</v>
      </c>
      <c r="C15" s="63">
        <v>5637727.79</v>
      </c>
      <c r="D15" s="63">
        <v>5637727.79</v>
      </c>
      <c r="E15" s="30"/>
    </row>
    <row r="16" spans="1:11" ht="14.45" customHeight="1">
      <c r="A16" s="53"/>
      <c r="B16" s="64"/>
      <c r="C16" s="64"/>
      <c r="D16" s="64"/>
      <c r="E16" s="30"/>
    </row>
    <row r="17" spans="1:5" ht="15.2" customHeight="1">
      <c r="A17" s="54" t="s">
        <v>196</v>
      </c>
      <c r="B17" s="72">
        <f>B18+B19</f>
        <v>0</v>
      </c>
      <c r="C17" s="71">
        <f>C18+C19</f>
        <v>46698.64</v>
      </c>
      <c r="D17" s="71">
        <f>D18+D19</f>
        <v>46698.64</v>
      </c>
      <c r="E17" s="30"/>
    </row>
    <row r="18" spans="1:5" ht="15.2" customHeight="1">
      <c r="A18" s="53" t="s">
        <v>197</v>
      </c>
      <c r="B18" s="65" t="s">
        <v>223</v>
      </c>
      <c r="C18" s="63">
        <v>46698.64</v>
      </c>
      <c r="D18" s="63">
        <v>46698.64</v>
      </c>
      <c r="E18" s="30"/>
    </row>
    <row r="19" spans="1:5" ht="15.2" customHeight="1">
      <c r="A19" s="53" t="s">
        <v>198</v>
      </c>
      <c r="B19" s="65" t="s">
        <v>223</v>
      </c>
      <c r="C19" s="63">
        <v>0</v>
      </c>
      <c r="D19" s="68">
        <v>0</v>
      </c>
      <c r="E19" s="30"/>
    </row>
    <row r="20" spans="1:5" ht="14.45" customHeight="1">
      <c r="A20" s="53"/>
      <c r="B20" s="64"/>
      <c r="C20" s="64"/>
      <c r="D20" s="64"/>
      <c r="E20" s="30"/>
    </row>
    <row r="21" spans="1:5" ht="15.2" customHeight="1">
      <c r="A21" s="54" t="s">
        <v>199</v>
      </c>
      <c r="B21" s="71">
        <f>B8-B13+B17</f>
        <v>0</v>
      </c>
      <c r="C21" s="71">
        <f>C8-C13+C17</f>
        <v>578371.53000000061</v>
      </c>
      <c r="D21" s="71">
        <f>D8-D13+D17</f>
        <v>771668.47999999986</v>
      </c>
      <c r="E21" s="30"/>
    </row>
    <row r="22" spans="1:5" ht="14.45" customHeight="1">
      <c r="A22" s="54"/>
      <c r="B22" s="64"/>
      <c r="C22" s="64"/>
      <c r="D22" s="64"/>
      <c r="E22" s="30"/>
    </row>
    <row r="23" spans="1:5" ht="15.2" customHeight="1">
      <c r="A23" s="54" t="s">
        <v>200</v>
      </c>
      <c r="B23" s="71">
        <f>B21-B11</f>
        <v>0</v>
      </c>
      <c r="C23" s="71">
        <f>C21-C11</f>
        <v>578371.53000000061</v>
      </c>
      <c r="D23" s="71">
        <f>D21-D11</f>
        <v>771668.47999999986</v>
      </c>
      <c r="E23" s="30"/>
    </row>
    <row r="24" spans="1:5" ht="14.45" customHeight="1">
      <c r="A24" s="54"/>
      <c r="B24" s="66"/>
      <c r="C24" s="66"/>
      <c r="D24" s="66"/>
      <c r="E24" s="30"/>
    </row>
    <row r="25" spans="1:5" ht="17.45" customHeight="1">
      <c r="A25" s="55" t="s">
        <v>201</v>
      </c>
      <c r="B25" s="71">
        <f>B23-B17</f>
        <v>0</v>
      </c>
      <c r="C25" s="71">
        <f>C23-C17</f>
        <v>531672.8900000006</v>
      </c>
      <c r="D25" s="71">
        <f>D23-D17</f>
        <v>724969.83999999985</v>
      </c>
      <c r="E25" s="30"/>
    </row>
    <row r="26" spans="1:5" ht="14.45" customHeight="1">
      <c r="A26" s="56"/>
      <c r="B26" s="67"/>
      <c r="C26" s="67"/>
      <c r="D26" s="67"/>
      <c r="E26" s="30"/>
    </row>
    <row r="27" spans="1:5" ht="14.45" customHeight="1">
      <c r="A27" s="57"/>
      <c r="B27" s="8"/>
      <c r="C27" s="8"/>
      <c r="D27" s="8"/>
    </row>
    <row r="28" spans="1:5" ht="30.2" customHeight="1">
      <c r="A28" s="51" t="s">
        <v>202</v>
      </c>
      <c r="B28" s="42" t="s">
        <v>224</v>
      </c>
      <c r="C28" s="42" t="s">
        <v>226</v>
      </c>
      <c r="D28" s="42" t="s">
        <v>228</v>
      </c>
      <c r="E28" s="30"/>
    </row>
    <row r="29" spans="1:5" ht="15.2" customHeight="1">
      <c r="A29" s="52" t="s">
        <v>203</v>
      </c>
      <c r="B29" s="73">
        <f>B30+B31</f>
        <v>0</v>
      </c>
      <c r="C29" s="73">
        <f>C30+C31</f>
        <v>0</v>
      </c>
      <c r="D29" s="73">
        <f>D30+D31</f>
        <v>0</v>
      </c>
      <c r="E29" s="30"/>
    </row>
    <row r="30" spans="1:5" ht="15.2" customHeight="1">
      <c r="A30" s="53" t="s">
        <v>204</v>
      </c>
      <c r="B30" s="25">
        <v>0</v>
      </c>
      <c r="C30" s="25">
        <v>0</v>
      </c>
      <c r="D30" s="25">
        <v>0</v>
      </c>
      <c r="E30" s="30"/>
    </row>
    <row r="31" spans="1:5" ht="15.2" customHeight="1">
      <c r="A31" s="53" t="s">
        <v>205</v>
      </c>
      <c r="B31" s="25">
        <v>0</v>
      </c>
      <c r="C31" s="25">
        <v>0</v>
      </c>
      <c r="D31" s="25">
        <v>0</v>
      </c>
      <c r="E31" s="30"/>
    </row>
    <row r="32" spans="1:5" ht="14.45" customHeight="1">
      <c r="A32" s="58"/>
      <c r="B32" s="58"/>
      <c r="C32" s="58"/>
      <c r="D32" s="58"/>
      <c r="E32" s="30"/>
    </row>
    <row r="33" spans="1:5" ht="15.2" customHeight="1">
      <c r="A33" s="54" t="s">
        <v>206</v>
      </c>
      <c r="B33" s="31">
        <f>B25+B29</f>
        <v>0</v>
      </c>
      <c r="C33" s="31">
        <f>C25+C29</f>
        <v>531672.8900000006</v>
      </c>
      <c r="D33" s="31">
        <f>D25+D29</f>
        <v>724969.83999999985</v>
      </c>
      <c r="E33" s="30"/>
    </row>
    <row r="34" spans="1:5" ht="14.45" customHeight="1">
      <c r="A34" s="59"/>
      <c r="B34" s="59"/>
      <c r="C34" s="59"/>
      <c r="D34" s="59"/>
      <c r="E34" s="30"/>
    </row>
    <row r="35" spans="1:5" ht="14.45" customHeight="1">
      <c r="A35" s="57"/>
      <c r="B35" s="8"/>
      <c r="C35" s="8"/>
      <c r="D35" s="8"/>
    </row>
    <row r="36" spans="1:5" ht="30.2" customHeight="1">
      <c r="A36" s="51" t="s">
        <v>202</v>
      </c>
      <c r="B36" s="42" t="s">
        <v>225</v>
      </c>
      <c r="C36" s="42" t="s">
        <v>226</v>
      </c>
      <c r="D36" s="42" t="s">
        <v>227</v>
      </c>
      <c r="E36" s="30"/>
    </row>
    <row r="37" spans="1:5" ht="15.2" customHeight="1">
      <c r="A37" s="52" t="s">
        <v>207</v>
      </c>
      <c r="B37" s="73">
        <f>B38+B39</f>
        <v>0</v>
      </c>
      <c r="C37" s="73">
        <f>C38+C39</f>
        <v>0</v>
      </c>
      <c r="D37" s="73">
        <f>D38+D39</f>
        <v>0</v>
      </c>
      <c r="E37" s="30"/>
    </row>
    <row r="38" spans="1:5" ht="15.2" customHeight="1">
      <c r="A38" s="53" t="s">
        <v>208</v>
      </c>
      <c r="B38" s="25">
        <v>0</v>
      </c>
      <c r="C38" s="25">
        <v>0</v>
      </c>
      <c r="D38" s="25">
        <v>0</v>
      </c>
      <c r="E38" s="30"/>
    </row>
    <row r="39" spans="1:5" ht="15.2" customHeight="1">
      <c r="A39" s="53" t="s">
        <v>209</v>
      </c>
      <c r="B39" s="25">
        <v>0</v>
      </c>
      <c r="C39" s="25">
        <v>0</v>
      </c>
      <c r="D39" s="25">
        <v>0</v>
      </c>
      <c r="E39" s="30"/>
    </row>
    <row r="40" spans="1:5" ht="15.2" customHeight="1">
      <c r="A40" s="54" t="s">
        <v>210</v>
      </c>
      <c r="B40" s="31">
        <f>B41+B42</f>
        <v>0</v>
      </c>
      <c r="C40" s="31">
        <f>C41+C42</f>
        <v>0</v>
      </c>
      <c r="D40" s="31">
        <f>D41+D42</f>
        <v>0</v>
      </c>
      <c r="E40" s="30"/>
    </row>
    <row r="41" spans="1:5" ht="15.2" customHeight="1">
      <c r="A41" s="53" t="s">
        <v>211</v>
      </c>
      <c r="B41" s="25">
        <v>0</v>
      </c>
      <c r="C41" s="25">
        <v>0</v>
      </c>
      <c r="D41" s="25">
        <v>0</v>
      </c>
      <c r="E41" s="30"/>
    </row>
    <row r="42" spans="1:5" ht="15.2" customHeight="1">
      <c r="A42" s="53" t="s">
        <v>212</v>
      </c>
      <c r="B42" s="25">
        <v>0</v>
      </c>
      <c r="C42" s="25">
        <v>0</v>
      </c>
      <c r="D42" s="25">
        <v>0</v>
      </c>
      <c r="E42" s="30"/>
    </row>
    <row r="43" spans="1:5" ht="14.45" customHeight="1">
      <c r="A43" s="58"/>
      <c r="B43" s="58"/>
      <c r="C43" s="58"/>
      <c r="D43" s="58"/>
      <c r="E43" s="30"/>
    </row>
    <row r="44" spans="1:5" ht="15.2" customHeight="1">
      <c r="A44" s="54" t="s">
        <v>213</v>
      </c>
      <c r="B44" s="31">
        <f>B37-B40</f>
        <v>0</v>
      </c>
      <c r="C44" s="31">
        <f>C37-C40</f>
        <v>0</v>
      </c>
      <c r="D44" s="31">
        <f>D37-D40</f>
        <v>0</v>
      </c>
      <c r="E44" s="30"/>
    </row>
    <row r="45" spans="1:5" ht="14.45" customHeight="1">
      <c r="A45" s="60"/>
      <c r="B45" s="59"/>
      <c r="C45" s="59"/>
      <c r="D45" s="59"/>
      <c r="E45" s="30"/>
    </row>
    <row r="46" spans="1:5" ht="14.45" customHeight="1">
      <c r="A46" s="8"/>
      <c r="B46" s="8"/>
      <c r="C46" s="8"/>
      <c r="D46" s="8"/>
    </row>
    <row r="47" spans="1:5" ht="30.2" customHeight="1">
      <c r="A47" s="51" t="s">
        <v>202</v>
      </c>
      <c r="B47" s="42" t="s">
        <v>225</v>
      </c>
      <c r="C47" s="42" t="s">
        <v>226</v>
      </c>
      <c r="D47" s="42" t="s">
        <v>227</v>
      </c>
      <c r="E47" s="30"/>
    </row>
    <row r="48" spans="1:5" ht="15.2" customHeight="1">
      <c r="A48" s="61" t="s">
        <v>214</v>
      </c>
      <c r="B48" s="74">
        <f>B9</f>
        <v>4823979</v>
      </c>
      <c r="C48" s="74">
        <f>C9</f>
        <v>4270568.71</v>
      </c>
      <c r="D48" s="74">
        <f>D9</f>
        <v>4270568.71</v>
      </c>
      <c r="E48" s="30"/>
    </row>
    <row r="49" spans="1:5" ht="17.45" customHeight="1">
      <c r="A49" s="55" t="s">
        <v>215</v>
      </c>
      <c r="B49" s="31">
        <f>B50-B51</f>
        <v>0</v>
      </c>
      <c r="C49" s="31">
        <f>C50-C51</f>
        <v>0</v>
      </c>
      <c r="D49" s="31">
        <f>D50-D51</f>
        <v>0</v>
      </c>
      <c r="E49" s="30"/>
    </row>
    <row r="50" spans="1:5" ht="15.2" customHeight="1">
      <c r="A50" s="53" t="s">
        <v>208</v>
      </c>
      <c r="B50" s="25">
        <v>0</v>
      </c>
      <c r="C50" s="25">
        <v>0</v>
      </c>
      <c r="D50" s="25">
        <v>0</v>
      </c>
      <c r="E50" s="30"/>
    </row>
    <row r="51" spans="1:5" ht="15.2" customHeight="1">
      <c r="A51" s="53" t="s">
        <v>211</v>
      </c>
      <c r="B51" s="25">
        <v>0</v>
      </c>
      <c r="C51" s="25">
        <v>0</v>
      </c>
      <c r="D51" s="25">
        <v>0</v>
      </c>
      <c r="E51" s="30"/>
    </row>
    <row r="52" spans="1:5" ht="14.45" customHeight="1">
      <c r="A52" s="58"/>
      <c r="B52" s="58"/>
      <c r="C52" s="58"/>
      <c r="D52" s="58"/>
      <c r="E52" s="30"/>
    </row>
    <row r="53" spans="1:5" ht="15.2" customHeight="1">
      <c r="A53" s="53" t="s">
        <v>194</v>
      </c>
      <c r="B53" s="25">
        <f>B14</f>
        <v>4823979</v>
      </c>
      <c r="C53" s="25">
        <f>C14</f>
        <v>3747827.81</v>
      </c>
      <c r="D53" s="25">
        <f>D14</f>
        <v>3554530.86</v>
      </c>
      <c r="E53" s="30"/>
    </row>
    <row r="54" spans="1:5" ht="14.45" customHeight="1">
      <c r="A54" s="58"/>
      <c r="B54" s="58"/>
      <c r="C54" s="58"/>
      <c r="D54" s="58"/>
      <c r="E54" s="30"/>
    </row>
    <row r="55" spans="1:5" ht="15.2" customHeight="1">
      <c r="A55" s="53" t="s">
        <v>197</v>
      </c>
      <c r="B55" s="75" t="str">
        <f>B18</f>
        <v>0</v>
      </c>
      <c r="C55" s="25">
        <f>C18</f>
        <v>46698.64</v>
      </c>
      <c r="D55" s="25">
        <f>D18</f>
        <v>46698.64</v>
      </c>
      <c r="E55" s="30"/>
    </row>
    <row r="56" spans="1:5" ht="14.45" customHeight="1">
      <c r="A56" s="58"/>
      <c r="B56" s="58"/>
      <c r="C56" s="58"/>
      <c r="D56" s="58"/>
      <c r="E56" s="30"/>
    </row>
    <row r="57" spans="1:5" ht="32.450000000000003" customHeight="1">
      <c r="A57" s="55" t="s">
        <v>216</v>
      </c>
      <c r="B57" s="31">
        <f>B48+B49-B53+B55</f>
        <v>0</v>
      </c>
      <c r="C57" s="31">
        <f>C48+C49-C53+C55</f>
        <v>569439.53999999992</v>
      </c>
      <c r="D57" s="31">
        <f>D48+D49-D53+D55</f>
        <v>762736.49000000011</v>
      </c>
      <c r="E57" s="30"/>
    </row>
    <row r="58" spans="1:5" ht="14.45" customHeight="1">
      <c r="A58" s="62"/>
      <c r="B58" s="62"/>
      <c r="C58" s="62"/>
      <c r="D58" s="62"/>
      <c r="E58" s="30"/>
    </row>
    <row r="59" spans="1:5" ht="30.2" customHeight="1">
      <c r="A59" s="55" t="s">
        <v>217</v>
      </c>
      <c r="B59" s="31">
        <f>B57-B49</f>
        <v>0</v>
      </c>
      <c r="C59" s="31">
        <f>C57-C49</f>
        <v>569439.53999999992</v>
      </c>
      <c r="D59" s="31">
        <f>D57-D49</f>
        <v>762736.49000000011</v>
      </c>
      <c r="E59" s="30"/>
    </row>
    <row r="60" spans="1:5" ht="14.45" customHeight="1">
      <c r="A60" s="59"/>
      <c r="B60" s="59"/>
      <c r="C60" s="59"/>
      <c r="D60" s="59"/>
      <c r="E60" s="30"/>
    </row>
    <row r="61" spans="1:5" ht="14.45" customHeight="1">
      <c r="A61" s="8"/>
      <c r="B61" s="8"/>
      <c r="C61" s="8"/>
      <c r="D61" s="8"/>
    </row>
    <row r="62" spans="1:5" ht="30.2" customHeight="1">
      <c r="A62" s="51" t="s">
        <v>202</v>
      </c>
      <c r="B62" s="42" t="s">
        <v>225</v>
      </c>
      <c r="C62" s="42" t="s">
        <v>226</v>
      </c>
      <c r="D62" s="42" t="s">
        <v>227</v>
      </c>
      <c r="E62" s="30"/>
    </row>
    <row r="63" spans="1:5" ht="15.2" customHeight="1">
      <c r="A63" s="61" t="s">
        <v>191</v>
      </c>
      <c r="B63" s="76">
        <f>B10</f>
        <v>4653879</v>
      </c>
      <c r="C63" s="76">
        <f>C10</f>
        <v>5646659.7800000003</v>
      </c>
      <c r="D63" s="76">
        <f>D10</f>
        <v>5646659.7800000003</v>
      </c>
      <c r="E63" s="30"/>
    </row>
    <row r="64" spans="1:5" ht="17.45" customHeight="1">
      <c r="A64" s="55" t="s">
        <v>218</v>
      </c>
      <c r="B64" s="71">
        <f>B65-B66</f>
        <v>0</v>
      </c>
      <c r="C64" s="71">
        <f>C65-C66</f>
        <v>0</v>
      </c>
      <c r="D64" s="71">
        <f>D65-D66</f>
        <v>0</v>
      </c>
      <c r="E64" s="30"/>
    </row>
    <row r="65" spans="1:5" ht="15.2" customHeight="1">
      <c r="A65" s="53" t="s">
        <v>209</v>
      </c>
      <c r="B65" s="63">
        <v>0</v>
      </c>
      <c r="C65" s="63">
        <v>0</v>
      </c>
      <c r="D65" s="63">
        <v>0</v>
      </c>
      <c r="E65" s="30"/>
    </row>
    <row r="66" spans="1:5" ht="15.2" customHeight="1">
      <c r="A66" s="53" t="s">
        <v>212</v>
      </c>
      <c r="B66" s="63">
        <v>0</v>
      </c>
      <c r="C66" s="63">
        <v>0</v>
      </c>
      <c r="D66" s="63">
        <v>0</v>
      </c>
      <c r="E66" s="30"/>
    </row>
    <row r="67" spans="1:5" ht="14.45" customHeight="1">
      <c r="A67" s="58"/>
      <c r="B67" s="64"/>
      <c r="C67" s="64"/>
      <c r="D67" s="64"/>
      <c r="E67" s="30"/>
    </row>
    <row r="68" spans="1:5" ht="15.2" customHeight="1">
      <c r="A68" s="53" t="s">
        <v>219</v>
      </c>
      <c r="B68" s="63">
        <f>B15</f>
        <v>4653879</v>
      </c>
      <c r="C68" s="63">
        <f>C15</f>
        <v>5637727.79</v>
      </c>
      <c r="D68" s="63">
        <f>D15</f>
        <v>5637727.79</v>
      </c>
      <c r="E68" s="30"/>
    </row>
    <row r="69" spans="1:5" ht="14.45" customHeight="1">
      <c r="A69" s="58"/>
      <c r="B69" s="64"/>
      <c r="C69" s="64"/>
      <c r="D69" s="64"/>
      <c r="E69" s="30"/>
    </row>
    <row r="70" spans="1:5" ht="15.2" customHeight="1">
      <c r="A70" s="53" t="s">
        <v>198</v>
      </c>
      <c r="B70" s="65" t="str">
        <f>B19</f>
        <v>0</v>
      </c>
      <c r="C70" s="63">
        <f>C19</f>
        <v>0</v>
      </c>
      <c r="D70" s="63">
        <f>D19</f>
        <v>0</v>
      </c>
      <c r="E70" s="30"/>
    </row>
    <row r="71" spans="1:5" ht="14.45" customHeight="1">
      <c r="A71" s="58"/>
      <c r="B71" s="64"/>
      <c r="C71" s="64"/>
      <c r="D71" s="64"/>
      <c r="E71" s="30"/>
    </row>
    <row r="72" spans="1:5" ht="30.2" customHeight="1">
      <c r="A72" s="55" t="s">
        <v>220</v>
      </c>
      <c r="B72" s="71">
        <f>B63+B64-B68+B70</f>
        <v>0</v>
      </c>
      <c r="C72" s="71">
        <f>C63+C64-C68+C70</f>
        <v>8931.9900000002235</v>
      </c>
      <c r="D72" s="71">
        <f>D63+D64-D68+D70</f>
        <v>8931.9900000002235</v>
      </c>
      <c r="E72" s="30"/>
    </row>
    <row r="73" spans="1:5" ht="14.45" customHeight="1">
      <c r="A73" s="58"/>
      <c r="B73" s="64"/>
      <c r="C73" s="64"/>
      <c r="D73" s="64"/>
      <c r="E73" s="30"/>
    </row>
    <row r="74" spans="1:5" ht="30.2" customHeight="1">
      <c r="A74" s="55" t="s">
        <v>221</v>
      </c>
      <c r="B74" s="71">
        <f>B72-B64</f>
        <v>0</v>
      </c>
      <c r="C74" s="71">
        <f>C72-C64</f>
        <v>8931.9900000002235</v>
      </c>
      <c r="D74" s="71">
        <f>D72-D64</f>
        <v>8931.9900000002235</v>
      </c>
      <c r="E74" s="30"/>
    </row>
    <row r="75" spans="1:5" ht="14.45" customHeight="1">
      <c r="A75" s="59"/>
      <c r="B75" s="67"/>
      <c r="C75" s="67"/>
      <c r="D75" s="67"/>
      <c r="E75" s="30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4803149606299213" right="0.74803149606299213" top="0.98425196850393704" bottom="0.98425196850393704" header="0.51181102362204722" footer="0.51181102362204722"/>
  <pageSetup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topLeftCell="B60" workbookViewId="0">
      <selection sqref="A1:G76"/>
    </sheetView>
  </sheetViews>
  <sheetFormatPr baseColWidth="10" defaultRowHeight="15"/>
  <cols>
    <col min="1" max="1" width="92.85546875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49" t="s">
        <v>229</v>
      </c>
      <c r="B1" s="149"/>
      <c r="C1" s="149"/>
      <c r="D1" s="149"/>
      <c r="E1" s="149"/>
      <c r="F1" s="149"/>
      <c r="G1" s="149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230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171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65" t="s">
        <v>14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68" t="s">
        <v>231</v>
      </c>
      <c r="B6" s="170" t="s">
        <v>294</v>
      </c>
      <c r="C6" s="170"/>
      <c r="D6" s="170"/>
      <c r="E6" s="170"/>
      <c r="F6" s="170"/>
      <c r="G6" s="170" t="s">
        <v>299</v>
      </c>
      <c r="H6" s="30"/>
    </row>
    <row r="7" spans="1:8" ht="30.2" customHeight="1">
      <c r="A7" s="169"/>
      <c r="B7" s="81" t="s">
        <v>295</v>
      </c>
      <c r="C7" s="32" t="s">
        <v>296</v>
      </c>
      <c r="D7" s="81" t="s">
        <v>297</v>
      </c>
      <c r="E7" s="81" t="s">
        <v>226</v>
      </c>
      <c r="F7" s="81" t="s">
        <v>298</v>
      </c>
      <c r="G7" s="170"/>
      <c r="H7" s="30"/>
    </row>
    <row r="8" spans="1:8" ht="15.2" customHeight="1">
      <c r="A8" s="16" t="s">
        <v>232</v>
      </c>
      <c r="B8" s="33"/>
      <c r="C8" s="33"/>
      <c r="D8" s="33"/>
      <c r="E8" s="33"/>
      <c r="F8" s="33"/>
      <c r="G8" s="33"/>
      <c r="H8" s="30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3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18" t="s">
        <v>237</v>
      </c>
      <c r="B13" s="25">
        <v>0</v>
      </c>
      <c r="C13" s="25">
        <v>3957.97</v>
      </c>
      <c r="D13" s="25">
        <v>3957.97</v>
      </c>
      <c r="E13" s="25">
        <v>3957.97</v>
      </c>
      <c r="F13" s="25">
        <v>3957.97</v>
      </c>
      <c r="G13" s="25">
        <v>3957.97</v>
      </c>
      <c r="H13" s="30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77" t="s">
        <v>239</v>
      </c>
      <c r="B15" s="25">
        <v>170100</v>
      </c>
      <c r="C15" s="25">
        <v>-4150</v>
      </c>
      <c r="D15" s="25">
        <v>165950</v>
      </c>
      <c r="E15" s="25">
        <v>165950</v>
      </c>
      <c r="F15" s="25">
        <v>165950</v>
      </c>
      <c r="G15" s="25">
        <v>-4150</v>
      </c>
      <c r="H15" s="30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0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0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0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0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0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0"/>
    </row>
    <row r="34" spans="1:8" ht="15.2" customHeight="1">
      <c r="A34" s="18" t="s">
        <v>258</v>
      </c>
      <c r="B34" s="25">
        <v>4653879</v>
      </c>
      <c r="C34" s="25">
        <v>-553218.26</v>
      </c>
      <c r="D34" s="25">
        <v>4100660.74</v>
      </c>
      <c r="E34" s="25">
        <v>4100660.74</v>
      </c>
      <c r="F34" s="25">
        <v>4100660.74</v>
      </c>
      <c r="G34" s="25">
        <v>-553218.26</v>
      </c>
      <c r="H34" s="30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0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0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0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0"/>
    </row>
    <row r="40" spans="1:8" ht="14.45" customHeight="1">
      <c r="A40" s="19"/>
      <c r="B40" s="82"/>
      <c r="C40" s="82"/>
      <c r="D40" s="82"/>
      <c r="E40" s="82"/>
      <c r="F40" s="82"/>
      <c r="G40" s="82"/>
      <c r="H40" s="30"/>
    </row>
    <row r="41" spans="1:8" ht="15.2" customHeight="1">
      <c r="A41" s="17" t="s">
        <v>264</v>
      </c>
      <c r="B41" s="31">
        <v>4823979</v>
      </c>
      <c r="C41" s="31">
        <v>-553410.29</v>
      </c>
      <c r="D41" s="31">
        <v>4270568.71</v>
      </c>
      <c r="E41" s="31">
        <v>4270568.71</v>
      </c>
      <c r="F41" s="31">
        <v>4270568.71</v>
      </c>
      <c r="G41" s="31">
        <v>-553410.29</v>
      </c>
      <c r="H41" s="30"/>
    </row>
    <row r="42" spans="1:8" ht="15.2" customHeight="1">
      <c r="A42" s="17" t="s">
        <v>265</v>
      </c>
      <c r="B42" s="45"/>
      <c r="C42" s="45"/>
      <c r="D42" s="45"/>
      <c r="E42" s="45"/>
      <c r="F42" s="45"/>
      <c r="G42" s="31">
        <v>0</v>
      </c>
      <c r="H42" s="83"/>
    </row>
    <row r="43" spans="1:8" ht="14.45" customHeight="1">
      <c r="A43" s="19"/>
      <c r="B43" s="19"/>
      <c r="C43" s="19"/>
      <c r="D43" s="19"/>
      <c r="E43" s="19"/>
      <c r="F43" s="19"/>
      <c r="G43" s="19"/>
      <c r="H43" s="30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0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>
      <c r="A46" s="78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>
      <c r="A47" s="78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>
      <c r="A48" s="78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0"/>
    </row>
    <row r="49" spans="1:8" ht="30.2" customHeight="1">
      <c r="A49" s="78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0"/>
    </row>
    <row r="50" spans="1:8">
      <c r="A50" s="78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0"/>
    </row>
    <row r="51" spans="1:8">
      <c r="A51" s="78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>
      <c r="A52" s="79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0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0"/>
    </row>
    <row r="55" spans="1:8">
      <c r="A55" s="79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>
      <c r="A56" s="78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>
      <c r="A57" s="78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0"/>
    </row>
    <row r="58" spans="1:8">
      <c r="A58" s="79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0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>
      <c r="A60" s="78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>
      <c r="A61" s="78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0"/>
    </row>
    <row r="62" spans="1:8" ht="15.2" customHeight="1">
      <c r="A62" s="18" t="s">
        <v>284</v>
      </c>
      <c r="B62" s="25">
        <v>4653879</v>
      </c>
      <c r="C62" s="25">
        <v>992780.78</v>
      </c>
      <c r="D62" s="25">
        <v>5646659.7800000003</v>
      </c>
      <c r="E62" s="25">
        <v>5646659.7800000003</v>
      </c>
      <c r="F62" s="25">
        <v>5646659.7800000003</v>
      </c>
      <c r="G62" s="25">
        <v>992780.78</v>
      </c>
      <c r="H62" s="30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 ht="14.45" customHeight="1">
      <c r="A64" s="19"/>
      <c r="B64" s="19"/>
      <c r="C64" s="19"/>
      <c r="D64" s="19"/>
      <c r="E64" s="19"/>
      <c r="F64" s="19"/>
      <c r="G64" s="19"/>
      <c r="H64" s="30"/>
    </row>
    <row r="65" spans="1:8" ht="15.2" customHeight="1">
      <c r="A65" s="17" t="s">
        <v>286</v>
      </c>
      <c r="B65" s="31">
        <v>4653879</v>
      </c>
      <c r="C65" s="31">
        <v>992780.78</v>
      </c>
      <c r="D65" s="31">
        <v>5646659.7800000003</v>
      </c>
      <c r="E65" s="31">
        <v>5646659.7800000003</v>
      </c>
      <c r="F65" s="31">
        <v>5646659.7800000003</v>
      </c>
      <c r="G65" s="31">
        <v>992780.78</v>
      </c>
      <c r="H65" s="30"/>
    </row>
    <row r="66" spans="1:8" ht="14.45" customHeight="1">
      <c r="A66" s="19"/>
      <c r="B66" s="19"/>
      <c r="C66" s="19"/>
      <c r="D66" s="19"/>
      <c r="E66" s="19"/>
      <c r="F66" s="19"/>
      <c r="G66" s="19"/>
      <c r="H66" s="30"/>
    </row>
    <row r="67" spans="1:8" ht="15.2" customHeight="1">
      <c r="A67" s="17" t="s">
        <v>287</v>
      </c>
      <c r="B67" s="31">
        <v>0</v>
      </c>
      <c r="C67" s="31">
        <v>70312.66</v>
      </c>
      <c r="D67" s="31">
        <v>70312.66</v>
      </c>
      <c r="E67" s="31">
        <v>0</v>
      </c>
      <c r="F67" s="31">
        <v>0</v>
      </c>
      <c r="G67" s="31">
        <v>0</v>
      </c>
      <c r="H67" s="30"/>
    </row>
    <row r="68" spans="1:8" ht="15.2" customHeight="1">
      <c r="A68" s="18" t="s">
        <v>288</v>
      </c>
      <c r="B68" s="25">
        <v>0</v>
      </c>
      <c r="C68" s="25">
        <v>70312.66</v>
      </c>
      <c r="D68" s="25">
        <v>70312.66</v>
      </c>
      <c r="E68" s="25">
        <v>0</v>
      </c>
      <c r="F68" s="25">
        <v>0</v>
      </c>
      <c r="G68" s="25">
        <v>0</v>
      </c>
      <c r="H68" s="30"/>
    </row>
    <row r="69" spans="1:8" ht="14.45" customHeight="1">
      <c r="A69" s="19"/>
      <c r="B69" s="19"/>
      <c r="C69" s="19"/>
      <c r="D69" s="19"/>
      <c r="E69" s="19"/>
      <c r="F69" s="19"/>
      <c r="G69" s="19"/>
      <c r="H69" s="30"/>
    </row>
    <row r="70" spans="1:8" ht="15.2" customHeight="1">
      <c r="A70" s="17" t="s">
        <v>289</v>
      </c>
      <c r="B70" s="31">
        <v>9477858</v>
      </c>
      <c r="C70" s="31">
        <v>509683.15</v>
      </c>
      <c r="D70" s="31">
        <v>9987541.1500000004</v>
      </c>
      <c r="E70" s="31">
        <v>9917228.4900000002</v>
      </c>
      <c r="F70" s="31">
        <v>9917228.4900000002</v>
      </c>
      <c r="G70" s="31">
        <v>439370.49</v>
      </c>
      <c r="H70" s="30"/>
    </row>
    <row r="71" spans="1:8" ht="14.45" customHeight="1">
      <c r="A71" s="19"/>
      <c r="B71" s="19"/>
      <c r="C71" s="19"/>
      <c r="D71" s="19"/>
      <c r="E71" s="19"/>
      <c r="F71" s="19"/>
      <c r="G71" s="19"/>
      <c r="H71" s="30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0"/>
    </row>
    <row r="73" spans="1:8">
      <c r="A73" s="78" t="s">
        <v>291</v>
      </c>
      <c r="B73" s="25">
        <v>0</v>
      </c>
      <c r="C73" s="25">
        <v>70312.66</v>
      </c>
      <c r="D73" s="25">
        <v>70312.66</v>
      </c>
      <c r="E73" s="25">
        <v>0</v>
      </c>
      <c r="F73" s="25">
        <v>0</v>
      </c>
      <c r="G73" s="25">
        <v>0</v>
      </c>
      <c r="H73" s="30"/>
    </row>
    <row r="74" spans="1:8" ht="30">
      <c r="A74" s="78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>
      <c r="A75" s="80" t="s">
        <v>293</v>
      </c>
      <c r="B75" s="31">
        <v>0</v>
      </c>
      <c r="C75" s="31">
        <v>70312.66</v>
      </c>
      <c r="D75" s="31">
        <v>70312.66</v>
      </c>
      <c r="E75" s="31">
        <v>0</v>
      </c>
      <c r="F75" s="31">
        <v>0</v>
      </c>
      <c r="G75" s="31">
        <v>0</v>
      </c>
      <c r="H75" s="30"/>
    </row>
    <row r="76" spans="1:8" ht="14.45" customHeight="1">
      <c r="A76" s="26"/>
      <c r="B76" s="21"/>
      <c r="C76" s="21"/>
      <c r="D76" s="21"/>
      <c r="E76" s="21"/>
      <c r="F76" s="21"/>
      <c r="G76" s="21"/>
      <c r="H76" s="30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showGridLines="0" workbookViewId="0">
      <selection activeCell="A9" sqref="A9"/>
    </sheetView>
  </sheetViews>
  <sheetFormatPr baseColWidth="10" defaultRowHeight="15"/>
  <cols>
    <col min="1" max="1" width="102.85546875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2" t="s">
        <v>300</v>
      </c>
      <c r="B1" s="164"/>
      <c r="C1" s="164"/>
      <c r="D1" s="164"/>
      <c r="E1" s="164"/>
      <c r="F1" s="164"/>
      <c r="G1" s="164"/>
    </row>
    <row r="2" spans="1:8" ht="14.45" customHeight="1">
      <c r="A2" s="173" t="s">
        <v>7</v>
      </c>
      <c r="B2" s="173"/>
      <c r="C2" s="173"/>
      <c r="D2" s="173"/>
      <c r="E2" s="173"/>
      <c r="F2" s="173"/>
      <c r="G2" s="173"/>
      <c r="H2" s="30"/>
    </row>
    <row r="3" spans="1:8" ht="14.45" customHeight="1">
      <c r="A3" s="174" t="s">
        <v>301</v>
      </c>
      <c r="B3" s="174"/>
      <c r="C3" s="174"/>
      <c r="D3" s="174"/>
      <c r="E3" s="174"/>
      <c r="F3" s="174"/>
      <c r="G3" s="174"/>
      <c r="H3" s="30"/>
    </row>
    <row r="4" spans="1:8" ht="14.45" customHeight="1">
      <c r="A4" s="174" t="s">
        <v>302</v>
      </c>
      <c r="B4" s="174"/>
      <c r="C4" s="174"/>
      <c r="D4" s="174"/>
      <c r="E4" s="174"/>
      <c r="F4" s="174"/>
      <c r="G4" s="174"/>
      <c r="H4" s="30"/>
    </row>
    <row r="5" spans="1:8" ht="14.45" customHeight="1">
      <c r="A5" s="174" t="s">
        <v>171</v>
      </c>
      <c r="B5" s="174"/>
      <c r="C5" s="174"/>
      <c r="D5" s="174"/>
      <c r="E5" s="174"/>
      <c r="F5" s="174"/>
      <c r="G5" s="174"/>
      <c r="H5" s="30"/>
    </row>
    <row r="6" spans="1:8" ht="14.45" customHeight="1">
      <c r="A6" s="175" t="s">
        <v>14</v>
      </c>
      <c r="B6" s="175"/>
      <c r="C6" s="175"/>
      <c r="D6" s="175"/>
      <c r="E6" s="175"/>
      <c r="F6" s="175"/>
      <c r="G6" s="175"/>
      <c r="H6" s="30"/>
    </row>
    <row r="7" spans="1:8" ht="15.2" customHeight="1">
      <c r="A7" s="171" t="s">
        <v>188</v>
      </c>
      <c r="B7" s="171" t="s">
        <v>379</v>
      </c>
      <c r="C7" s="171"/>
      <c r="D7" s="171"/>
      <c r="E7" s="171"/>
      <c r="F7" s="171"/>
      <c r="G7" s="171" t="s">
        <v>384</v>
      </c>
      <c r="H7" s="30"/>
    </row>
    <row r="8" spans="1:8" ht="30.2" customHeight="1">
      <c r="A8" s="171"/>
      <c r="B8" s="42" t="s">
        <v>380</v>
      </c>
      <c r="C8" s="42" t="s">
        <v>381</v>
      </c>
      <c r="D8" s="42" t="s">
        <v>382</v>
      </c>
      <c r="E8" s="42" t="s">
        <v>226</v>
      </c>
      <c r="F8" s="42" t="s">
        <v>383</v>
      </c>
      <c r="G8" s="171"/>
      <c r="H8" s="30"/>
    </row>
    <row r="9" spans="1:8" ht="15.2" customHeight="1">
      <c r="A9" s="52" t="s">
        <v>303</v>
      </c>
      <c r="B9" s="73">
        <v>4823979</v>
      </c>
      <c r="C9" s="73">
        <v>-483097.63</v>
      </c>
      <c r="D9" s="73">
        <v>4340881.37</v>
      </c>
      <c r="E9" s="73">
        <v>3747827.81</v>
      </c>
      <c r="F9" s="73">
        <v>3554530.86</v>
      </c>
      <c r="G9" s="73">
        <v>593053.56000000006</v>
      </c>
      <c r="H9" s="30"/>
    </row>
    <row r="10" spans="1:8" ht="15.2" customHeight="1">
      <c r="A10" s="53" t="s">
        <v>304</v>
      </c>
      <c r="B10" s="25">
        <v>3333032</v>
      </c>
      <c r="C10" s="25">
        <v>-1622874.97</v>
      </c>
      <c r="D10" s="25">
        <v>1710157.03</v>
      </c>
      <c r="E10" s="25">
        <v>1391507.99</v>
      </c>
      <c r="F10" s="25">
        <v>1391507.99</v>
      </c>
      <c r="G10" s="25">
        <v>318649.03999999998</v>
      </c>
      <c r="H10" s="30"/>
    </row>
    <row r="11" spans="1:8" ht="15.2" customHeight="1">
      <c r="A11" s="53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3" t="s">
        <v>306</v>
      </c>
      <c r="B12" s="25">
        <v>3333032</v>
      </c>
      <c r="C12" s="25">
        <v>-1622874.97</v>
      </c>
      <c r="D12" s="25">
        <v>1710157.03</v>
      </c>
      <c r="E12" s="25">
        <v>1391507.99</v>
      </c>
      <c r="F12" s="25">
        <v>1391507.99</v>
      </c>
      <c r="G12" s="25">
        <v>318649.03999999998</v>
      </c>
      <c r="H12" s="30"/>
    </row>
    <row r="13" spans="1:8" ht="15.2" customHeight="1">
      <c r="A13" s="53" t="s">
        <v>307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3" t="s">
        <v>308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3" t="s">
        <v>309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3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3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3" t="s">
        <v>312</v>
      </c>
      <c r="B18" s="25">
        <v>1017342</v>
      </c>
      <c r="C18" s="25">
        <v>548337.04</v>
      </c>
      <c r="D18" s="25">
        <v>1565679.04</v>
      </c>
      <c r="E18" s="25">
        <v>1396513.29</v>
      </c>
      <c r="F18" s="25">
        <v>1382989.05</v>
      </c>
      <c r="G18" s="25">
        <v>169165.75</v>
      </c>
      <c r="H18" s="30"/>
    </row>
    <row r="19" spans="1:8" ht="15.2" customHeight="1">
      <c r="A19" s="53" t="s">
        <v>313</v>
      </c>
      <c r="B19" s="25">
        <v>132000</v>
      </c>
      <c r="C19" s="25">
        <v>8720.25</v>
      </c>
      <c r="D19" s="25">
        <v>140720.25</v>
      </c>
      <c r="E19" s="25">
        <v>140720.25</v>
      </c>
      <c r="F19" s="25">
        <v>127598.01</v>
      </c>
      <c r="G19" s="25">
        <v>0</v>
      </c>
      <c r="H19" s="30"/>
    </row>
    <row r="20" spans="1:8" ht="15.2" customHeight="1">
      <c r="A20" s="53" t="s">
        <v>314</v>
      </c>
      <c r="B20" s="25">
        <v>600000</v>
      </c>
      <c r="C20" s="25">
        <v>275903.28000000003</v>
      </c>
      <c r="D20" s="25">
        <v>875903.28</v>
      </c>
      <c r="E20" s="25">
        <v>875903.28</v>
      </c>
      <c r="F20" s="25">
        <v>875897.28</v>
      </c>
      <c r="G20" s="25">
        <v>0</v>
      </c>
      <c r="H20" s="30"/>
    </row>
    <row r="21" spans="1:8" ht="15.2" customHeight="1">
      <c r="A21" s="53" t="s">
        <v>315</v>
      </c>
      <c r="B21" s="25">
        <v>6000</v>
      </c>
      <c r="C21" s="25">
        <v>-660</v>
      </c>
      <c r="D21" s="25">
        <v>5340</v>
      </c>
      <c r="E21" s="25">
        <v>5340</v>
      </c>
      <c r="F21" s="25">
        <v>5340</v>
      </c>
      <c r="G21" s="25">
        <v>0</v>
      </c>
      <c r="H21" s="30"/>
    </row>
    <row r="22" spans="1:8" ht="15.2" customHeight="1">
      <c r="A22" s="53" t="s">
        <v>316</v>
      </c>
      <c r="B22" s="25">
        <v>59342</v>
      </c>
      <c r="C22" s="25">
        <v>2675.59</v>
      </c>
      <c r="D22" s="25">
        <v>62017.59</v>
      </c>
      <c r="E22" s="25">
        <v>60468.59</v>
      </c>
      <c r="F22" s="25">
        <v>60072.59</v>
      </c>
      <c r="G22" s="25">
        <v>1549</v>
      </c>
      <c r="H22" s="30"/>
    </row>
    <row r="23" spans="1:8" ht="15.2" customHeight="1">
      <c r="A23" s="53" t="s">
        <v>317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318</v>
      </c>
      <c r="B24" s="25">
        <v>180000</v>
      </c>
      <c r="C24" s="25">
        <v>233863.79</v>
      </c>
      <c r="D24" s="25">
        <v>413863.79</v>
      </c>
      <c r="E24" s="25">
        <v>256827.04</v>
      </c>
      <c r="F24" s="25">
        <v>256827.04</v>
      </c>
      <c r="G24" s="25">
        <v>157036.75</v>
      </c>
      <c r="H24" s="30"/>
    </row>
    <row r="25" spans="1:8" ht="15.2" customHeight="1">
      <c r="A25" s="53" t="s">
        <v>319</v>
      </c>
      <c r="B25" s="25">
        <v>10000</v>
      </c>
      <c r="C25" s="25">
        <v>31296.560000000001</v>
      </c>
      <c r="D25" s="25">
        <v>41296.559999999998</v>
      </c>
      <c r="E25" s="25">
        <v>30716.560000000001</v>
      </c>
      <c r="F25" s="25">
        <v>30716.560000000001</v>
      </c>
      <c r="G25" s="25">
        <v>10580</v>
      </c>
      <c r="H25" s="30"/>
    </row>
    <row r="26" spans="1:8" ht="15.2" customHeight="1">
      <c r="A26" s="53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3" t="s">
        <v>321</v>
      </c>
      <c r="B27" s="25">
        <v>30000</v>
      </c>
      <c r="C27" s="25">
        <v>-3462.43</v>
      </c>
      <c r="D27" s="25">
        <v>26537.57</v>
      </c>
      <c r="E27" s="25">
        <v>26537.57</v>
      </c>
      <c r="F27" s="25">
        <v>26537.57</v>
      </c>
      <c r="G27" s="25">
        <v>0</v>
      </c>
      <c r="H27" s="30"/>
    </row>
    <row r="28" spans="1:8" ht="15.2" customHeight="1">
      <c r="A28" s="53" t="s">
        <v>322</v>
      </c>
      <c r="B28" s="25">
        <v>473605</v>
      </c>
      <c r="C28" s="25">
        <v>591440.30000000005</v>
      </c>
      <c r="D28" s="25">
        <v>1065045.3</v>
      </c>
      <c r="E28" s="25">
        <v>959806.53</v>
      </c>
      <c r="F28" s="25">
        <v>780033.82</v>
      </c>
      <c r="G28" s="25">
        <v>105238.77</v>
      </c>
      <c r="H28" s="30"/>
    </row>
    <row r="29" spans="1:8" ht="15.2" customHeight="1">
      <c r="A29" s="53" t="s">
        <v>323</v>
      </c>
      <c r="B29" s="25">
        <v>70000</v>
      </c>
      <c r="C29" s="25">
        <v>28452.1</v>
      </c>
      <c r="D29" s="25">
        <v>98452.1</v>
      </c>
      <c r="E29" s="25">
        <v>96911.41</v>
      </c>
      <c r="F29" s="25">
        <v>93688.62</v>
      </c>
      <c r="G29" s="25">
        <v>1540.69</v>
      </c>
      <c r="H29" s="30"/>
    </row>
    <row r="30" spans="1:8" ht="15.2" customHeight="1">
      <c r="A30" s="53" t="s">
        <v>324</v>
      </c>
      <c r="B30" s="25">
        <v>0</v>
      </c>
      <c r="C30" s="25">
        <v>16816.310000000001</v>
      </c>
      <c r="D30" s="25">
        <v>16816.310000000001</v>
      </c>
      <c r="E30" s="25">
        <v>15892</v>
      </c>
      <c r="F30" s="25">
        <v>15892</v>
      </c>
      <c r="G30" s="25">
        <v>924.31</v>
      </c>
      <c r="H30" s="30"/>
    </row>
    <row r="31" spans="1:8" ht="15.2" customHeight="1">
      <c r="A31" s="53" t="s">
        <v>325</v>
      </c>
      <c r="B31" s="25">
        <v>175280</v>
      </c>
      <c r="C31" s="25">
        <v>28821.45</v>
      </c>
      <c r="D31" s="25">
        <v>204101.45</v>
      </c>
      <c r="E31" s="25">
        <v>203894</v>
      </c>
      <c r="F31" s="25">
        <v>203894</v>
      </c>
      <c r="G31" s="25">
        <v>207.45</v>
      </c>
      <c r="H31" s="30"/>
    </row>
    <row r="32" spans="1:8" ht="15.2" customHeight="1">
      <c r="A32" s="53" t="s">
        <v>326</v>
      </c>
      <c r="B32" s="25">
        <v>44820</v>
      </c>
      <c r="C32" s="25">
        <v>14278.57</v>
      </c>
      <c r="D32" s="25">
        <v>59098.57</v>
      </c>
      <c r="E32" s="25">
        <v>48748.06</v>
      </c>
      <c r="F32" s="25">
        <v>48748.06</v>
      </c>
      <c r="G32" s="25">
        <v>10350.51</v>
      </c>
      <c r="H32" s="30"/>
    </row>
    <row r="33" spans="1:8" ht="15.2" customHeight="1">
      <c r="A33" s="53" t="s">
        <v>327</v>
      </c>
      <c r="B33" s="25">
        <v>78423</v>
      </c>
      <c r="C33" s="25">
        <v>440674.87</v>
      </c>
      <c r="D33" s="25">
        <v>519097.87</v>
      </c>
      <c r="E33" s="25">
        <v>427829.6</v>
      </c>
      <c r="F33" s="25">
        <v>251279.68</v>
      </c>
      <c r="G33" s="25">
        <v>91268.27</v>
      </c>
      <c r="H33" s="30"/>
    </row>
    <row r="34" spans="1:8" ht="15.2" customHeight="1">
      <c r="A34" s="53" t="s">
        <v>328</v>
      </c>
      <c r="B34" s="25">
        <v>12000</v>
      </c>
      <c r="C34" s="25">
        <v>1656.79</v>
      </c>
      <c r="D34" s="25">
        <v>13656.79</v>
      </c>
      <c r="E34" s="25">
        <v>13656.79</v>
      </c>
      <c r="F34" s="25">
        <v>13656.79</v>
      </c>
      <c r="G34" s="25">
        <v>0</v>
      </c>
      <c r="H34" s="30"/>
    </row>
    <row r="35" spans="1:8" ht="15.2" customHeight="1">
      <c r="A35" s="53" t="s">
        <v>329</v>
      </c>
      <c r="B35" s="25">
        <v>85373</v>
      </c>
      <c r="C35" s="25">
        <v>14903.19</v>
      </c>
      <c r="D35" s="25">
        <v>100276.19</v>
      </c>
      <c r="E35" s="25">
        <v>99328.65</v>
      </c>
      <c r="F35" s="25">
        <v>99328.65</v>
      </c>
      <c r="G35" s="25">
        <v>947.54</v>
      </c>
      <c r="H35" s="30"/>
    </row>
    <row r="36" spans="1:8" ht="15.2" customHeight="1">
      <c r="A36" s="53" t="s">
        <v>330</v>
      </c>
      <c r="B36" s="25">
        <v>6000</v>
      </c>
      <c r="C36" s="25">
        <v>-4992</v>
      </c>
      <c r="D36" s="25">
        <v>1008</v>
      </c>
      <c r="E36" s="25">
        <v>1008</v>
      </c>
      <c r="F36" s="25">
        <v>1008</v>
      </c>
      <c r="G36" s="25">
        <v>0</v>
      </c>
      <c r="H36" s="30"/>
    </row>
    <row r="37" spans="1:8" ht="15.2" customHeight="1">
      <c r="A37" s="53" t="s">
        <v>331</v>
      </c>
      <c r="B37" s="25">
        <v>1709</v>
      </c>
      <c r="C37" s="25">
        <v>50829.02</v>
      </c>
      <c r="D37" s="25">
        <v>52538.02</v>
      </c>
      <c r="E37" s="25">
        <v>52538.02</v>
      </c>
      <c r="F37" s="25">
        <v>52538.02</v>
      </c>
      <c r="G37" s="25">
        <v>0</v>
      </c>
      <c r="H37" s="30"/>
    </row>
    <row r="38" spans="1:8" ht="15.2" customHeight="1">
      <c r="A38" s="53" t="s">
        <v>332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0"/>
    </row>
    <row r="39" spans="1:8" ht="15.2" customHeight="1">
      <c r="A39" s="53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0"/>
    </row>
    <row r="40" spans="1:8" ht="15.2" customHeight="1">
      <c r="A40" s="53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0"/>
    </row>
    <row r="41" spans="1:8" ht="15.2" customHeight="1">
      <c r="A41" s="53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0"/>
    </row>
    <row r="42" spans="1:8" ht="15.2" customHeight="1">
      <c r="A42" s="53" t="s">
        <v>336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0"/>
    </row>
    <row r="43" spans="1:8" ht="15.2" customHeight="1">
      <c r="A43" s="53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0"/>
    </row>
    <row r="44" spans="1:8" ht="15.2" customHeight="1">
      <c r="A44" s="53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0"/>
    </row>
    <row r="45" spans="1:8" ht="15.2" customHeight="1">
      <c r="A45" s="53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 ht="15.2" customHeight="1">
      <c r="A46" s="53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 ht="15.2" customHeight="1">
      <c r="A47" s="53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 ht="15.2" customHeight="1">
      <c r="A48" s="53" t="s">
        <v>342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0"/>
    </row>
    <row r="49" spans="1:8" ht="15.2" customHeight="1">
      <c r="A49" s="53" t="s">
        <v>343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0"/>
    </row>
    <row r="50" spans="1:8" ht="15.2" customHeight="1">
      <c r="A50" s="53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0"/>
    </row>
    <row r="51" spans="1:8" ht="15.2" customHeight="1">
      <c r="A51" s="53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 ht="15.2" customHeight="1">
      <c r="A52" s="53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53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0"/>
    </row>
    <row r="54" spans="1:8" ht="15.2" customHeight="1">
      <c r="A54" s="53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0"/>
    </row>
    <row r="55" spans="1:8" ht="15.2" customHeight="1">
      <c r="A55" s="53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 ht="15.2" customHeight="1">
      <c r="A56" s="53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 ht="15.2" customHeight="1">
      <c r="A57" s="53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0"/>
    </row>
    <row r="58" spans="1:8" ht="15.2" customHeight="1">
      <c r="A58" s="53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0"/>
    </row>
    <row r="59" spans="1:8" ht="15.2" customHeight="1">
      <c r="A59" s="53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 ht="15.2" customHeight="1">
      <c r="A60" s="53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 ht="15.2" customHeight="1">
      <c r="A61" s="53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0"/>
    </row>
    <row r="62" spans="1:8" ht="15.2" customHeight="1">
      <c r="A62" s="53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0"/>
    </row>
    <row r="63" spans="1:8" ht="15.2" customHeight="1">
      <c r="A63" s="53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 ht="15.2" customHeight="1">
      <c r="A64" s="53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0"/>
    </row>
    <row r="65" spans="1:8" ht="15.2" customHeight="1">
      <c r="A65" s="53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0"/>
    </row>
    <row r="66" spans="1:8" ht="15.2" customHeight="1">
      <c r="A66" s="53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0"/>
    </row>
    <row r="67" spans="1:8" ht="15.2" customHeight="1">
      <c r="A67" s="53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0"/>
    </row>
    <row r="68" spans="1:8" ht="15.2" customHeight="1">
      <c r="A68" s="53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0"/>
    </row>
    <row r="69" spans="1:8" ht="15.2" customHeight="1">
      <c r="A69" s="53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0"/>
    </row>
    <row r="70" spans="1:8" ht="15.2" customHeight="1">
      <c r="A70" s="53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0"/>
    </row>
    <row r="71" spans="1:8" ht="15.2" customHeight="1">
      <c r="A71" s="53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0"/>
    </row>
    <row r="72" spans="1:8" ht="15.2" customHeight="1">
      <c r="A72" s="53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0"/>
    </row>
    <row r="73" spans="1:8" ht="15.2" customHeight="1">
      <c r="A73" s="53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0"/>
    </row>
    <row r="74" spans="1:8" ht="15.2" customHeight="1">
      <c r="A74" s="53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 ht="15.2" customHeight="1">
      <c r="A75" s="53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0"/>
    </row>
    <row r="76" spans="1:8" ht="15.2" customHeight="1">
      <c r="A76" s="53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0"/>
    </row>
    <row r="77" spans="1:8" ht="15.2" customHeight="1">
      <c r="A77" s="53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0"/>
    </row>
    <row r="78" spans="1:8" ht="15.2" customHeight="1">
      <c r="A78" s="53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0"/>
    </row>
    <row r="79" spans="1:8" ht="15.2" customHeight="1">
      <c r="A79" s="53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0"/>
    </row>
    <row r="80" spans="1:8" ht="15.2" customHeight="1">
      <c r="A80" s="53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0"/>
    </row>
    <row r="81" spans="1:8" ht="15.2" customHeight="1">
      <c r="A81" s="53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0"/>
    </row>
    <row r="82" spans="1:8" ht="15.2" customHeight="1">
      <c r="A82" s="53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0"/>
    </row>
    <row r="83" spans="1:8" ht="14.45" customHeight="1">
      <c r="A83" s="53"/>
      <c r="B83" s="58"/>
      <c r="C83" s="58"/>
      <c r="D83" s="58"/>
      <c r="E83" s="58"/>
      <c r="F83" s="58"/>
      <c r="G83" s="58"/>
      <c r="H83" s="30"/>
    </row>
    <row r="84" spans="1:8" ht="15.2" customHeight="1">
      <c r="A84" s="54" t="s">
        <v>377</v>
      </c>
      <c r="B84" s="31">
        <v>4653879</v>
      </c>
      <c r="C84" s="31">
        <v>992780.78</v>
      </c>
      <c r="D84" s="31">
        <v>5646659.7800000003</v>
      </c>
      <c r="E84" s="31">
        <v>5637727.79</v>
      </c>
      <c r="F84" s="31">
        <v>5637727.79</v>
      </c>
      <c r="G84" s="31">
        <v>8931.99</v>
      </c>
      <c r="H84" s="30"/>
    </row>
    <row r="85" spans="1:8" ht="15.2" customHeight="1">
      <c r="A85" s="53" t="s">
        <v>304</v>
      </c>
      <c r="B85" s="25">
        <v>4320957</v>
      </c>
      <c r="C85" s="25">
        <v>0</v>
      </c>
      <c r="D85" s="25">
        <v>4320957</v>
      </c>
      <c r="E85" s="25">
        <v>4318234.9800000004</v>
      </c>
      <c r="F85" s="25">
        <v>4318234.9800000004</v>
      </c>
      <c r="G85" s="25">
        <v>2722.02</v>
      </c>
      <c r="H85" s="30"/>
    </row>
    <row r="86" spans="1:8" ht="15.2" customHeight="1">
      <c r="A86" s="53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0"/>
    </row>
    <row r="87" spans="1:8" ht="15.2" customHeight="1">
      <c r="A87" s="53" t="s">
        <v>306</v>
      </c>
      <c r="B87" s="25">
        <v>4320957</v>
      </c>
      <c r="C87" s="25">
        <v>0</v>
      </c>
      <c r="D87" s="25">
        <v>4320957</v>
      </c>
      <c r="E87" s="25">
        <v>4318234.9800000004</v>
      </c>
      <c r="F87" s="25">
        <v>4318234.9800000004</v>
      </c>
      <c r="G87" s="25">
        <v>2722.02</v>
      </c>
      <c r="H87" s="30"/>
    </row>
    <row r="88" spans="1:8" ht="15.2" customHeight="1">
      <c r="A88" s="53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0"/>
    </row>
    <row r="89" spans="1:8" ht="15.2" customHeight="1">
      <c r="A89" s="53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0"/>
    </row>
    <row r="90" spans="1:8" ht="15.2" customHeight="1">
      <c r="A90" s="53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0"/>
    </row>
    <row r="91" spans="1:8" ht="15.2" customHeight="1">
      <c r="A91" s="53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0"/>
    </row>
    <row r="92" spans="1:8" ht="15.2" customHeight="1">
      <c r="A92" s="53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0"/>
    </row>
    <row r="93" spans="1:8" ht="15.2" customHeight="1">
      <c r="A93" s="53" t="s">
        <v>312</v>
      </c>
      <c r="B93" s="25">
        <v>172922</v>
      </c>
      <c r="C93" s="25">
        <v>759774.93</v>
      </c>
      <c r="D93" s="25">
        <v>932696.93</v>
      </c>
      <c r="E93" s="25">
        <v>932696.93</v>
      </c>
      <c r="F93" s="25">
        <v>932696.93</v>
      </c>
      <c r="G93" s="25">
        <v>0</v>
      </c>
      <c r="H93" s="30"/>
    </row>
    <row r="94" spans="1:8" ht="15.2" customHeight="1">
      <c r="A94" s="53" t="s">
        <v>313</v>
      </c>
      <c r="B94" s="25">
        <v>36000</v>
      </c>
      <c r="C94" s="25">
        <v>123136.16</v>
      </c>
      <c r="D94" s="25">
        <v>159136.16</v>
      </c>
      <c r="E94" s="25">
        <v>159136.16</v>
      </c>
      <c r="F94" s="25">
        <v>159136.16</v>
      </c>
      <c r="G94" s="25">
        <v>0</v>
      </c>
      <c r="H94" s="30"/>
    </row>
    <row r="95" spans="1:8" ht="15.2" customHeight="1">
      <c r="A95" s="53" t="s">
        <v>314</v>
      </c>
      <c r="B95" s="25">
        <v>76922</v>
      </c>
      <c r="C95" s="25">
        <v>378832.85</v>
      </c>
      <c r="D95" s="25">
        <v>455754.85</v>
      </c>
      <c r="E95" s="25">
        <v>455754.85</v>
      </c>
      <c r="F95" s="25">
        <v>455754.85</v>
      </c>
      <c r="G95" s="25">
        <v>0</v>
      </c>
      <c r="H95" s="30"/>
    </row>
    <row r="96" spans="1:8" ht="15.2" customHeight="1">
      <c r="A96" s="53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0"/>
    </row>
    <row r="97" spans="1:8" ht="15.2" customHeight="1">
      <c r="A97" s="53" t="s">
        <v>316</v>
      </c>
      <c r="B97" s="25">
        <v>0</v>
      </c>
      <c r="C97" s="25">
        <v>6122.24</v>
      </c>
      <c r="D97" s="25">
        <v>6122.24</v>
      </c>
      <c r="E97" s="25">
        <v>6122.24</v>
      </c>
      <c r="F97" s="25">
        <v>6122.24</v>
      </c>
      <c r="G97" s="25">
        <v>0</v>
      </c>
      <c r="H97" s="30"/>
    </row>
    <row r="98" spans="1:8" ht="15.2" customHeight="1">
      <c r="A98" s="84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0"/>
    </row>
    <row r="99" spans="1:8" ht="15.2" customHeight="1">
      <c r="A99" s="53" t="s">
        <v>318</v>
      </c>
      <c r="B99" s="25">
        <v>60000</v>
      </c>
      <c r="C99" s="25">
        <v>202499.66</v>
      </c>
      <c r="D99" s="25">
        <v>262499.65999999997</v>
      </c>
      <c r="E99" s="25">
        <v>262499.65999999997</v>
      </c>
      <c r="F99" s="25">
        <v>262499.65999999997</v>
      </c>
      <c r="G99" s="25">
        <v>0</v>
      </c>
      <c r="H99" s="30"/>
    </row>
    <row r="100" spans="1:8" ht="15.2" customHeight="1">
      <c r="A100" s="53" t="s">
        <v>319</v>
      </c>
      <c r="B100" s="25">
        <v>0</v>
      </c>
      <c r="C100" s="25">
        <v>2100</v>
      </c>
      <c r="D100" s="25">
        <v>2100</v>
      </c>
      <c r="E100" s="25">
        <v>2100</v>
      </c>
      <c r="F100" s="25">
        <v>2100</v>
      </c>
      <c r="G100" s="25">
        <v>0</v>
      </c>
      <c r="H100" s="30"/>
    </row>
    <row r="101" spans="1:8" ht="15.2" customHeight="1">
      <c r="A101" s="53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0"/>
    </row>
    <row r="102" spans="1:8" ht="15.2" customHeight="1">
      <c r="A102" s="53" t="s">
        <v>321</v>
      </c>
      <c r="B102" s="25">
        <v>0</v>
      </c>
      <c r="C102" s="25">
        <v>47084.02</v>
      </c>
      <c r="D102" s="25">
        <v>47084.02</v>
      </c>
      <c r="E102" s="25">
        <v>47084.02</v>
      </c>
      <c r="F102" s="25">
        <v>47084.02</v>
      </c>
      <c r="G102" s="25">
        <v>0</v>
      </c>
      <c r="H102" s="30"/>
    </row>
    <row r="103" spans="1:8" ht="15.2" customHeight="1">
      <c r="A103" s="53" t="s">
        <v>322</v>
      </c>
      <c r="B103" s="25">
        <v>160000</v>
      </c>
      <c r="C103" s="25">
        <v>233005.85</v>
      </c>
      <c r="D103" s="25">
        <v>393005.85</v>
      </c>
      <c r="E103" s="25">
        <v>386795.88</v>
      </c>
      <c r="F103" s="25">
        <v>386795.88</v>
      </c>
      <c r="G103" s="25">
        <v>6209.97</v>
      </c>
      <c r="H103" s="30"/>
    </row>
    <row r="104" spans="1:8" ht="15.2" customHeight="1">
      <c r="A104" s="53" t="s">
        <v>323</v>
      </c>
      <c r="B104" s="25">
        <v>13078</v>
      </c>
      <c r="C104" s="25">
        <v>73904.3</v>
      </c>
      <c r="D104" s="25">
        <v>86982.3</v>
      </c>
      <c r="E104" s="25">
        <v>80772.33</v>
      </c>
      <c r="F104" s="25">
        <v>80772.33</v>
      </c>
      <c r="G104" s="25">
        <v>6209.97</v>
      </c>
      <c r="H104" s="30"/>
    </row>
    <row r="105" spans="1:8" ht="15.2" customHeight="1">
      <c r="A105" s="53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0"/>
    </row>
    <row r="106" spans="1:8" ht="15.2" customHeight="1">
      <c r="A106" s="53" t="s">
        <v>325</v>
      </c>
      <c r="B106" s="25">
        <v>120000</v>
      </c>
      <c r="C106" s="25">
        <v>-120000</v>
      </c>
      <c r="D106" s="25">
        <v>0</v>
      </c>
      <c r="E106" s="25">
        <v>0</v>
      </c>
      <c r="F106" s="25">
        <v>0</v>
      </c>
      <c r="G106" s="25">
        <v>0</v>
      </c>
      <c r="H106" s="30"/>
    </row>
    <row r="107" spans="1:8" ht="15.2" customHeight="1">
      <c r="A107" s="53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0"/>
    </row>
    <row r="108" spans="1:8" ht="15.2" customHeight="1">
      <c r="A108" s="53" t="s">
        <v>327</v>
      </c>
      <c r="B108" s="25">
        <v>26922</v>
      </c>
      <c r="C108" s="25">
        <v>203534.82</v>
      </c>
      <c r="D108" s="25">
        <v>230456.82</v>
      </c>
      <c r="E108" s="25">
        <v>230456.82</v>
      </c>
      <c r="F108" s="25">
        <v>230456.82</v>
      </c>
      <c r="G108" s="25">
        <v>0</v>
      </c>
      <c r="H108" s="30"/>
    </row>
    <row r="109" spans="1:8" ht="15.2" customHeight="1">
      <c r="A109" s="53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0"/>
    </row>
    <row r="110" spans="1:8" ht="15.2" customHeight="1">
      <c r="A110" s="53" t="s">
        <v>329</v>
      </c>
      <c r="B110" s="25">
        <v>0</v>
      </c>
      <c r="C110" s="25">
        <v>74769.73</v>
      </c>
      <c r="D110" s="25">
        <v>74769.73</v>
      </c>
      <c r="E110" s="25">
        <v>74769.73</v>
      </c>
      <c r="F110" s="25">
        <v>74769.73</v>
      </c>
      <c r="G110" s="25">
        <v>0</v>
      </c>
      <c r="H110" s="30"/>
    </row>
    <row r="111" spans="1:8" ht="15.2" customHeight="1">
      <c r="A111" s="53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0"/>
    </row>
    <row r="112" spans="1:8" ht="15.2" customHeight="1">
      <c r="A112" s="53" t="s">
        <v>331</v>
      </c>
      <c r="B112" s="25">
        <v>0</v>
      </c>
      <c r="C112" s="25">
        <v>797</v>
      </c>
      <c r="D112" s="25">
        <v>797</v>
      </c>
      <c r="E112" s="25">
        <v>797</v>
      </c>
      <c r="F112" s="25">
        <v>797</v>
      </c>
      <c r="G112" s="25">
        <v>0</v>
      </c>
      <c r="H112" s="30"/>
    </row>
    <row r="113" spans="1:8" ht="15.2" customHeight="1">
      <c r="A113" s="53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0"/>
    </row>
    <row r="114" spans="1:8" ht="15.2" customHeight="1">
      <c r="A114" s="53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0"/>
    </row>
    <row r="115" spans="1:8" ht="15.2" customHeight="1">
      <c r="A115" s="53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0"/>
    </row>
    <row r="116" spans="1:8" ht="15.2" customHeight="1">
      <c r="A116" s="53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0"/>
    </row>
    <row r="117" spans="1:8" ht="15.2" customHeight="1">
      <c r="A117" s="53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0"/>
    </row>
    <row r="118" spans="1:8" ht="15.2" customHeight="1">
      <c r="A118" s="53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0"/>
    </row>
    <row r="119" spans="1:8" ht="15.2" customHeight="1">
      <c r="A119" s="53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0"/>
    </row>
    <row r="120" spans="1:8" ht="15.2" customHeight="1">
      <c r="A120" s="53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0"/>
    </row>
    <row r="121" spans="1:8" ht="15.2" customHeight="1">
      <c r="A121" s="53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0"/>
    </row>
    <row r="122" spans="1:8" ht="15.2" customHeight="1">
      <c r="A122" s="53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0"/>
    </row>
    <row r="123" spans="1:8" ht="15.2" customHeight="1">
      <c r="A123" s="53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0"/>
    </row>
    <row r="124" spans="1:8" ht="15.2" customHeight="1">
      <c r="A124" s="53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0"/>
    </row>
    <row r="125" spans="1:8" ht="15.2" customHeight="1">
      <c r="A125" s="53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0"/>
    </row>
    <row r="126" spans="1:8" ht="15.2" customHeight="1">
      <c r="A126" s="53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0"/>
    </row>
    <row r="127" spans="1:8" ht="15.2" customHeight="1">
      <c r="A127" s="53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0"/>
    </row>
    <row r="128" spans="1:8" ht="15.2" customHeight="1">
      <c r="A128" s="53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0"/>
    </row>
    <row r="129" spans="1:8" ht="15.2" customHeight="1">
      <c r="A129" s="53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0"/>
    </row>
    <row r="130" spans="1:8" ht="15.2" customHeight="1">
      <c r="A130" s="53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0"/>
    </row>
    <row r="131" spans="1:8" ht="15.2" customHeight="1">
      <c r="A131" s="53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0"/>
    </row>
    <row r="132" spans="1:8" ht="15.2" customHeight="1">
      <c r="A132" s="53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0"/>
    </row>
    <row r="133" spans="1:8" ht="15.2" customHeight="1">
      <c r="A133" s="53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0"/>
    </row>
    <row r="134" spans="1:8" ht="15.2" customHeight="1">
      <c r="A134" s="53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0"/>
    </row>
    <row r="135" spans="1:8" ht="15.2" customHeight="1">
      <c r="A135" s="53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0"/>
    </row>
    <row r="136" spans="1:8" ht="15.2" customHeight="1">
      <c r="A136" s="53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0"/>
    </row>
    <row r="137" spans="1:8" ht="15.2" customHeight="1">
      <c r="A137" s="53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0"/>
    </row>
    <row r="138" spans="1:8" ht="15.2" customHeight="1">
      <c r="A138" s="53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0"/>
    </row>
    <row r="139" spans="1:8" ht="15.2" customHeight="1">
      <c r="A139" s="53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0"/>
    </row>
    <row r="140" spans="1:8" ht="15.2" customHeight="1">
      <c r="A140" s="53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0"/>
    </row>
    <row r="141" spans="1:8" ht="15.2" customHeight="1">
      <c r="A141" s="53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0"/>
    </row>
    <row r="142" spans="1:8" ht="15.2" customHeight="1">
      <c r="A142" s="53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0"/>
    </row>
    <row r="143" spans="1:8" ht="15.2" customHeight="1">
      <c r="A143" s="53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0"/>
    </row>
    <row r="144" spans="1:8" ht="15.2" customHeight="1">
      <c r="A144" s="53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0"/>
    </row>
    <row r="145" spans="1:8" ht="15.2" customHeight="1">
      <c r="A145" s="53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0"/>
    </row>
    <row r="146" spans="1:8" ht="15.2" customHeight="1">
      <c r="A146" s="53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0"/>
    </row>
    <row r="147" spans="1:8" ht="15.2" customHeight="1">
      <c r="A147" s="53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0"/>
    </row>
    <row r="148" spans="1:8" ht="15.2" customHeight="1">
      <c r="A148" s="53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0"/>
    </row>
    <row r="149" spans="1:8" ht="15.2" customHeight="1">
      <c r="A149" s="53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0"/>
    </row>
    <row r="150" spans="1:8" ht="15.2" customHeight="1">
      <c r="A150" s="53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0"/>
    </row>
    <row r="151" spans="1:8" ht="15.2" customHeight="1">
      <c r="A151" s="53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0"/>
    </row>
    <row r="152" spans="1:8" ht="15.2" customHeight="1">
      <c r="A152" s="53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0"/>
    </row>
    <row r="153" spans="1:8" ht="15.2" customHeight="1">
      <c r="A153" s="53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0"/>
    </row>
    <row r="154" spans="1:8" ht="15.2" customHeight="1">
      <c r="A154" s="84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0"/>
    </row>
    <row r="155" spans="1:8" ht="15.2" customHeight="1">
      <c r="A155" s="53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0"/>
    </row>
    <row r="156" spans="1:8" ht="15.2" customHeight="1">
      <c r="A156" s="53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0"/>
    </row>
    <row r="157" spans="1:8" ht="15.2" customHeight="1">
      <c r="A157" s="53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0"/>
    </row>
    <row r="158" spans="1:8" ht="14.45" customHeight="1">
      <c r="A158" s="84"/>
      <c r="B158" s="58"/>
      <c r="C158" s="58"/>
      <c r="D158" s="58"/>
      <c r="E158" s="58"/>
      <c r="F158" s="58"/>
      <c r="G158" s="58"/>
      <c r="H158" s="30"/>
    </row>
    <row r="159" spans="1:8" ht="15.2" customHeight="1">
      <c r="A159" s="85" t="s">
        <v>378</v>
      </c>
      <c r="B159" s="31">
        <v>9477858</v>
      </c>
      <c r="C159" s="31">
        <v>509683.15</v>
      </c>
      <c r="D159" s="31">
        <v>9987541.1500000004</v>
      </c>
      <c r="E159" s="31">
        <v>9385555.5999999996</v>
      </c>
      <c r="F159" s="31">
        <v>9192258.6500000004</v>
      </c>
      <c r="G159" s="31">
        <v>601985.55000000005</v>
      </c>
      <c r="H159" s="30"/>
    </row>
    <row r="160" spans="1:8" ht="14.45" customHeight="1">
      <c r="A160" s="59"/>
      <c r="B160" s="67"/>
      <c r="C160" s="67"/>
      <c r="D160" s="67"/>
      <c r="E160" s="67"/>
      <c r="F160" s="67"/>
      <c r="G160" s="67"/>
      <c r="H160" s="30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4"/>
  <sheetViews>
    <sheetView topLeftCell="A27" workbookViewId="0">
      <selection sqref="A1:G34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2" t="s">
        <v>385</v>
      </c>
      <c r="B1" s="172"/>
      <c r="C1" s="172"/>
      <c r="D1" s="172"/>
      <c r="E1" s="172"/>
      <c r="F1" s="172"/>
      <c r="G1" s="172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301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386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56" t="s">
        <v>171</v>
      </c>
      <c r="B5" s="157"/>
      <c r="C5" s="157"/>
      <c r="D5" s="157"/>
      <c r="E5" s="157"/>
      <c r="F5" s="157"/>
      <c r="G5" s="158"/>
      <c r="H5" s="30"/>
    </row>
    <row r="6" spans="1:8" ht="14.45" customHeight="1">
      <c r="A6" s="165" t="s">
        <v>14</v>
      </c>
      <c r="B6" s="166"/>
      <c r="C6" s="166"/>
      <c r="D6" s="166"/>
      <c r="E6" s="166"/>
      <c r="F6" s="166"/>
      <c r="G6" s="167"/>
      <c r="H6" s="30"/>
    </row>
    <row r="7" spans="1:8" ht="14.45" customHeight="1">
      <c r="A7" s="173" t="s">
        <v>188</v>
      </c>
      <c r="B7" s="176" t="s">
        <v>379</v>
      </c>
      <c r="C7" s="176"/>
      <c r="D7" s="176"/>
      <c r="E7" s="176"/>
      <c r="F7" s="176"/>
      <c r="G7" s="171" t="s">
        <v>384</v>
      </c>
      <c r="H7" s="30"/>
    </row>
    <row r="8" spans="1:8" ht="30.2" customHeight="1">
      <c r="A8" s="175"/>
      <c r="B8" s="87" t="s">
        <v>380</v>
      </c>
      <c r="C8" s="42" t="s">
        <v>296</v>
      </c>
      <c r="D8" s="87" t="s">
        <v>297</v>
      </c>
      <c r="E8" s="87" t="s">
        <v>226</v>
      </c>
      <c r="F8" s="87" t="s">
        <v>228</v>
      </c>
      <c r="G8" s="171"/>
      <c r="H8" s="30"/>
    </row>
    <row r="9" spans="1:8" ht="15.2" customHeight="1">
      <c r="A9" s="52" t="s">
        <v>387</v>
      </c>
      <c r="B9" s="73">
        <v>4823979</v>
      </c>
      <c r="C9" s="73">
        <v>-483097.63</v>
      </c>
      <c r="D9" s="73">
        <v>4340881.37</v>
      </c>
      <c r="E9" s="73">
        <v>3747827.81</v>
      </c>
      <c r="F9" s="73">
        <v>3554530.86</v>
      </c>
      <c r="G9" s="73">
        <v>593053.56000000006</v>
      </c>
      <c r="H9" s="30"/>
    </row>
    <row r="10" spans="1:8">
      <c r="A10" s="53" t="s">
        <v>388</v>
      </c>
      <c r="B10" s="88">
        <v>0</v>
      </c>
      <c r="C10" s="88">
        <v>0</v>
      </c>
      <c r="D10" s="88">
        <v>0</v>
      </c>
      <c r="E10" s="88">
        <v>0</v>
      </c>
      <c r="F10" s="88">
        <v>0</v>
      </c>
      <c r="G10" s="88">
        <v>0</v>
      </c>
      <c r="H10" s="30"/>
    </row>
    <row r="11" spans="1:8">
      <c r="A11" s="53" t="s">
        <v>389</v>
      </c>
      <c r="B11" s="88">
        <v>4823979</v>
      </c>
      <c r="C11" s="88">
        <v>-483097.63</v>
      </c>
      <c r="D11" s="88">
        <v>4340881.37</v>
      </c>
      <c r="E11" s="88">
        <v>3747827.81</v>
      </c>
      <c r="F11" s="88">
        <v>3554530.86</v>
      </c>
      <c r="G11" s="88">
        <v>593053.56000000006</v>
      </c>
      <c r="H11" s="30"/>
    </row>
    <row r="12" spans="1:8">
      <c r="A12" s="53" t="s">
        <v>390</v>
      </c>
      <c r="B12" s="88">
        <v>0</v>
      </c>
      <c r="C12" s="88">
        <v>0</v>
      </c>
      <c r="D12" s="88">
        <v>0</v>
      </c>
      <c r="E12" s="88">
        <v>0</v>
      </c>
      <c r="F12" s="88">
        <v>0</v>
      </c>
      <c r="G12" s="88">
        <v>0</v>
      </c>
      <c r="H12" s="30"/>
    </row>
    <row r="13" spans="1:8">
      <c r="A13" s="53" t="s">
        <v>391</v>
      </c>
      <c r="B13" s="88">
        <v>0</v>
      </c>
      <c r="C13" s="88">
        <v>0</v>
      </c>
      <c r="D13" s="88">
        <v>0</v>
      </c>
      <c r="E13" s="88">
        <v>0</v>
      </c>
      <c r="F13" s="88">
        <v>0</v>
      </c>
      <c r="G13" s="88">
        <v>0</v>
      </c>
      <c r="H13" s="30"/>
    </row>
    <row r="14" spans="1:8">
      <c r="A14" s="53" t="s">
        <v>392</v>
      </c>
      <c r="B14" s="88">
        <v>0</v>
      </c>
      <c r="C14" s="88">
        <v>0</v>
      </c>
      <c r="D14" s="88">
        <v>0</v>
      </c>
      <c r="E14" s="88">
        <v>0</v>
      </c>
      <c r="F14" s="88">
        <v>0</v>
      </c>
      <c r="G14" s="88">
        <v>0</v>
      </c>
      <c r="H14" s="30"/>
    </row>
    <row r="15" spans="1:8">
      <c r="A15" s="53" t="s">
        <v>393</v>
      </c>
      <c r="B15" s="88">
        <v>0</v>
      </c>
      <c r="C15" s="88">
        <v>0</v>
      </c>
      <c r="D15" s="88">
        <v>0</v>
      </c>
      <c r="E15" s="88">
        <v>0</v>
      </c>
      <c r="F15" s="88">
        <v>0</v>
      </c>
      <c r="G15" s="88">
        <v>0</v>
      </c>
      <c r="H15" s="30"/>
    </row>
    <row r="16" spans="1:8">
      <c r="A16" s="53" t="s">
        <v>394</v>
      </c>
      <c r="B16" s="88">
        <v>0</v>
      </c>
      <c r="C16" s="88">
        <v>0</v>
      </c>
      <c r="D16" s="88">
        <v>0</v>
      </c>
      <c r="E16" s="88">
        <v>0</v>
      </c>
      <c r="F16" s="88">
        <v>0</v>
      </c>
      <c r="G16" s="88">
        <v>0</v>
      </c>
      <c r="H16" s="30"/>
    </row>
    <row r="17" spans="1:8">
      <c r="A17" s="53" t="s">
        <v>395</v>
      </c>
      <c r="B17" s="88">
        <v>0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30"/>
    </row>
    <row r="18" spans="1:8">
      <c r="A18" s="53" t="s">
        <v>396</v>
      </c>
      <c r="B18" s="88">
        <v>0</v>
      </c>
      <c r="C18" s="88">
        <v>0</v>
      </c>
      <c r="D18" s="88">
        <v>0</v>
      </c>
      <c r="E18" s="88">
        <v>0</v>
      </c>
      <c r="F18" s="88">
        <v>0</v>
      </c>
      <c r="G18" s="88">
        <v>0</v>
      </c>
      <c r="H18" s="30"/>
    </row>
    <row r="19" spans="1:8">
      <c r="A19" s="53" t="s">
        <v>397</v>
      </c>
      <c r="B19" s="88">
        <v>0</v>
      </c>
      <c r="C19" s="88">
        <v>0</v>
      </c>
      <c r="D19" s="88">
        <v>0</v>
      </c>
      <c r="E19" s="88">
        <v>0</v>
      </c>
      <c r="F19" s="88">
        <v>0</v>
      </c>
      <c r="G19" s="88">
        <v>0</v>
      </c>
      <c r="H19" s="30"/>
    </row>
    <row r="20" spans="1:8" ht="15.2" customHeight="1">
      <c r="A20" s="86" t="s">
        <v>153</v>
      </c>
      <c r="B20" s="58"/>
      <c r="C20" s="58"/>
      <c r="D20" s="58"/>
      <c r="E20" s="58"/>
      <c r="F20" s="58"/>
      <c r="G20" s="58"/>
      <c r="H20" s="30"/>
    </row>
    <row r="21" spans="1:8" ht="15.2" customHeight="1">
      <c r="A21" s="54" t="s">
        <v>398</v>
      </c>
      <c r="B21" s="31">
        <v>4653879</v>
      </c>
      <c r="C21" s="31">
        <v>992780.78</v>
      </c>
      <c r="D21" s="31">
        <v>5646659.7800000003</v>
      </c>
      <c r="E21" s="31">
        <v>5637727.79</v>
      </c>
      <c r="F21" s="31">
        <v>5637727.79</v>
      </c>
      <c r="G21" s="31">
        <v>8931.99</v>
      </c>
      <c r="H21" s="30"/>
    </row>
    <row r="22" spans="1:8">
      <c r="A22" s="53" t="s">
        <v>388</v>
      </c>
      <c r="B22" s="88">
        <v>0</v>
      </c>
      <c r="C22" s="88">
        <v>0</v>
      </c>
      <c r="D22" s="88">
        <v>0</v>
      </c>
      <c r="E22" s="88">
        <v>0</v>
      </c>
      <c r="F22" s="88">
        <v>0</v>
      </c>
      <c r="G22" s="88">
        <v>0</v>
      </c>
      <c r="H22" s="30"/>
    </row>
    <row r="23" spans="1:8">
      <c r="A23" s="53" t="s">
        <v>389</v>
      </c>
      <c r="B23" s="88">
        <v>4653879</v>
      </c>
      <c r="C23" s="88">
        <v>992780.78</v>
      </c>
      <c r="D23" s="88">
        <v>5646659.7800000003</v>
      </c>
      <c r="E23" s="88">
        <v>5637727.79</v>
      </c>
      <c r="F23" s="88">
        <v>5637727.79</v>
      </c>
      <c r="G23" s="88">
        <v>8931.99</v>
      </c>
      <c r="H23" s="30"/>
    </row>
    <row r="24" spans="1:8">
      <c r="A24" s="53" t="s">
        <v>390</v>
      </c>
      <c r="B24" s="88">
        <v>0</v>
      </c>
      <c r="C24" s="88">
        <v>0</v>
      </c>
      <c r="D24" s="88">
        <v>0</v>
      </c>
      <c r="E24" s="88">
        <v>0</v>
      </c>
      <c r="F24" s="88">
        <v>0</v>
      </c>
      <c r="G24" s="88">
        <v>0</v>
      </c>
      <c r="H24" s="30"/>
    </row>
    <row r="25" spans="1:8">
      <c r="A25" s="53" t="s">
        <v>391</v>
      </c>
      <c r="B25" s="88">
        <v>0</v>
      </c>
      <c r="C25" s="88">
        <v>0</v>
      </c>
      <c r="D25" s="88">
        <v>0</v>
      </c>
      <c r="E25" s="88">
        <v>0</v>
      </c>
      <c r="F25" s="88">
        <v>0</v>
      </c>
      <c r="G25" s="88">
        <v>0</v>
      </c>
      <c r="H25" s="30"/>
    </row>
    <row r="26" spans="1:8">
      <c r="A26" s="53" t="s">
        <v>392</v>
      </c>
      <c r="B26" s="88">
        <v>0</v>
      </c>
      <c r="C26" s="88">
        <v>0</v>
      </c>
      <c r="D26" s="88">
        <v>0</v>
      </c>
      <c r="E26" s="88">
        <v>0</v>
      </c>
      <c r="F26" s="88">
        <v>0</v>
      </c>
      <c r="G26" s="88">
        <v>0</v>
      </c>
      <c r="H26" s="30"/>
    </row>
    <row r="27" spans="1:8">
      <c r="A27" s="53" t="s">
        <v>393</v>
      </c>
      <c r="B27" s="88">
        <v>0</v>
      </c>
      <c r="C27" s="88">
        <v>0</v>
      </c>
      <c r="D27" s="88">
        <v>0</v>
      </c>
      <c r="E27" s="88">
        <v>0</v>
      </c>
      <c r="F27" s="88">
        <v>0</v>
      </c>
      <c r="G27" s="88">
        <v>0</v>
      </c>
      <c r="H27" s="30"/>
    </row>
    <row r="28" spans="1:8">
      <c r="A28" s="53" t="s">
        <v>394</v>
      </c>
      <c r="B28" s="88">
        <v>0</v>
      </c>
      <c r="C28" s="88">
        <v>0</v>
      </c>
      <c r="D28" s="88">
        <v>0</v>
      </c>
      <c r="E28" s="88">
        <v>0</v>
      </c>
      <c r="F28" s="88">
        <v>0</v>
      </c>
      <c r="G28" s="88">
        <v>0</v>
      </c>
      <c r="H28" s="30"/>
    </row>
    <row r="29" spans="1:8">
      <c r="A29" s="53" t="s">
        <v>395</v>
      </c>
      <c r="B29" s="88">
        <v>0</v>
      </c>
      <c r="C29" s="88">
        <v>0</v>
      </c>
      <c r="D29" s="88">
        <v>0</v>
      </c>
      <c r="E29" s="88">
        <v>0</v>
      </c>
      <c r="F29" s="88">
        <v>0</v>
      </c>
      <c r="G29" s="88">
        <v>0</v>
      </c>
      <c r="H29" s="30"/>
    </row>
    <row r="30" spans="1:8">
      <c r="A30" s="53" t="s">
        <v>396</v>
      </c>
      <c r="B30" s="88">
        <v>0</v>
      </c>
      <c r="C30" s="88">
        <v>0</v>
      </c>
      <c r="D30" s="88">
        <v>0</v>
      </c>
      <c r="E30" s="88">
        <v>0</v>
      </c>
      <c r="F30" s="88">
        <v>0</v>
      </c>
      <c r="G30" s="88">
        <v>0</v>
      </c>
      <c r="H30" s="30"/>
    </row>
    <row r="31" spans="1:8">
      <c r="A31" s="53" t="s">
        <v>397</v>
      </c>
      <c r="B31" s="88">
        <v>0</v>
      </c>
      <c r="C31" s="88">
        <v>0</v>
      </c>
      <c r="D31" s="88">
        <v>0</v>
      </c>
      <c r="E31" s="88">
        <v>0</v>
      </c>
      <c r="F31" s="88">
        <v>0</v>
      </c>
      <c r="G31" s="88">
        <v>0</v>
      </c>
      <c r="H31" s="30"/>
    </row>
    <row r="32" spans="1:8" ht="15.2" customHeight="1">
      <c r="A32" s="86" t="s">
        <v>153</v>
      </c>
      <c r="B32" s="58"/>
      <c r="C32" s="58"/>
      <c r="D32" s="58"/>
      <c r="E32" s="58"/>
      <c r="F32" s="58"/>
      <c r="G32" s="58"/>
      <c r="H32" s="30"/>
    </row>
    <row r="33" spans="1:8" ht="15.2" customHeight="1">
      <c r="A33" s="54" t="s">
        <v>378</v>
      </c>
      <c r="B33" s="31">
        <v>9477858</v>
      </c>
      <c r="C33" s="31">
        <v>509683.15</v>
      </c>
      <c r="D33" s="31">
        <v>9987541.1500000004</v>
      </c>
      <c r="E33" s="31">
        <v>9385555.5999999996</v>
      </c>
      <c r="F33" s="31">
        <v>9192258.6500000004</v>
      </c>
      <c r="G33" s="31">
        <v>601985.55000000005</v>
      </c>
      <c r="H33" s="30"/>
    </row>
    <row r="34" spans="1:8" ht="14.45" customHeight="1">
      <c r="A34" s="59"/>
      <c r="B34" s="59"/>
      <c r="C34" s="59"/>
      <c r="D34" s="59"/>
      <c r="E34" s="59"/>
      <c r="F34" s="59"/>
      <c r="G34" s="59"/>
      <c r="H34" s="30"/>
    </row>
    <row r="35" spans="1:8" ht="14.45" customHeight="1">
      <c r="A35" s="22"/>
      <c r="B35" s="22"/>
      <c r="C35" s="22"/>
      <c r="D35" s="22"/>
      <c r="E35" s="22"/>
      <c r="F35" s="22"/>
      <c r="G35" s="22"/>
    </row>
    <row r="36" spans="1:8" ht="14.45" customHeight="1"/>
    <row r="37" spans="1:8" ht="14.45" customHeight="1"/>
    <row r="38" spans="1:8" ht="14.45" customHeight="1"/>
    <row r="39" spans="1:8" ht="14.45" customHeight="1"/>
    <row r="40" spans="1:8" ht="14.45" customHeight="1"/>
    <row r="41" spans="1:8" ht="14.45" customHeight="1"/>
    <row r="42" spans="1:8" ht="14.45" customHeight="1"/>
    <row r="43" spans="1:8" ht="14.45" customHeight="1"/>
    <row r="44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>
      <selection activeCell="A12" sqref="A12"/>
    </sheetView>
  </sheetViews>
  <sheetFormatPr baseColWidth="10" defaultRowHeight="15"/>
  <cols>
    <col min="1" max="1" width="74.710937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0" t="s">
        <v>399</v>
      </c>
      <c r="B1" s="181"/>
      <c r="C1" s="181"/>
      <c r="D1" s="181"/>
      <c r="E1" s="181"/>
      <c r="F1" s="181"/>
      <c r="G1" s="181"/>
      <c r="H1" s="30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400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401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56" t="s">
        <v>171</v>
      </c>
      <c r="B5" s="157"/>
      <c r="C5" s="157"/>
      <c r="D5" s="157"/>
      <c r="E5" s="157"/>
      <c r="F5" s="157"/>
      <c r="G5" s="158"/>
      <c r="H5" s="30"/>
    </row>
    <row r="6" spans="1:8" ht="14.45" customHeight="1">
      <c r="A6" s="165" t="s">
        <v>14</v>
      </c>
      <c r="B6" s="166"/>
      <c r="C6" s="166"/>
      <c r="D6" s="166"/>
      <c r="E6" s="166"/>
      <c r="F6" s="166"/>
      <c r="G6" s="167"/>
      <c r="H6" s="30"/>
    </row>
    <row r="7" spans="1:8" ht="14.45" customHeight="1">
      <c r="A7" s="152" t="s">
        <v>188</v>
      </c>
      <c r="B7" s="177" t="s">
        <v>379</v>
      </c>
      <c r="C7" s="178"/>
      <c r="D7" s="178"/>
      <c r="E7" s="178"/>
      <c r="F7" s="179"/>
      <c r="G7" s="171" t="s">
        <v>439</v>
      </c>
      <c r="H7" s="30"/>
    </row>
    <row r="8" spans="1:8" ht="30.95" customHeight="1">
      <c r="A8" s="167"/>
      <c r="B8" s="87" t="s">
        <v>380</v>
      </c>
      <c r="C8" s="42" t="s">
        <v>438</v>
      </c>
      <c r="D8" s="87" t="s">
        <v>382</v>
      </c>
      <c r="E8" s="87" t="s">
        <v>226</v>
      </c>
      <c r="F8" s="87" t="s">
        <v>228</v>
      </c>
      <c r="G8" s="171"/>
      <c r="H8" s="30"/>
    </row>
    <row r="9" spans="1:8" ht="15.2" customHeight="1">
      <c r="A9" s="52" t="s">
        <v>402</v>
      </c>
      <c r="B9" s="73">
        <v>4823979</v>
      </c>
      <c r="C9" s="73">
        <v>-483097.63</v>
      </c>
      <c r="D9" s="73">
        <v>4340881.37</v>
      </c>
      <c r="E9" s="73">
        <v>3747827.81</v>
      </c>
      <c r="F9" s="73">
        <v>3554530.86</v>
      </c>
      <c r="G9" s="73">
        <v>593053.56000000006</v>
      </c>
      <c r="H9" s="30"/>
    </row>
    <row r="10" spans="1:8" ht="15.2" customHeight="1">
      <c r="A10" s="53" t="s">
        <v>403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3" t="s">
        <v>404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3" t="s">
        <v>405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3" t="s">
        <v>406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3" t="s">
        <v>407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3" t="s">
        <v>408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3" t="s">
        <v>409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3" t="s">
        <v>410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3" t="s">
        <v>411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53" t="s">
        <v>412</v>
      </c>
      <c r="B19" s="25">
        <v>4823979</v>
      </c>
      <c r="C19" s="25">
        <v>-483097.63</v>
      </c>
      <c r="D19" s="25">
        <v>4340881.37</v>
      </c>
      <c r="E19" s="25">
        <v>3747827.81</v>
      </c>
      <c r="F19" s="25">
        <v>3554530.86</v>
      </c>
      <c r="G19" s="25">
        <v>593053.56000000006</v>
      </c>
      <c r="H19" s="30"/>
    </row>
    <row r="20" spans="1:8" ht="15.2" customHeight="1">
      <c r="A20" s="53" t="s">
        <v>413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5.2" customHeight="1">
      <c r="A21" s="53" t="s">
        <v>414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0"/>
    </row>
    <row r="22" spans="1:8" ht="15.2" customHeight="1">
      <c r="A22" s="53" t="s">
        <v>415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53" t="s">
        <v>416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417</v>
      </c>
      <c r="B24" s="25">
        <v>4823979</v>
      </c>
      <c r="C24" s="25">
        <v>-483097.63</v>
      </c>
      <c r="D24" s="25">
        <v>4340881.37</v>
      </c>
      <c r="E24" s="25">
        <v>3747827.81</v>
      </c>
      <c r="F24" s="25">
        <v>3554530.86</v>
      </c>
      <c r="G24" s="25">
        <v>593053.56000000006</v>
      </c>
      <c r="H24" s="30"/>
    </row>
    <row r="25" spans="1:8" ht="15.2" customHeight="1">
      <c r="A25" s="53" t="s">
        <v>418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3" t="s">
        <v>419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3" t="s">
        <v>420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>
      <c r="A28" s="89" t="s">
        <v>421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5.2" customHeight="1">
      <c r="A29" s="53" t="s">
        <v>422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0"/>
    </row>
    <row r="30" spans="1:8" ht="15.2" customHeight="1">
      <c r="A30" s="53" t="s">
        <v>423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0"/>
    </row>
    <row r="31" spans="1:8" ht="15.2" customHeight="1">
      <c r="A31" s="53" t="s">
        <v>424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0"/>
    </row>
    <row r="32" spans="1:8" ht="15.2" customHeight="1">
      <c r="A32" s="53" t="s">
        <v>425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0"/>
    </row>
    <row r="33" spans="1:8" ht="15.2" customHeight="1">
      <c r="A33" s="53" t="s">
        <v>426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0"/>
    </row>
    <row r="34" spans="1:8" ht="15.2" customHeight="1">
      <c r="A34" s="53" t="s">
        <v>427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0"/>
    </row>
    <row r="35" spans="1:8" ht="15.2" customHeight="1">
      <c r="A35" s="53" t="s">
        <v>428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53" t="s">
        <v>429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0"/>
    </row>
    <row r="37" spans="1:8" ht="30.2" customHeight="1">
      <c r="A37" s="89" t="s">
        <v>430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0"/>
    </row>
    <row r="38" spans="1:8">
      <c r="A38" s="89" t="s">
        <v>431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0"/>
    </row>
    <row r="39" spans="1:8" ht="30.2" customHeight="1">
      <c r="A39" s="89" t="s">
        <v>432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0"/>
    </row>
    <row r="40" spans="1:8">
      <c r="A40" s="89" t="s">
        <v>433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0"/>
    </row>
    <row r="41" spans="1:8">
      <c r="A41" s="89" t="s">
        <v>434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0"/>
    </row>
    <row r="42" spans="1:8" ht="14.45" customHeight="1">
      <c r="A42" s="89"/>
      <c r="B42" s="82"/>
      <c r="C42" s="82"/>
      <c r="D42" s="82"/>
      <c r="E42" s="82"/>
      <c r="F42" s="82"/>
      <c r="G42" s="82"/>
      <c r="H42" s="30"/>
    </row>
    <row r="43" spans="1:8" ht="15.2" customHeight="1">
      <c r="A43" s="54" t="s">
        <v>435</v>
      </c>
      <c r="B43" s="31">
        <v>4653879</v>
      </c>
      <c r="C43" s="31">
        <v>992780.78</v>
      </c>
      <c r="D43" s="31">
        <v>5646659.7800000003</v>
      </c>
      <c r="E43" s="31">
        <v>5637727.79</v>
      </c>
      <c r="F43" s="31">
        <v>5637727.79</v>
      </c>
      <c r="G43" s="31">
        <v>8931.99</v>
      </c>
      <c r="H43" s="30"/>
    </row>
    <row r="44" spans="1:8" ht="15.2" customHeight="1">
      <c r="A44" s="53" t="s">
        <v>436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0"/>
    </row>
    <row r="45" spans="1:8">
      <c r="A45" s="89" t="s">
        <v>404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>
      <c r="A46" s="89" t="s">
        <v>405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>
      <c r="A47" s="89" t="s">
        <v>406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>
      <c r="A48" s="89" t="s">
        <v>407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0"/>
    </row>
    <row r="49" spans="1:8">
      <c r="A49" s="89" t="s">
        <v>408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0"/>
    </row>
    <row r="50" spans="1:8">
      <c r="A50" s="89" t="s">
        <v>409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0"/>
    </row>
    <row r="51" spans="1:8">
      <c r="A51" s="89" t="s">
        <v>410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>
      <c r="A52" s="89" t="s">
        <v>411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53" t="s">
        <v>412</v>
      </c>
      <c r="B53" s="25">
        <v>4653879</v>
      </c>
      <c r="C53" s="25">
        <v>992780.78</v>
      </c>
      <c r="D53" s="25">
        <v>5646659.7800000003</v>
      </c>
      <c r="E53" s="25">
        <v>5637727.79</v>
      </c>
      <c r="F53" s="25">
        <v>5637727.79</v>
      </c>
      <c r="G53" s="25">
        <v>8931.99</v>
      </c>
      <c r="H53" s="30"/>
    </row>
    <row r="54" spans="1:8">
      <c r="A54" s="89" t="s">
        <v>413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0"/>
    </row>
    <row r="55" spans="1:8">
      <c r="A55" s="89" t="s">
        <v>414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>
      <c r="A56" s="89" t="s">
        <v>415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>
      <c r="A57" s="90" t="s">
        <v>416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0"/>
    </row>
    <row r="58" spans="1:8">
      <c r="A58" s="89" t="s">
        <v>417</v>
      </c>
      <c r="B58" s="25">
        <v>4653879</v>
      </c>
      <c r="C58" s="25">
        <v>992780.78</v>
      </c>
      <c r="D58" s="25">
        <v>5646659.7800000003</v>
      </c>
      <c r="E58" s="25">
        <v>5637727.79</v>
      </c>
      <c r="F58" s="25">
        <v>5637727.79</v>
      </c>
      <c r="G58" s="25">
        <v>8931.99</v>
      </c>
      <c r="H58" s="30"/>
    </row>
    <row r="59" spans="1:8">
      <c r="A59" s="89" t="s">
        <v>418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>
      <c r="A60" s="89" t="s">
        <v>419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 ht="15.2" customHeight="1">
      <c r="A61" s="53" t="s">
        <v>420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0"/>
    </row>
    <row r="62" spans="1:8">
      <c r="A62" s="89" t="s">
        <v>421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0"/>
    </row>
    <row r="63" spans="1:8">
      <c r="A63" s="89" t="s">
        <v>422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>
      <c r="A64" s="89" t="s">
        <v>423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0"/>
    </row>
    <row r="65" spans="1:8">
      <c r="A65" s="89" t="s">
        <v>424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0"/>
    </row>
    <row r="66" spans="1:8">
      <c r="A66" s="89" t="s">
        <v>425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0"/>
    </row>
    <row r="67" spans="1:8">
      <c r="A67" s="89" t="s">
        <v>426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0"/>
    </row>
    <row r="68" spans="1:8">
      <c r="A68" s="89" t="s">
        <v>427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0"/>
    </row>
    <row r="69" spans="1:8">
      <c r="A69" s="89" t="s">
        <v>428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0"/>
    </row>
    <row r="70" spans="1:8">
      <c r="A70" s="89" t="s">
        <v>429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0"/>
    </row>
    <row r="71" spans="1:8">
      <c r="A71" s="89" t="s">
        <v>437</v>
      </c>
      <c r="B71" s="91">
        <v>0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30"/>
    </row>
    <row r="72" spans="1:8">
      <c r="A72" s="89" t="s">
        <v>431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0"/>
    </row>
    <row r="73" spans="1:8" ht="30.2" customHeight="1">
      <c r="A73" s="89" t="s">
        <v>432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0"/>
    </row>
    <row r="74" spans="1:8">
      <c r="A74" s="89" t="s">
        <v>433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>
      <c r="A75" s="89" t="s">
        <v>434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0"/>
    </row>
    <row r="76" spans="1:8" ht="14.45" customHeight="1">
      <c r="A76" s="58"/>
      <c r="B76" s="58"/>
      <c r="C76" s="58"/>
      <c r="D76" s="58"/>
      <c r="E76" s="58"/>
      <c r="F76" s="58"/>
      <c r="G76" s="58"/>
      <c r="H76" s="30"/>
    </row>
    <row r="77" spans="1:8" ht="15.2" customHeight="1">
      <c r="A77" s="54" t="s">
        <v>378</v>
      </c>
      <c r="B77" s="31">
        <v>9477858</v>
      </c>
      <c r="C77" s="31">
        <v>509683.15</v>
      </c>
      <c r="D77" s="31">
        <v>9987541.1500000004</v>
      </c>
      <c r="E77" s="31">
        <v>9385555.5999999996</v>
      </c>
      <c r="F77" s="31">
        <v>9192258.6500000004</v>
      </c>
      <c r="G77" s="31">
        <v>601985.55000000005</v>
      </c>
      <c r="H77" s="30"/>
    </row>
    <row r="78" spans="1:8" ht="14.45" customHeight="1">
      <c r="A78" s="59"/>
      <c r="B78" s="67"/>
      <c r="C78" s="67"/>
      <c r="D78" s="67"/>
      <c r="E78" s="67"/>
      <c r="F78" s="67"/>
      <c r="G78" s="67"/>
      <c r="H78" s="30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showGridLines="0" topLeftCell="A3" workbookViewId="0">
      <selection sqref="A1:IV33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2" t="s">
        <v>440</v>
      </c>
      <c r="B1" s="164"/>
      <c r="C1" s="164"/>
      <c r="D1" s="164"/>
      <c r="E1" s="164"/>
      <c r="F1" s="164"/>
      <c r="G1" s="164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301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441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56" t="s">
        <v>171</v>
      </c>
      <c r="B5" s="157"/>
      <c r="C5" s="157"/>
      <c r="D5" s="157"/>
      <c r="E5" s="157"/>
      <c r="F5" s="157"/>
      <c r="G5" s="158"/>
      <c r="H5" s="30"/>
    </row>
    <row r="6" spans="1:8" ht="14.45" customHeight="1">
      <c r="A6" s="165" t="s">
        <v>14</v>
      </c>
      <c r="B6" s="166"/>
      <c r="C6" s="166"/>
      <c r="D6" s="166"/>
      <c r="E6" s="166"/>
      <c r="F6" s="166"/>
      <c r="G6" s="167"/>
      <c r="H6" s="30"/>
    </row>
    <row r="7" spans="1:8" ht="14.45" customHeight="1">
      <c r="A7" s="173" t="s">
        <v>442</v>
      </c>
      <c r="B7" s="171" t="s">
        <v>379</v>
      </c>
      <c r="C7" s="171"/>
      <c r="D7" s="171"/>
      <c r="E7" s="171"/>
      <c r="F7" s="171"/>
      <c r="G7" s="171" t="s">
        <v>384</v>
      </c>
      <c r="H7" s="30"/>
    </row>
    <row r="8" spans="1:8" ht="30.2" customHeight="1">
      <c r="A8" s="175"/>
      <c r="B8" s="42" t="s">
        <v>380</v>
      </c>
      <c r="C8" s="42" t="s">
        <v>438</v>
      </c>
      <c r="D8" s="42" t="s">
        <v>297</v>
      </c>
      <c r="E8" s="42" t="s">
        <v>226</v>
      </c>
      <c r="F8" s="42" t="s">
        <v>228</v>
      </c>
      <c r="G8" s="171"/>
      <c r="H8" s="30"/>
    </row>
    <row r="9" spans="1:8" ht="15.2" customHeight="1">
      <c r="A9" s="52" t="s">
        <v>443</v>
      </c>
      <c r="B9" s="92">
        <v>3333032</v>
      </c>
      <c r="C9" s="92">
        <v>-1622874.97</v>
      </c>
      <c r="D9" s="92">
        <v>1710157.03</v>
      </c>
      <c r="E9" s="92">
        <v>1391507.99</v>
      </c>
      <c r="F9" s="92">
        <v>1391507.99</v>
      </c>
      <c r="G9" s="92">
        <v>318649.03999999998</v>
      </c>
      <c r="H9" s="30"/>
    </row>
    <row r="10" spans="1:8" ht="15.2" customHeight="1">
      <c r="A10" s="53" t="s">
        <v>444</v>
      </c>
      <c r="B10" s="93">
        <v>3333032</v>
      </c>
      <c r="C10" s="93">
        <v>-1622874.97</v>
      </c>
      <c r="D10" s="93">
        <v>1710157.03</v>
      </c>
      <c r="E10" s="93">
        <v>1391507.99</v>
      </c>
      <c r="F10" s="93">
        <v>1391507.99</v>
      </c>
      <c r="G10" s="93">
        <v>318649.03999999998</v>
      </c>
      <c r="H10" s="30"/>
    </row>
    <row r="11" spans="1:8" ht="15.2" customHeight="1">
      <c r="A11" s="53" t="s">
        <v>445</v>
      </c>
      <c r="B11" s="93">
        <v>0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30"/>
    </row>
    <row r="12" spans="1:8" ht="15.2" customHeight="1">
      <c r="A12" s="53" t="s">
        <v>446</v>
      </c>
      <c r="B12" s="93">
        <v>0</v>
      </c>
      <c r="C12" s="93">
        <v>0</v>
      </c>
      <c r="D12" s="93">
        <v>0</v>
      </c>
      <c r="E12" s="93">
        <v>0</v>
      </c>
      <c r="F12" s="93">
        <v>0</v>
      </c>
      <c r="G12" s="93">
        <v>0</v>
      </c>
      <c r="H12" s="30"/>
    </row>
    <row r="13" spans="1:8" ht="15.2" customHeight="1">
      <c r="A13" s="53" t="s">
        <v>447</v>
      </c>
      <c r="B13" s="93">
        <v>0</v>
      </c>
      <c r="C13" s="93">
        <v>0</v>
      </c>
      <c r="D13" s="93">
        <v>0</v>
      </c>
      <c r="E13" s="93">
        <v>0</v>
      </c>
      <c r="F13" s="93">
        <v>0</v>
      </c>
      <c r="G13" s="93">
        <v>0</v>
      </c>
      <c r="H13" s="30"/>
    </row>
    <row r="14" spans="1:8" ht="15.2" customHeight="1">
      <c r="A14" s="53" t="s">
        <v>448</v>
      </c>
      <c r="B14" s="93">
        <v>0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30"/>
    </row>
    <row r="15" spans="1:8" ht="15.2" customHeight="1">
      <c r="A15" s="53" t="s">
        <v>449</v>
      </c>
      <c r="B15" s="93">
        <v>0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30"/>
    </row>
    <row r="16" spans="1:8">
      <c r="A16" s="89" t="s">
        <v>450</v>
      </c>
      <c r="B16" s="93">
        <v>0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30"/>
    </row>
    <row r="17" spans="1:8" ht="15.2" customHeight="1">
      <c r="A17" s="53" t="s">
        <v>451</v>
      </c>
      <c r="B17" s="93">
        <v>0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30"/>
    </row>
    <row r="18" spans="1:8" ht="14.45" customHeight="1">
      <c r="A18" s="58"/>
      <c r="B18" s="94"/>
      <c r="C18" s="94"/>
      <c r="D18" s="94"/>
      <c r="E18" s="94"/>
      <c r="F18" s="94"/>
      <c r="G18" s="94"/>
      <c r="H18" s="30"/>
    </row>
    <row r="19" spans="1:8" ht="15.2" customHeight="1">
      <c r="A19" s="85" t="s">
        <v>452</v>
      </c>
      <c r="B19" s="95">
        <v>0</v>
      </c>
      <c r="C19" s="95">
        <v>0</v>
      </c>
      <c r="D19" s="95">
        <v>0</v>
      </c>
      <c r="E19" s="95">
        <v>0</v>
      </c>
      <c r="F19" s="95">
        <v>0</v>
      </c>
      <c r="G19" s="95">
        <v>0</v>
      </c>
      <c r="H19" s="30"/>
    </row>
    <row r="20" spans="1:8" ht="15.2" customHeight="1">
      <c r="A20" s="53" t="s">
        <v>444</v>
      </c>
      <c r="B20" s="93">
        <v>0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30"/>
    </row>
    <row r="21" spans="1:8" ht="15.2" customHeight="1">
      <c r="A21" s="53" t="s">
        <v>445</v>
      </c>
      <c r="B21" s="93">
        <v>0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30"/>
    </row>
    <row r="22" spans="1:8" ht="15.2" customHeight="1">
      <c r="A22" s="53" t="s">
        <v>446</v>
      </c>
      <c r="B22" s="93">
        <v>0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30"/>
    </row>
    <row r="23" spans="1:8" ht="15.2" customHeight="1">
      <c r="A23" s="53" t="s">
        <v>447</v>
      </c>
      <c r="B23" s="93">
        <v>0</v>
      </c>
      <c r="C23" s="93">
        <v>0</v>
      </c>
      <c r="D23" s="93">
        <v>0</v>
      </c>
      <c r="E23" s="93">
        <v>0</v>
      </c>
      <c r="F23" s="93">
        <v>0</v>
      </c>
      <c r="G23" s="93">
        <v>0</v>
      </c>
      <c r="H23" s="30"/>
    </row>
    <row r="24" spans="1:8" ht="15.2" customHeight="1">
      <c r="A24" s="53" t="s">
        <v>448</v>
      </c>
      <c r="B24" s="93">
        <v>0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30"/>
    </row>
    <row r="25" spans="1:8" ht="15.2" customHeight="1">
      <c r="A25" s="53" t="s">
        <v>449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30"/>
    </row>
    <row r="26" spans="1:8">
      <c r="A26" s="89" t="s">
        <v>450</v>
      </c>
      <c r="B26" s="93">
        <v>0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30"/>
    </row>
    <row r="27" spans="1:8" ht="15.2" customHeight="1">
      <c r="A27" s="53" t="s">
        <v>451</v>
      </c>
      <c r="B27" s="93">
        <v>0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30"/>
    </row>
    <row r="28" spans="1:8" ht="14.45" customHeight="1">
      <c r="A28" s="58"/>
      <c r="B28" s="94"/>
      <c r="C28" s="94"/>
      <c r="D28" s="94"/>
      <c r="E28" s="94"/>
      <c r="F28" s="94"/>
      <c r="G28" s="94"/>
      <c r="H28" s="30"/>
    </row>
    <row r="29" spans="1:8" ht="15.2" customHeight="1">
      <c r="A29" s="54" t="s">
        <v>453</v>
      </c>
      <c r="B29" s="95">
        <v>3333032</v>
      </c>
      <c r="C29" s="95">
        <v>-1622874.97</v>
      </c>
      <c r="D29" s="95">
        <v>1710157.03</v>
      </c>
      <c r="E29" s="95">
        <v>1391507.99</v>
      </c>
      <c r="F29" s="95">
        <v>1391507.99</v>
      </c>
      <c r="G29" s="95">
        <v>318649.03999999998</v>
      </c>
      <c r="H29" s="30"/>
    </row>
    <row r="30" spans="1:8" ht="14.45" customHeight="1">
      <c r="A30" s="59"/>
      <c r="B30" s="96"/>
      <c r="C30" s="96"/>
      <c r="D30" s="96"/>
      <c r="E30" s="96"/>
      <c r="F30" s="96"/>
      <c r="G30" s="96"/>
      <c r="H30" s="30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>
      <selection sqref="A1:G1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9" customHeight="1">
      <c r="A1" s="164" t="s">
        <v>454</v>
      </c>
      <c r="B1" s="164"/>
      <c r="C1" s="164"/>
      <c r="D1" s="164"/>
      <c r="E1" s="164"/>
      <c r="F1" s="164"/>
      <c r="G1" s="164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455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14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65" t="s">
        <v>456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73" t="s">
        <v>457</v>
      </c>
      <c r="B6" s="182" t="s">
        <v>9</v>
      </c>
      <c r="C6" s="182" t="s">
        <v>474</v>
      </c>
      <c r="D6" s="182" t="s">
        <v>475</v>
      </c>
      <c r="E6" s="182" t="s">
        <v>476</v>
      </c>
      <c r="F6" s="182" t="s">
        <v>477</v>
      </c>
      <c r="G6" s="182" t="s">
        <v>478</v>
      </c>
      <c r="H6" s="30"/>
    </row>
    <row r="7" spans="1:8" ht="48.4" customHeight="1">
      <c r="A7" s="175"/>
      <c r="B7" s="183"/>
      <c r="C7" s="183"/>
      <c r="D7" s="183"/>
      <c r="E7" s="183"/>
      <c r="F7" s="183"/>
      <c r="G7" s="183"/>
      <c r="H7" s="30"/>
    </row>
    <row r="8" spans="1:8" ht="15.2" customHeight="1">
      <c r="A8" s="52" t="s">
        <v>458</v>
      </c>
      <c r="B8" s="73">
        <v>4270568.71</v>
      </c>
      <c r="C8" s="73">
        <v>4270568.71</v>
      </c>
      <c r="D8" s="73">
        <v>4270568.71</v>
      </c>
      <c r="E8" s="73">
        <v>4270568.71</v>
      </c>
      <c r="F8" s="73">
        <v>4270568.71</v>
      </c>
      <c r="G8" s="73">
        <v>4270568.71</v>
      </c>
      <c r="H8" s="30"/>
    </row>
    <row r="9" spans="1:8" ht="15.2" customHeight="1">
      <c r="A9" s="53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0"/>
    </row>
    <row r="10" spans="1:8" ht="15.2" customHeight="1">
      <c r="A10" s="53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3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3" t="s">
        <v>459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3" t="s">
        <v>237</v>
      </c>
      <c r="B13" s="25">
        <v>3957.97</v>
      </c>
      <c r="C13" s="25">
        <v>3957.97</v>
      </c>
      <c r="D13" s="25">
        <v>3957.97</v>
      </c>
      <c r="E13" s="25">
        <v>3957.97</v>
      </c>
      <c r="F13" s="25">
        <v>3957.97</v>
      </c>
      <c r="G13" s="25">
        <v>3957.97</v>
      </c>
      <c r="H13" s="30"/>
    </row>
    <row r="14" spans="1:8" ht="15.2" customHeight="1">
      <c r="A14" s="53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3" t="s">
        <v>460</v>
      </c>
      <c r="B15" s="25">
        <v>165950</v>
      </c>
      <c r="C15" s="25">
        <v>165950</v>
      </c>
      <c r="D15" s="25">
        <v>165950</v>
      </c>
      <c r="E15" s="25">
        <v>165950</v>
      </c>
      <c r="F15" s="25">
        <v>165950</v>
      </c>
      <c r="G15" s="25">
        <v>165950</v>
      </c>
      <c r="H15" s="30"/>
    </row>
    <row r="16" spans="1:8" ht="15.2" customHeight="1">
      <c r="A16" s="53" t="s">
        <v>461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84" t="s">
        <v>462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3" t="s">
        <v>258</v>
      </c>
      <c r="B18" s="25">
        <v>4100660.74</v>
      </c>
      <c r="C18" s="25">
        <v>4100660.74</v>
      </c>
      <c r="D18" s="25">
        <v>4100660.74</v>
      </c>
      <c r="E18" s="25">
        <v>4100660.74</v>
      </c>
      <c r="F18" s="25">
        <v>4100660.74</v>
      </c>
      <c r="G18" s="25">
        <v>4100660.74</v>
      </c>
      <c r="H18" s="30"/>
    </row>
    <row r="19" spans="1:8" ht="15.2" customHeight="1">
      <c r="A19" s="53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5.2" customHeight="1">
      <c r="A20" s="53" t="s">
        <v>463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4.45" customHeight="1">
      <c r="A21" s="58"/>
      <c r="B21" s="58"/>
      <c r="C21" s="58"/>
      <c r="D21" s="58"/>
      <c r="E21" s="58"/>
      <c r="F21" s="58"/>
      <c r="G21" s="58"/>
      <c r="H21" s="30"/>
    </row>
    <row r="22" spans="1:8" ht="15.2" customHeight="1">
      <c r="A22" s="54" t="s">
        <v>464</v>
      </c>
      <c r="B22" s="31">
        <v>5646659.7800000003</v>
      </c>
      <c r="C22" s="31">
        <v>5646659.7800000003</v>
      </c>
      <c r="D22" s="31">
        <v>5646659.7800000003</v>
      </c>
      <c r="E22" s="31">
        <v>5646659.7800000003</v>
      </c>
      <c r="F22" s="31">
        <v>5646659.7800000003</v>
      </c>
      <c r="G22" s="31">
        <v>5646659.7800000003</v>
      </c>
      <c r="H22" s="30"/>
    </row>
    <row r="23" spans="1:8" ht="15.2" customHeight="1">
      <c r="A23" s="53" t="s">
        <v>465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466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3" t="s">
        <v>467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3" t="s">
        <v>284</v>
      </c>
      <c r="B26" s="25">
        <v>5646659.7800000003</v>
      </c>
      <c r="C26" s="25">
        <v>5646659.7800000003</v>
      </c>
      <c r="D26" s="25">
        <v>5646659.7800000003</v>
      </c>
      <c r="E26" s="25">
        <v>5646659.7800000003</v>
      </c>
      <c r="F26" s="25">
        <v>5646659.7800000003</v>
      </c>
      <c r="G26" s="25">
        <v>5646659.7800000003</v>
      </c>
      <c r="H26" s="30"/>
    </row>
    <row r="27" spans="1:8" ht="15.2" customHeight="1">
      <c r="A27" s="53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4.45" customHeight="1">
      <c r="A28" s="58"/>
      <c r="B28" s="58"/>
      <c r="C28" s="58"/>
      <c r="D28" s="58"/>
      <c r="E28" s="58"/>
      <c r="F28" s="58"/>
      <c r="G28" s="58"/>
      <c r="H28" s="30"/>
    </row>
    <row r="29" spans="1:8" ht="15.2" customHeight="1">
      <c r="A29" s="54" t="s">
        <v>468</v>
      </c>
      <c r="B29" s="31">
        <v>70312.66</v>
      </c>
      <c r="C29" s="31">
        <v>70312.66</v>
      </c>
      <c r="D29" s="31">
        <v>70312.66</v>
      </c>
      <c r="E29" s="31">
        <v>70312.66</v>
      </c>
      <c r="F29" s="31">
        <v>70312.66</v>
      </c>
      <c r="G29" s="31">
        <v>70312.66</v>
      </c>
      <c r="H29" s="30"/>
    </row>
    <row r="30" spans="1:8" ht="15.2" customHeight="1">
      <c r="A30" s="53" t="s">
        <v>288</v>
      </c>
      <c r="B30" s="25">
        <v>70312.66</v>
      </c>
      <c r="C30" s="25">
        <v>70312.66</v>
      </c>
      <c r="D30" s="25">
        <v>70312.66</v>
      </c>
      <c r="E30" s="25">
        <v>70312.66</v>
      </c>
      <c r="F30" s="25">
        <v>70312.66</v>
      </c>
      <c r="G30" s="25">
        <v>70312.66</v>
      </c>
      <c r="H30" s="30"/>
    </row>
    <row r="31" spans="1:8" ht="14.45" customHeight="1">
      <c r="A31" s="58"/>
      <c r="B31" s="58"/>
      <c r="C31" s="58"/>
      <c r="D31" s="58"/>
      <c r="E31" s="58"/>
      <c r="F31" s="58"/>
      <c r="G31" s="58"/>
      <c r="H31" s="30"/>
    </row>
    <row r="32" spans="1:8" ht="15.2" customHeight="1">
      <c r="A32" s="85" t="s">
        <v>469</v>
      </c>
      <c r="B32" s="31">
        <v>9987541.1500000004</v>
      </c>
      <c r="C32" s="31">
        <v>9987541.1500000004</v>
      </c>
      <c r="D32" s="31">
        <v>9987541.1500000004</v>
      </c>
      <c r="E32" s="31">
        <v>9987541.1500000004</v>
      </c>
      <c r="F32" s="31">
        <v>9987541.1500000004</v>
      </c>
      <c r="G32" s="31">
        <v>9987541.1500000004</v>
      </c>
      <c r="H32" s="30"/>
    </row>
    <row r="33" spans="1:8" ht="14.45" customHeight="1">
      <c r="A33" s="58"/>
      <c r="B33" s="58"/>
      <c r="C33" s="58"/>
      <c r="D33" s="58"/>
      <c r="E33" s="58"/>
      <c r="F33" s="58"/>
      <c r="G33" s="58"/>
      <c r="H33" s="30"/>
    </row>
    <row r="34" spans="1:8" ht="15.2" customHeight="1">
      <c r="A34" s="54" t="s">
        <v>290</v>
      </c>
      <c r="B34" s="62"/>
      <c r="C34" s="62"/>
      <c r="D34" s="62"/>
      <c r="E34" s="62"/>
      <c r="F34" s="62"/>
      <c r="G34" s="62"/>
      <c r="H34" s="30"/>
    </row>
    <row r="35" spans="1:8" ht="30.2" customHeight="1">
      <c r="A35" s="89" t="s">
        <v>470</v>
      </c>
      <c r="B35" s="82" t="s">
        <v>472</v>
      </c>
      <c r="C35" s="82" t="s">
        <v>472</v>
      </c>
      <c r="D35" s="82" t="s">
        <v>472</v>
      </c>
      <c r="E35" s="82" t="s">
        <v>472</v>
      </c>
      <c r="F35" s="82" t="s">
        <v>472</v>
      </c>
      <c r="G35" s="82" t="s">
        <v>472</v>
      </c>
      <c r="H35" s="30"/>
    </row>
    <row r="36" spans="1:8" ht="30.2" customHeight="1">
      <c r="A36" s="89" t="s">
        <v>292</v>
      </c>
      <c r="B36" s="82" t="s">
        <v>473</v>
      </c>
      <c r="C36" s="82" t="s">
        <v>473</v>
      </c>
      <c r="D36" s="82" t="s">
        <v>473</v>
      </c>
      <c r="E36" s="82" t="s">
        <v>473</v>
      </c>
      <c r="F36" s="82" t="s">
        <v>473</v>
      </c>
      <c r="G36" s="82" t="s">
        <v>473</v>
      </c>
      <c r="H36" s="30"/>
    </row>
    <row r="37" spans="1:8" ht="15.2" customHeight="1">
      <c r="A37" s="54" t="s">
        <v>471</v>
      </c>
      <c r="B37" s="97" t="s">
        <v>472</v>
      </c>
      <c r="C37" s="97" t="s">
        <v>472</v>
      </c>
      <c r="D37" s="97" t="s">
        <v>472</v>
      </c>
      <c r="E37" s="97" t="s">
        <v>472</v>
      </c>
      <c r="F37" s="97" t="s">
        <v>472</v>
      </c>
      <c r="G37" s="97" t="s">
        <v>472</v>
      </c>
      <c r="H37" s="30"/>
    </row>
    <row r="38" spans="1:8" ht="14.45" customHeight="1">
      <c r="A38" s="59"/>
      <c r="B38" s="67"/>
      <c r="C38" s="67"/>
      <c r="D38" s="67"/>
      <c r="E38" s="67"/>
      <c r="F38" s="67"/>
      <c r="G38" s="67"/>
      <c r="H38" s="30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>
      <selection sqref="A1:G1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9" customHeight="1">
      <c r="A1" s="164" t="s">
        <v>479</v>
      </c>
      <c r="B1" s="164"/>
      <c r="C1" s="164"/>
      <c r="D1" s="164"/>
      <c r="E1" s="164"/>
      <c r="F1" s="164"/>
      <c r="G1" s="164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480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56" t="s">
        <v>14</v>
      </c>
      <c r="B4" s="157"/>
      <c r="C4" s="157"/>
      <c r="D4" s="157"/>
      <c r="E4" s="157"/>
      <c r="F4" s="157"/>
      <c r="G4" s="158"/>
      <c r="H4" s="30"/>
    </row>
    <row r="5" spans="1:8" ht="14.45" customHeight="1">
      <c r="A5" s="165" t="s">
        <v>456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84" t="s">
        <v>481</v>
      </c>
      <c r="B6" s="182" t="s">
        <v>9</v>
      </c>
      <c r="C6" s="182" t="s">
        <v>474</v>
      </c>
      <c r="D6" s="182" t="s">
        <v>475</v>
      </c>
      <c r="E6" s="182" t="s">
        <v>476</v>
      </c>
      <c r="F6" s="182" t="s">
        <v>477</v>
      </c>
      <c r="G6" s="182" t="s">
        <v>478</v>
      </c>
      <c r="H6" s="30"/>
    </row>
    <row r="7" spans="1:8" ht="48.4" customHeight="1">
      <c r="A7" s="185"/>
      <c r="B7" s="183"/>
      <c r="C7" s="183"/>
      <c r="D7" s="183"/>
      <c r="E7" s="183"/>
      <c r="F7" s="183"/>
      <c r="G7" s="183"/>
      <c r="H7" s="30"/>
    </row>
    <row r="8" spans="1:8" ht="15.2" customHeight="1">
      <c r="A8" s="52" t="s">
        <v>482</v>
      </c>
      <c r="B8" s="73">
        <v>4340881.37</v>
      </c>
      <c r="C8" s="73">
        <v>4340881.37</v>
      </c>
      <c r="D8" s="73">
        <v>4340881.37</v>
      </c>
      <c r="E8" s="73">
        <v>4340881.37</v>
      </c>
      <c r="F8" s="73">
        <v>4340881.37</v>
      </c>
      <c r="G8" s="73">
        <v>4340881.37</v>
      </c>
      <c r="H8" s="30"/>
    </row>
    <row r="9" spans="1:8" ht="15.2" customHeight="1">
      <c r="A9" s="53" t="s">
        <v>483</v>
      </c>
      <c r="B9" s="25">
        <v>1710157.03</v>
      </c>
      <c r="C9" s="25">
        <v>1710157.03</v>
      </c>
      <c r="D9" s="25">
        <v>1710157.03</v>
      </c>
      <c r="E9" s="25">
        <v>1710157.03</v>
      </c>
      <c r="F9" s="25">
        <v>1710157.03</v>
      </c>
      <c r="G9" s="25">
        <v>1710157.03</v>
      </c>
      <c r="H9" s="30"/>
    </row>
    <row r="10" spans="1:8" ht="15.2" customHeight="1">
      <c r="A10" s="53" t="s">
        <v>484</v>
      </c>
      <c r="B10" s="25">
        <v>1565679.04</v>
      </c>
      <c r="C10" s="25">
        <v>1565679.04</v>
      </c>
      <c r="D10" s="25">
        <v>1565679.04</v>
      </c>
      <c r="E10" s="25">
        <v>1565679.04</v>
      </c>
      <c r="F10" s="25">
        <v>1565679.04</v>
      </c>
      <c r="G10" s="25">
        <v>1565679.04</v>
      </c>
      <c r="H10" s="30"/>
    </row>
    <row r="11" spans="1:8" ht="15.2" customHeight="1">
      <c r="A11" s="53" t="s">
        <v>485</v>
      </c>
      <c r="B11" s="25">
        <v>1065045.3</v>
      </c>
      <c r="C11" s="25">
        <v>1065045.3</v>
      </c>
      <c r="D11" s="25">
        <v>1065045.3</v>
      </c>
      <c r="E11" s="25">
        <v>1065045.3</v>
      </c>
      <c r="F11" s="25">
        <v>1065045.3</v>
      </c>
      <c r="G11" s="25">
        <v>1065045.3</v>
      </c>
      <c r="H11" s="30"/>
    </row>
    <row r="12" spans="1:8" ht="15.2" customHeight="1">
      <c r="A12" s="53" t="s">
        <v>486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3" t="s">
        <v>487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3" t="s">
        <v>488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3" t="s">
        <v>489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3" t="s">
        <v>490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3" t="s">
        <v>491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4.45" customHeight="1">
      <c r="A18" s="64"/>
      <c r="B18" s="58"/>
      <c r="C18" s="58"/>
      <c r="D18" s="58"/>
      <c r="E18" s="58"/>
      <c r="F18" s="58"/>
      <c r="G18" s="58"/>
      <c r="H18" s="30"/>
    </row>
    <row r="19" spans="1:8" ht="15.2" customHeight="1">
      <c r="A19" s="54" t="s">
        <v>492</v>
      </c>
      <c r="B19" s="31">
        <v>5646659.7800000003</v>
      </c>
      <c r="C19" s="31">
        <v>5646659.7800000003</v>
      </c>
      <c r="D19" s="31">
        <v>5646659.7800000003</v>
      </c>
      <c r="E19" s="31">
        <v>5646659.7800000003</v>
      </c>
      <c r="F19" s="31">
        <v>5646659.7800000003</v>
      </c>
      <c r="G19" s="31">
        <v>5646659.7800000003</v>
      </c>
      <c r="H19" s="30"/>
    </row>
    <row r="20" spans="1:8" ht="15.2" customHeight="1">
      <c r="A20" s="53" t="s">
        <v>483</v>
      </c>
      <c r="B20" s="25">
        <v>4320957</v>
      </c>
      <c r="C20" s="25">
        <v>4320957</v>
      </c>
      <c r="D20" s="25">
        <v>4320957</v>
      </c>
      <c r="E20" s="25">
        <v>4320957</v>
      </c>
      <c r="F20" s="25">
        <v>4320957</v>
      </c>
      <c r="G20" s="25">
        <v>4320957</v>
      </c>
      <c r="H20" s="30"/>
    </row>
    <row r="21" spans="1:8" ht="15.2" customHeight="1">
      <c r="A21" s="53" t="s">
        <v>484</v>
      </c>
      <c r="B21" s="25">
        <v>932696.93</v>
      </c>
      <c r="C21" s="25">
        <v>932696.93</v>
      </c>
      <c r="D21" s="25">
        <v>932696.93</v>
      </c>
      <c r="E21" s="25">
        <v>932696.93</v>
      </c>
      <c r="F21" s="25">
        <v>932696.93</v>
      </c>
      <c r="G21" s="25">
        <v>932696.93</v>
      </c>
      <c r="H21" s="30"/>
    </row>
    <row r="22" spans="1:8" ht="15.2" customHeight="1">
      <c r="A22" s="53" t="s">
        <v>485</v>
      </c>
      <c r="B22" s="25">
        <v>393005.85</v>
      </c>
      <c r="C22" s="25">
        <v>393005.85</v>
      </c>
      <c r="D22" s="25">
        <v>393005.85</v>
      </c>
      <c r="E22" s="25">
        <v>393005.85</v>
      </c>
      <c r="F22" s="25">
        <v>393005.85</v>
      </c>
      <c r="G22" s="25">
        <v>393005.85</v>
      </c>
      <c r="H22" s="30"/>
    </row>
    <row r="23" spans="1:8" ht="15.2" customHeight="1">
      <c r="A23" s="53" t="s">
        <v>486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487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3" t="s">
        <v>488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3" t="s">
        <v>489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3" t="s">
        <v>493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5.2" customHeight="1">
      <c r="A28" s="53" t="s">
        <v>491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4.45" customHeight="1">
      <c r="A29" s="58"/>
      <c r="B29" s="58"/>
      <c r="C29" s="58"/>
      <c r="D29" s="58"/>
      <c r="E29" s="58"/>
      <c r="F29" s="58"/>
      <c r="G29" s="58"/>
      <c r="H29" s="30"/>
    </row>
    <row r="30" spans="1:8" ht="15.2" customHeight="1">
      <c r="A30" s="54" t="s">
        <v>494</v>
      </c>
      <c r="B30" s="31">
        <v>9987541.1500000004</v>
      </c>
      <c r="C30" s="31">
        <v>9987541.1500000004</v>
      </c>
      <c r="D30" s="31">
        <v>9987541.1500000004</v>
      </c>
      <c r="E30" s="31">
        <v>9987541.1500000004</v>
      </c>
      <c r="F30" s="31">
        <v>9987541.1500000004</v>
      </c>
      <c r="G30" s="31">
        <v>9987541.1500000004</v>
      </c>
      <c r="H30" s="30"/>
    </row>
    <row r="31" spans="1:8" ht="14.45" customHeight="1">
      <c r="A31" s="59"/>
      <c r="B31" s="59"/>
      <c r="C31" s="59"/>
      <c r="D31" s="59"/>
      <c r="E31" s="59"/>
      <c r="F31" s="59"/>
      <c r="G31" s="59"/>
      <c r="H31" s="30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G1"/>
    </sheetView>
  </sheetViews>
  <sheetFormatPr baseColWidth="10" defaultRowHeight="15"/>
  <cols>
    <col min="1" max="1" width="88.28515625" customWidth="1"/>
    <col min="2" max="7" width="20.7109375" customWidth="1"/>
    <col min="8" max="255" width="10.85546875" hidden="1" customWidth="1"/>
  </cols>
  <sheetData>
    <row r="1" spans="1:8" ht="21">
      <c r="A1" s="164" t="s">
        <v>495</v>
      </c>
      <c r="B1" s="164"/>
      <c r="C1" s="164"/>
      <c r="D1" s="164"/>
      <c r="E1" s="164"/>
      <c r="F1" s="164"/>
      <c r="G1" s="164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496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65" t="s">
        <v>14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86" t="s">
        <v>457</v>
      </c>
      <c r="B5" s="182" t="s">
        <v>522</v>
      </c>
      <c r="C5" s="182" t="s">
        <v>523</v>
      </c>
      <c r="D5" s="182" t="s">
        <v>524</v>
      </c>
      <c r="E5" s="182" t="s">
        <v>525</v>
      </c>
      <c r="F5" s="182" t="s">
        <v>526</v>
      </c>
      <c r="G5" s="182" t="s">
        <v>9</v>
      </c>
      <c r="H5" s="30"/>
    </row>
    <row r="6" spans="1:8" ht="32.450000000000003" customHeight="1">
      <c r="A6" s="187"/>
      <c r="B6" s="183"/>
      <c r="C6" s="183"/>
      <c r="D6" s="183"/>
      <c r="E6" s="183"/>
      <c r="F6" s="183"/>
      <c r="G6" s="183"/>
      <c r="H6" s="30"/>
    </row>
    <row r="7" spans="1:8" ht="15.2" customHeight="1">
      <c r="A7" s="52" t="s">
        <v>497</v>
      </c>
      <c r="B7" s="73">
        <v>0</v>
      </c>
      <c r="C7" s="73">
        <v>0</v>
      </c>
      <c r="D7" s="73">
        <v>2378301.33</v>
      </c>
      <c r="E7" s="73">
        <v>1804380.38</v>
      </c>
      <c r="F7" s="73">
        <v>2618986.0299999998</v>
      </c>
      <c r="G7" s="73">
        <v>4270568.71</v>
      </c>
      <c r="H7" s="30"/>
    </row>
    <row r="8" spans="1:8" ht="15.2" customHeight="1">
      <c r="A8" s="53" t="s">
        <v>498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0"/>
    </row>
    <row r="9" spans="1:8" ht="15.2" customHeight="1">
      <c r="A9" s="53" t="s">
        <v>499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0"/>
    </row>
    <row r="10" spans="1:8" ht="15.2" customHeight="1">
      <c r="A10" s="53" t="s">
        <v>500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3" t="s">
        <v>501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3" t="s">
        <v>502</v>
      </c>
      <c r="B12" s="25">
        <v>0</v>
      </c>
      <c r="C12" s="25">
        <v>0</v>
      </c>
      <c r="D12" s="25">
        <v>0</v>
      </c>
      <c r="E12" s="25">
        <v>3716.38</v>
      </c>
      <c r="F12" s="25">
        <v>2362.67</v>
      </c>
      <c r="G12" s="25">
        <v>3957.97</v>
      </c>
      <c r="H12" s="30"/>
    </row>
    <row r="13" spans="1:8" ht="15.2" customHeight="1">
      <c r="A13" s="53" t="s">
        <v>503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3" t="s">
        <v>504</v>
      </c>
      <c r="B14" s="25">
        <v>0</v>
      </c>
      <c r="C14" s="25">
        <v>0</v>
      </c>
      <c r="D14" s="25">
        <v>343756.79</v>
      </c>
      <c r="E14" s="25">
        <v>42750</v>
      </c>
      <c r="F14" s="25">
        <v>56700</v>
      </c>
      <c r="G14" s="25">
        <v>165950</v>
      </c>
      <c r="H14" s="30"/>
    </row>
    <row r="15" spans="1:8" ht="15.2" customHeight="1">
      <c r="A15" s="53" t="s">
        <v>505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3" t="s">
        <v>506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3" t="s">
        <v>507</v>
      </c>
      <c r="B17" s="25">
        <v>0</v>
      </c>
      <c r="C17" s="25">
        <v>0</v>
      </c>
      <c r="D17" s="25">
        <v>2034544.54</v>
      </c>
      <c r="E17" s="25">
        <v>1757914</v>
      </c>
      <c r="F17" s="25">
        <v>2559923.36</v>
      </c>
      <c r="G17" s="25">
        <v>4100660.74</v>
      </c>
      <c r="H17" s="30"/>
    </row>
    <row r="18" spans="1:8" ht="15.2" customHeight="1">
      <c r="A18" s="53" t="s">
        <v>508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53" t="s">
        <v>509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4.45" customHeight="1">
      <c r="A20" s="58"/>
      <c r="B20" s="58"/>
      <c r="C20" s="58"/>
      <c r="D20" s="58"/>
      <c r="E20" s="58"/>
      <c r="F20" s="58"/>
      <c r="G20" s="58"/>
      <c r="H20" s="30"/>
    </row>
    <row r="21" spans="1:8" ht="15.2" customHeight="1">
      <c r="A21" s="54" t="s">
        <v>510</v>
      </c>
      <c r="B21" s="31">
        <v>0</v>
      </c>
      <c r="C21" s="31">
        <v>0</v>
      </c>
      <c r="D21" s="31">
        <v>4417797</v>
      </c>
      <c r="E21" s="31">
        <v>4845446.38</v>
      </c>
      <c r="F21" s="31">
        <v>5025534.32</v>
      </c>
      <c r="G21" s="31">
        <v>5646659.7800000003</v>
      </c>
      <c r="H21" s="30"/>
    </row>
    <row r="22" spans="1:8" ht="15.2" customHeight="1">
      <c r="A22" s="53" t="s">
        <v>511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53" t="s">
        <v>512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513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3" t="s">
        <v>514</v>
      </c>
      <c r="B25" s="25">
        <v>0</v>
      </c>
      <c r="C25" s="25">
        <v>0</v>
      </c>
      <c r="D25" s="25">
        <v>4417797</v>
      </c>
      <c r="E25" s="25">
        <v>4845446.38</v>
      </c>
      <c r="F25" s="25">
        <v>5025521</v>
      </c>
      <c r="G25" s="25">
        <v>5646659.7800000003</v>
      </c>
      <c r="H25" s="30"/>
    </row>
    <row r="26" spans="1:8" ht="15.2" customHeight="1">
      <c r="A26" s="53" t="s">
        <v>515</v>
      </c>
      <c r="B26" s="25">
        <v>0</v>
      </c>
      <c r="C26" s="25">
        <v>0</v>
      </c>
      <c r="D26" s="25">
        <v>0</v>
      </c>
      <c r="E26" s="25">
        <v>0</v>
      </c>
      <c r="F26" s="25">
        <v>13.32</v>
      </c>
      <c r="G26" s="25">
        <v>0</v>
      </c>
      <c r="H26" s="30"/>
    </row>
    <row r="27" spans="1:8" ht="14.45" customHeight="1">
      <c r="A27" s="58"/>
      <c r="B27" s="58"/>
      <c r="C27" s="58"/>
      <c r="D27" s="58"/>
      <c r="E27" s="58"/>
      <c r="F27" s="58"/>
      <c r="G27" s="58"/>
      <c r="H27" s="30"/>
    </row>
    <row r="28" spans="1:8" ht="15.2" customHeight="1">
      <c r="A28" s="54" t="s">
        <v>516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70312.66</v>
      </c>
      <c r="H28" s="30"/>
    </row>
    <row r="29" spans="1:8" ht="15.2" customHeight="1">
      <c r="A29" s="53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70312.66</v>
      </c>
      <c r="H29" s="30"/>
    </row>
    <row r="30" spans="1:8" ht="14.45" customHeight="1">
      <c r="A30" s="58"/>
      <c r="B30" s="58"/>
      <c r="C30" s="58"/>
      <c r="D30" s="58"/>
      <c r="E30" s="58"/>
      <c r="F30" s="58"/>
      <c r="G30" s="58"/>
      <c r="H30" s="30"/>
    </row>
    <row r="31" spans="1:8" ht="15.2" customHeight="1">
      <c r="A31" s="54" t="s">
        <v>517</v>
      </c>
      <c r="B31" s="31">
        <v>0</v>
      </c>
      <c r="C31" s="31">
        <v>0</v>
      </c>
      <c r="D31" s="31">
        <v>6796098.3300000001</v>
      </c>
      <c r="E31" s="31">
        <v>6649826.7599999998</v>
      </c>
      <c r="F31" s="31">
        <v>7644520.3499999996</v>
      </c>
      <c r="G31" s="31">
        <v>9987541.1500000004</v>
      </c>
      <c r="H31" s="30"/>
    </row>
    <row r="32" spans="1:8" ht="14.45" customHeight="1">
      <c r="A32" s="58"/>
      <c r="B32" s="58"/>
      <c r="C32" s="58"/>
      <c r="D32" s="58"/>
      <c r="E32" s="58"/>
      <c r="F32" s="58"/>
      <c r="G32" s="58"/>
      <c r="H32" s="30"/>
    </row>
    <row r="33" spans="1:8" ht="15.2" customHeight="1">
      <c r="A33" s="54" t="s">
        <v>290</v>
      </c>
      <c r="B33" s="58"/>
      <c r="C33" s="58"/>
      <c r="D33" s="58"/>
      <c r="E33" s="58"/>
      <c r="F33" s="58"/>
      <c r="G33" s="58"/>
      <c r="H33" s="30"/>
    </row>
    <row r="34" spans="1:8">
      <c r="A34" s="89" t="s">
        <v>470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70312.66</v>
      </c>
      <c r="H34" s="30"/>
    </row>
    <row r="35" spans="1:8" ht="30.2" customHeight="1">
      <c r="A35" s="89" t="s">
        <v>518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54" t="s">
        <v>519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31">
        <v>70312.66</v>
      </c>
      <c r="H36" s="30"/>
    </row>
    <row r="37" spans="1:8" ht="14.45" customHeight="1">
      <c r="A37" s="59"/>
      <c r="B37" s="59"/>
      <c r="C37" s="59"/>
      <c r="D37" s="59"/>
      <c r="E37" s="59"/>
      <c r="F37" s="59"/>
      <c r="G37" s="59"/>
      <c r="H37" s="30"/>
    </row>
    <row r="38" spans="1:8" ht="14.45" customHeight="1">
      <c r="A38" s="98"/>
      <c r="B38" s="22"/>
      <c r="C38" s="22"/>
      <c r="D38" s="22"/>
      <c r="E38" s="22"/>
      <c r="F38" s="22"/>
      <c r="G38" s="22"/>
    </row>
    <row r="39" spans="1:8" ht="15.2" customHeight="1">
      <c r="A39" s="188" t="s">
        <v>520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521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>
      <selection sqref="A1:G1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4" t="s">
        <v>527</v>
      </c>
      <c r="B1" s="164"/>
      <c r="C1" s="164"/>
      <c r="D1" s="164"/>
      <c r="E1" s="164"/>
      <c r="F1" s="164"/>
      <c r="G1" s="164"/>
    </row>
    <row r="2" spans="1:8" ht="14.45" customHeight="1">
      <c r="A2" s="150" t="s">
        <v>7</v>
      </c>
      <c r="B2" s="151"/>
      <c r="C2" s="151"/>
      <c r="D2" s="151"/>
      <c r="E2" s="151"/>
      <c r="F2" s="151"/>
      <c r="G2" s="152"/>
      <c r="H2" s="30"/>
    </row>
    <row r="3" spans="1:8" ht="14.45" customHeight="1">
      <c r="A3" s="156" t="s">
        <v>528</v>
      </c>
      <c r="B3" s="157"/>
      <c r="C3" s="157"/>
      <c r="D3" s="157"/>
      <c r="E3" s="157"/>
      <c r="F3" s="157"/>
      <c r="G3" s="158"/>
      <c r="H3" s="30"/>
    </row>
    <row r="4" spans="1:8" ht="14.45" customHeight="1">
      <c r="A4" s="165" t="s">
        <v>14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89" t="s">
        <v>481</v>
      </c>
      <c r="B5" s="182" t="s">
        <v>522</v>
      </c>
      <c r="C5" s="182" t="s">
        <v>523</v>
      </c>
      <c r="D5" s="182" t="s">
        <v>524</v>
      </c>
      <c r="E5" s="182" t="s">
        <v>525</v>
      </c>
      <c r="F5" s="182" t="s">
        <v>526</v>
      </c>
      <c r="G5" s="182" t="s">
        <v>9</v>
      </c>
      <c r="H5" s="30"/>
    </row>
    <row r="6" spans="1:8" ht="32.450000000000003" customHeight="1">
      <c r="A6" s="190"/>
      <c r="B6" s="183"/>
      <c r="C6" s="183"/>
      <c r="D6" s="183"/>
      <c r="E6" s="183"/>
      <c r="F6" s="183"/>
      <c r="G6" s="183"/>
      <c r="H6" s="30"/>
    </row>
    <row r="7" spans="1:8" ht="15.2" customHeight="1">
      <c r="A7" s="52" t="s">
        <v>529</v>
      </c>
      <c r="B7" s="73">
        <v>0</v>
      </c>
      <c r="C7" s="73">
        <v>0</v>
      </c>
      <c r="D7" s="73">
        <v>2227434.67</v>
      </c>
      <c r="E7" s="73">
        <v>1834224.48</v>
      </c>
      <c r="F7" s="73">
        <v>2528245.9300000002</v>
      </c>
      <c r="G7" s="73">
        <v>4340881.37</v>
      </c>
      <c r="H7" s="30"/>
    </row>
    <row r="8" spans="1:8" ht="15.2" customHeight="1">
      <c r="A8" s="53" t="s">
        <v>483</v>
      </c>
      <c r="B8" s="25">
        <v>0</v>
      </c>
      <c r="C8" s="25">
        <v>0</v>
      </c>
      <c r="D8" s="25">
        <v>1182815.58</v>
      </c>
      <c r="E8" s="25">
        <v>1333264.67</v>
      </c>
      <c r="F8" s="25">
        <v>1027005.04</v>
      </c>
      <c r="G8" s="25">
        <v>1710157.03</v>
      </c>
      <c r="H8" s="30"/>
    </row>
    <row r="9" spans="1:8" ht="15.2" customHeight="1">
      <c r="A9" s="53" t="s">
        <v>484</v>
      </c>
      <c r="B9" s="25">
        <v>0</v>
      </c>
      <c r="C9" s="25">
        <v>0</v>
      </c>
      <c r="D9" s="25">
        <v>624642.34</v>
      </c>
      <c r="E9" s="25">
        <v>239047.51</v>
      </c>
      <c r="F9" s="25">
        <v>1085078.8</v>
      </c>
      <c r="G9" s="25">
        <v>1565679.04</v>
      </c>
      <c r="H9" s="30"/>
    </row>
    <row r="10" spans="1:8" ht="15.2" customHeight="1">
      <c r="A10" s="53" t="s">
        <v>485</v>
      </c>
      <c r="B10" s="25">
        <v>0</v>
      </c>
      <c r="C10" s="25">
        <v>0</v>
      </c>
      <c r="D10" s="25">
        <v>419976.75</v>
      </c>
      <c r="E10" s="25">
        <v>261912.3</v>
      </c>
      <c r="F10" s="25">
        <v>416162.09</v>
      </c>
      <c r="G10" s="25">
        <v>1065045.3</v>
      </c>
      <c r="H10" s="30"/>
    </row>
    <row r="11" spans="1:8" ht="15.2" customHeight="1">
      <c r="A11" s="53" t="s">
        <v>486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3" t="s">
        <v>487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3" t="s">
        <v>488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3" t="s">
        <v>489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3" t="s">
        <v>490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3" t="s">
        <v>491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4.45" customHeight="1">
      <c r="A17" s="58"/>
      <c r="B17" s="58"/>
      <c r="C17" s="58"/>
      <c r="D17" s="58"/>
      <c r="E17" s="58"/>
      <c r="F17" s="58"/>
      <c r="G17" s="58"/>
      <c r="H17" s="30"/>
    </row>
    <row r="18" spans="1:8" ht="15.2" customHeight="1">
      <c r="A18" s="54" t="s">
        <v>530</v>
      </c>
      <c r="B18" s="31">
        <v>0</v>
      </c>
      <c r="C18" s="31">
        <v>0</v>
      </c>
      <c r="D18" s="31">
        <v>4370844.21</v>
      </c>
      <c r="E18" s="31">
        <v>4833089.29</v>
      </c>
      <c r="F18" s="31">
        <v>5025534.32</v>
      </c>
      <c r="G18" s="31">
        <v>5646659.7800000003</v>
      </c>
      <c r="H18" s="30"/>
    </row>
    <row r="19" spans="1:8" ht="15.2" customHeight="1">
      <c r="A19" s="53" t="s">
        <v>483</v>
      </c>
      <c r="B19" s="25">
        <v>0</v>
      </c>
      <c r="C19" s="25">
        <v>0</v>
      </c>
      <c r="D19" s="25">
        <v>3997490</v>
      </c>
      <c r="E19" s="25">
        <v>4552249.53</v>
      </c>
      <c r="F19" s="25">
        <v>4636020.67</v>
      </c>
      <c r="G19" s="25">
        <v>4320957</v>
      </c>
      <c r="H19" s="30"/>
    </row>
    <row r="20" spans="1:8" ht="15.2" customHeight="1">
      <c r="A20" s="53" t="s">
        <v>484</v>
      </c>
      <c r="B20" s="25">
        <v>0</v>
      </c>
      <c r="C20" s="25">
        <v>0</v>
      </c>
      <c r="D20" s="25">
        <v>128965.1</v>
      </c>
      <c r="E20" s="25">
        <v>139800.74</v>
      </c>
      <c r="F20" s="25">
        <v>205816.58</v>
      </c>
      <c r="G20" s="25">
        <v>932696.93</v>
      </c>
      <c r="H20" s="30"/>
    </row>
    <row r="21" spans="1:8" ht="15.2" customHeight="1">
      <c r="A21" s="53" t="s">
        <v>485</v>
      </c>
      <c r="B21" s="25">
        <v>0</v>
      </c>
      <c r="C21" s="25">
        <v>0</v>
      </c>
      <c r="D21" s="25">
        <v>236396.71</v>
      </c>
      <c r="E21" s="25">
        <v>141039.01999999999</v>
      </c>
      <c r="F21" s="25">
        <v>183697.07</v>
      </c>
      <c r="G21" s="25">
        <v>393005.85</v>
      </c>
      <c r="H21" s="30"/>
    </row>
    <row r="22" spans="1:8" ht="15.2" customHeight="1">
      <c r="A22" s="53" t="s">
        <v>486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53" t="s">
        <v>487</v>
      </c>
      <c r="B23" s="25">
        <v>0</v>
      </c>
      <c r="C23" s="25">
        <v>0</v>
      </c>
      <c r="D23" s="25">
        <v>7992.4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3" t="s">
        <v>488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3" t="s">
        <v>489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3" t="s">
        <v>493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3" t="s">
        <v>491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4.45" customHeight="1">
      <c r="A28" s="58"/>
      <c r="B28" s="58"/>
      <c r="C28" s="58"/>
      <c r="D28" s="58"/>
      <c r="E28" s="58"/>
      <c r="F28" s="58"/>
      <c r="G28" s="58"/>
      <c r="H28" s="30"/>
    </row>
    <row r="29" spans="1:8" ht="15.2" customHeight="1">
      <c r="A29" s="54" t="s">
        <v>531</v>
      </c>
      <c r="B29" s="25">
        <v>0</v>
      </c>
      <c r="C29" s="25">
        <v>0</v>
      </c>
      <c r="D29" s="25">
        <v>6598278.8799999999</v>
      </c>
      <c r="E29" s="25">
        <v>6667313.7699999996</v>
      </c>
      <c r="F29" s="25">
        <v>7553780.25</v>
      </c>
      <c r="G29" s="25">
        <v>9987541.1500000004</v>
      </c>
      <c r="H29" s="30"/>
    </row>
    <row r="30" spans="1:8" ht="14.45" customHeight="1">
      <c r="A30" s="59"/>
      <c r="B30" s="59"/>
      <c r="C30" s="59"/>
      <c r="D30" s="59"/>
      <c r="E30" s="59"/>
      <c r="F30" s="59"/>
      <c r="G30" s="59"/>
      <c r="H30" s="30"/>
    </row>
    <row r="31" spans="1:8" ht="14.45" customHeight="1">
      <c r="A31" s="98"/>
      <c r="B31" s="22"/>
      <c r="C31" s="22"/>
      <c r="D31" s="22"/>
      <c r="E31" s="22"/>
      <c r="F31" s="22"/>
      <c r="G31" s="22"/>
    </row>
    <row r="32" spans="1:8" ht="14.45" customHeight="1">
      <c r="A32" s="188" t="s">
        <v>520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521</v>
      </c>
      <c r="B33" s="188"/>
      <c r="C33" s="188"/>
      <c r="D33" s="188"/>
      <c r="E33" s="188"/>
      <c r="F33" s="188"/>
      <c r="G33" s="188"/>
    </row>
  </sheetData>
  <mergeCells count="13"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sqref="A1:F1"/>
    </sheetView>
  </sheetViews>
  <sheetFormatPr baseColWidth="10" defaultRowHeight="15"/>
  <cols>
    <col min="1" max="1" width="72.28515625" customWidth="1"/>
    <col min="2" max="6" width="20.7109375" customWidth="1"/>
    <col min="7" max="255" width="0" hidden="1" customWidth="1"/>
  </cols>
  <sheetData>
    <row r="1" spans="1:7" ht="21">
      <c r="A1" s="149" t="s">
        <v>532</v>
      </c>
      <c r="B1" s="149"/>
      <c r="C1" s="149"/>
      <c r="D1" s="149"/>
      <c r="E1" s="149"/>
      <c r="F1" s="149"/>
      <c r="G1" s="50"/>
    </row>
    <row r="2" spans="1:7" ht="14.45" customHeight="1">
      <c r="A2" s="150" t="s">
        <v>7</v>
      </c>
      <c r="B2" s="151"/>
      <c r="C2" s="151"/>
      <c r="D2" s="151"/>
      <c r="E2" s="151"/>
      <c r="F2" s="152"/>
      <c r="G2" s="30"/>
    </row>
    <row r="3" spans="1:7" ht="14.45" customHeight="1">
      <c r="A3" s="159" t="s">
        <v>533</v>
      </c>
      <c r="B3" s="160"/>
      <c r="C3" s="160"/>
      <c r="D3" s="160"/>
      <c r="E3" s="160"/>
      <c r="F3" s="161"/>
      <c r="G3" s="30"/>
    </row>
    <row r="4" spans="1:7" ht="30.2" customHeight="1">
      <c r="A4" s="99"/>
      <c r="B4" s="99" t="s">
        <v>574</v>
      </c>
      <c r="C4" s="99" t="s">
        <v>575</v>
      </c>
      <c r="D4" s="99" t="s">
        <v>576</v>
      </c>
      <c r="E4" s="99" t="s">
        <v>577</v>
      </c>
      <c r="F4" s="99" t="s">
        <v>578</v>
      </c>
      <c r="G4" s="30"/>
    </row>
    <row r="5" spans="1:7" ht="17.45" customHeight="1">
      <c r="A5" s="100" t="s">
        <v>534</v>
      </c>
      <c r="B5" s="33"/>
      <c r="C5" s="33"/>
      <c r="D5" s="33"/>
      <c r="E5" s="33"/>
      <c r="F5" s="33"/>
      <c r="G5" s="30"/>
    </row>
    <row r="6" spans="1:7" ht="28.7" customHeight="1">
      <c r="A6" s="78" t="s">
        <v>535</v>
      </c>
      <c r="B6" s="102"/>
      <c r="C6" s="102"/>
      <c r="D6" s="102"/>
      <c r="E6" s="102"/>
      <c r="F6" s="102"/>
      <c r="G6" s="30"/>
    </row>
    <row r="7" spans="1:7" ht="17.45" customHeight="1">
      <c r="A7" s="78" t="s">
        <v>536</v>
      </c>
      <c r="B7" s="102"/>
      <c r="C7" s="102"/>
      <c r="D7" s="102"/>
      <c r="E7" s="102"/>
      <c r="F7" s="102"/>
      <c r="G7" s="30"/>
    </row>
    <row r="8" spans="1:7" ht="14.45" customHeight="1">
      <c r="A8" s="78"/>
      <c r="B8" s="19"/>
      <c r="C8" s="19"/>
      <c r="D8" s="19"/>
      <c r="E8" s="19"/>
      <c r="F8" s="19"/>
      <c r="G8" s="30"/>
    </row>
    <row r="9" spans="1:7" ht="17.45" customHeight="1">
      <c r="A9" s="80" t="s">
        <v>537</v>
      </c>
      <c r="B9" s="19"/>
      <c r="C9" s="19"/>
      <c r="D9" s="19"/>
      <c r="E9" s="19"/>
      <c r="F9" s="19"/>
      <c r="G9" s="30"/>
    </row>
    <row r="10" spans="1:7" ht="17.45" customHeight="1">
      <c r="A10" s="78" t="s">
        <v>538</v>
      </c>
      <c r="B10" s="102"/>
      <c r="C10" s="102"/>
      <c r="D10" s="102"/>
      <c r="E10" s="102"/>
      <c r="F10" s="102"/>
      <c r="G10" s="30"/>
    </row>
    <row r="11" spans="1:7" ht="17.45" customHeight="1">
      <c r="A11" s="78" t="s">
        <v>539</v>
      </c>
      <c r="B11" s="102"/>
      <c r="C11" s="102"/>
      <c r="D11" s="102"/>
      <c r="E11" s="102"/>
      <c r="F11" s="102"/>
      <c r="G11" s="30"/>
    </row>
    <row r="12" spans="1:7" ht="17.45" customHeight="1">
      <c r="A12" s="78" t="s">
        <v>540</v>
      </c>
      <c r="B12" s="102"/>
      <c r="C12" s="102"/>
      <c r="D12" s="102"/>
      <c r="E12" s="102"/>
      <c r="F12" s="102"/>
      <c r="G12" s="30"/>
    </row>
    <row r="13" spans="1:7" ht="17.45" customHeight="1">
      <c r="A13" s="78" t="s">
        <v>541</v>
      </c>
      <c r="B13" s="102"/>
      <c r="C13" s="102"/>
      <c r="D13" s="102"/>
      <c r="E13" s="102"/>
      <c r="F13" s="102"/>
      <c r="G13" s="30"/>
    </row>
    <row r="14" spans="1:7" ht="17.45" customHeight="1">
      <c r="A14" s="78" t="s">
        <v>542</v>
      </c>
      <c r="B14" s="102"/>
      <c r="C14" s="102"/>
      <c r="D14" s="102"/>
      <c r="E14" s="102"/>
      <c r="F14" s="102"/>
      <c r="G14" s="30"/>
    </row>
    <row r="15" spans="1:7" ht="17.45" customHeight="1">
      <c r="A15" s="78" t="s">
        <v>539</v>
      </c>
      <c r="B15" s="102"/>
      <c r="C15" s="102"/>
      <c r="D15" s="102"/>
      <c r="E15" s="102"/>
      <c r="F15" s="102"/>
      <c r="G15" s="30"/>
    </row>
    <row r="16" spans="1:7" ht="17.45" customHeight="1">
      <c r="A16" s="78" t="s">
        <v>540</v>
      </c>
      <c r="B16" s="102"/>
      <c r="C16" s="102"/>
      <c r="D16" s="102"/>
      <c r="E16" s="102"/>
      <c r="F16" s="102"/>
      <c r="G16" s="30"/>
    </row>
    <row r="17" spans="1:7" ht="17.45" customHeight="1">
      <c r="A17" s="78" t="s">
        <v>541</v>
      </c>
      <c r="B17" s="102"/>
      <c r="C17" s="102"/>
      <c r="D17" s="102"/>
      <c r="E17" s="102"/>
      <c r="F17" s="102"/>
      <c r="G17" s="30"/>
    </row>
    <row r="18" spans="1:7" ht="17.45" customHeight="1">
      <c r="A18" s="78" t="s">
        <v>543</v>
      </c>
      <c r="B18" s="103"/>
      <c r="C18" s="102"/>
      <c r="D18" s="102"/>
      <c r="E18" s="102"/>
      <c r="F18" s="102"/>
      <c r="G18" s="30"/>
    </row>
    <row r="19" spans="1:7" ht="17.45" customHeight="1">
      <c r="A19" s="78" t="s">
        <v>544</v>
      </c>
      <c r="B19" s="102"/>
      <c r="C19" s="102"/>
      <c r="D19" s="102"/>
      <c r="E19" s="102"/>
      <c r="F19" s="102"/>
      <c r="G19" s="30"/>
    </row>
    <row r="20" spans="1:7" ht="17.45" customHeight="1">
      <c r="A20" s="78" t="s">
        <v>545</v>
      </c>
      <c r="B20" s="104"/>
      <c r="C20" s="104"/>
      <c r="D20" s="104"/>
      <c r="E20" s="104"/>
      <c r="F20" s="104"/>
      <c r="G20" s="30"/>
    </row>
    <row r="21" spans="1:7" ht="17.45" customHeight="1">
      <c r="A21" s="78" t="s">
        <v>546</v>
      </c>
      <c r="B21" s="104"/>
      <c r="C21" s="104"/>
      <c r="D21" s="104"/>
      <c r="E21" s="104"/>
      <c r="F21" s="104"/>
      <c r="G21" s="30"/>
    </row>
    <row r="22" spans="1:7" ht="17.45" customHeight="1">
      <c r="A22" s="78" t="s">
        <v>547</v>
      </c>
      <c r="B22" s="104"/>
      <c r="C22" s="104"/>
      <c r="D22" s="104"/>
      <c r="E22" s="104"/>
      <c r="F22" s="104"/>
      <c r="G22" s="30"/>
    </row>
    <row r="23" spans="1:7" ht="17.45" customHeight="1">
      <c r="A23" s="78" t="s">
        <v>548</v>
      </c>
      <c r="B23" s="104"/>
      <c r="C23" s="104"/>
      <c r="D23" s="104"/>
      <c r="E23" s="104"/>
      <c r="F23" s="104"/>
      <c r="G23" s="30"/>
    </row>
    <row r="24" spans="1:7" ht="17.45" customHeight="1">
      <c r="A24" s="78" t="s">
        <v>549</v>
      </c>
      <c r="B24" s="105"/>
      <c r="C24" s="102"/>
      <c r="D24" s="102"/>
      <c r="E24" s="102"/>
      <c r="F24" s="102"/>
      <c r="G24" s="30"/>
    </row>
    <row r="25" spans="1:7" ht="17.45" customHeight="1">
      <c r="A25" s="78" t="s">
        <v>550</v>
      </c>
      <c r="B25" s="105"/>
      <c r="C25" s="102"/>
      <c r="D25" s="102"/>
      <c r="E25" s="102"/>
      <c r="F25" s="102"/>
      <c r="G25" s="30"/>
    </row>
    <row r="26" spans="1:7" ht="14.45" customHeight="1">
      <c r="A26" s="78"/>
      <c r="B26" s="19"/>
      <c r="C26" s="19"/>
      <c r="D26" s="19"/>
      <c r="E26" s="19"/>
      <c r="F26" s="19"/>
      <c r="G26" s="30"/>
    </row>
    <row r="27" spans="1:7" ht="17.45" customHeight="1">
      <c r="A27" s="80" t="s">
        <v>551</v>
      </c>
      <c r="B27" s="19"/>
      <c r="C27" s="19"/>
      <c r="D27" s="19"/>
      <c r="E27" s="19"/>
      <c r="F27" s="19"/>
      <c r="G27" s="30"/>
    </row>
    <row r="28" spans="1:7" ht="17.45" customHeight="1">
      <c r="A28" s="78" t="s">
        <v>552</v>
      </c>
      <c r="B28" s="102"/>
      <c r="C28" s="102"/>
      <c r="D28" s="102"/>
      <c r="E28" s="102"/>
      <c r="F28" s="102"/>
      <c r="G28" s="30"/>
    </row>
    <row r="29" spans="1:7" ht="14.45" customHeight="1">
      <c r="A29" s="78"/>
      <c r="B29" s="19"/>
      <c r="C29" s="19"/>
      <c r="D29" s="19"/>
      <c r="E29" s="19"/>
      <c r="F29" s="19"/>
      <c r="G29" s="30"/>
    </row>
    <row r="30" spans="1:7" ht="17.45" customHeight="1">
      <c r="A30" s="80" t="s">
        <v>553</v>
      </c>
      <c r="B30" s="19"/>
      <c r="C30" s="19"/>
      <c r="D30" s="19"/>
      <c r="E30" s="19"/>
      <c r="F30" s="19"/>
      <c r="G30" s="30"/>
    </row>
    <row r="31" spans="1:7" ht="17.45" customHeight="1">
      <c r="A31" s="78" t="s">
        <v>538</v>
      </c>
      <c r="B31" s="102"/>
      <c r="C31" s="102"/>
      <c r="D31" s="102"/>
      <c r="E31" s="102"/>
      <c r="F31" s="102"/>
      <c r="G31" s="30"/>
    </row>
    <row r="32" spans="1:7" ht="17.45" customHeight="1">
      <c r="A32" s="78" t="s">
        <v>542</v>
      </c>
      <c r="B32" s="102"/>
      <c r="C32" s="102"/>
      <c r="D32" s="102"/>
      <c r="E32" s="102"/>
      <c r="F32" s="102"/>
      <c r="G32" s="30"/>
    </row>
    <row r="33" spans="1:7" ht="17.45" customHeight="1">
      <c r="A33" s="78" t="s">
        <v>554</v>
      </c>
      <c r="B33" s="102"/>
      <c r="C33" s="102"/>
      <c r="D33" s="102"/>
      <c r="E33" s="102"/>
      <c r="F33" s="102"/>
      <c r="G33" s="30"/>
    </row>
    <row r="34" spans="1:7" ht="14.45" customHeight="1">
      <c r="A34" s="78"/>
      <c r="B34" s="19"/>
      <c r="C34" s="19"/>
      <c r="D34" s="19"/>
      <c r="E34" s="19"/>
      <c r="F34" s="19"/>
      <c r="G34" s="30"/>
    </row>
    <row r="35" spans="1:7" ht="17.45" customHeight="1">
      <c r="A35" s="80" t="s">
        <v>555</v>
      </c>
      <c r="B35" s="19"/>
      <c r="C35" s="19"/>
      <c r="D35" s="19"/>
      <c r="E35" s="19"/>
      <c r="F35" s="19"/>
      <c r="G35" s="30"/>
    </row>
    <row r="36" spans="1:7" ht="17.45" customHeight="1">
      <c r="A36" s="78" t="s">
        <v>556</v>
      </c>
      <c r="B36" s="102"/>
      <c r="C36" s="102"/>
      <c r="D36" s="102"/>
      <c r="E36" s="102"/>
      <c r="F36" s="102"/>
      <c r="G36" s="30"/>
    </row>
    <row r="37" spans="1:7" ht="17.45" customHeight="1">
      <c r="A37" s="78" t="s">
        <v>557</v>
      </c>
      <c r="B37" s="102"/>
      <c r="C37" s="102"/>
      <c r="D37" s="102"/>
      <c r="E37" s="102"/>
      <c r="F37" s="102"/>
      <c r="G37" s="30"/>
    </row>
    <row r="38" spans="1:7" ht="17.45" customHeight="1">
      <c r="A38" s="78" t="s">
        <v>558</v>
      </c>
      <c r="B38" s="105"/>
      <c r="C38" s="102"/>
      <c r="D38" s="102"/>
      <c r="E38" s="102"/>
      <c r="F38" s="102"/>
      <c r="G38" s="30"/>
    </row>
    <row r="39" spans="1:7" ht="14.45" customHeight="1">
      <c r="A39" s="78"/>
      <c r="B39" s="19"/>
      <c r="C39" s="19"/>
      <c r="D39" s="19"/>
      <c r="E39" s="19"/>
      <c r="F39" s="19"/>
      <c r="G39" s="30"/>
    </row>
    <row r="40" spans="1:7" ht="17.45" customHeight="1">
      <c r="A40" s="80" t="s">
        <v>559</v>
      </c>
      <c r="B40" s="102"/>
      <c r="C40" s="102"/>
      <c r="D40" s="102"/>
      <c r="E40" s="102"/>
      <c r="F40" s="102"/>
      <c r="G40" s="30"/>
    </row>
    <row r="41" spans="1:7" ht="14.45" customHeight="1">
      <c r="A41" s="78"/>
      <c r="B41" s="19"/>
      <c r="C41" s="19"/>
      <c r="D41" s="19"/>
      <c r="E41" s="19"/>
      <c r="F41" s="19"/>
      <c r="G41" s="30"/>
    </row>
    <row r="42" spans="1:7" ht="17.45" customHeight="1">
      <c r="A42" s="80" t="s">
        <v>560</v>
      </c>
      <c r="B42" s="19"/>
      <c r="C42" s="19"/>
      <c r="D42" s="19"/>
      <c r="E42" s="19"/>
      <c r="F42" s="19"/>
      <c r="G42" s="30"/>
    </row>
    <row r="43" spans="1:7" ht="17.45" customHeight="1">
      <c r="A43" s="78" t="s">
        <v>561</v>
      </c>
      <c r="B43" s="102"/>
      <c r="C43" s="102"/>
      <c r="D43" s="102"/>
      <c r="E43" s="102"/>
      <c r="F43" s="102"/>
      <c r="G43" s="30"/>
    </row>
    <row r="44" spans="1:7" ht="17.45" customHeight="1">
      <c r="A44" s="78" t="s">
        <v>562</v>
      </c>
      <c r="B44" s="102"/>
      <c r="C44" s="102"/>
      <c r="D44" s="102"/>
      <c r="E44" s="102"/>
      <c r="F44" s="102"/>
      <c r="G44" s="30"/>
    </row>
    <row r="45" spans="1:7" ht="17.45" customHeight="1">
      <c r="A45" s="78" t="s">
        <v>563</v>
      </c>
      <c r="B45" s="102"/>
      <c r="C45" s="102"/>
      <c r="D45" s="102"/>
      <c r="E45" s="102"/>
      <c r="F45" s="102"/>
      <c r="G45" s="30"/>
    </row>
    <row r="46" spans="1:7" ht="14.45" customHeight="1">
      <c r="A46" s="78"/>
      <c r="B46" s="19"/>
      <c r="C46" s="19"/>
      <c r="D46" s="19"/>
      <c r="E46" s="19"/>
      <c r="F46" s="19"/>
      <c r="G46" s="30"/>
    </row>
    <row r="47" spans="1:7" ht="30.2" customHeight="1">
      <c r="A47" s="80" t="s">
        <v>564</v>
      </c>
      <c r="B47" s="19"/>
      <c r="C47" s="19"/>
      <c r="D47" s="19"/>
      <c r="E47" s="19"/>
      <c r="F47" s="19"/>
      <c r="G47" s="30"/>
    </row>
    <row r="48" spans="1:7" ht="17.45" customHeight="1">
      <c r="A48" s="78" t="s">
        <v>562</v>
      </c>
      <c r="B48" s="104"/>
      <c r="C48" s="104"/>
      <c r="D48" s="104"/>
      <c r="E48" s="104"/>
      <c r="F48" s="104"/>
      <c r="G48" s="30"/>
    </row>
    <row r="49" spans="1:7" ht="17.45" customHeight="1">
      <c r="A49" s="78" t="s">
        <v>563</v>
      </c>
      <c r="B49" s="104"/>
      <c r="C49" s="104"/>
      <c r="D49" s="104"/>
      <c r="E49" s="104"/>
      <c r="F49" s="104"/>
      <c r="G49" s="30"/>
    </row>
    <row r="50" spans="1:7" ht="14.45" customHeight="1">
      <c r="A50" s="78"/>
      <c r="B50" s="19"/>
      <c r="C50" s="19"/>
      <c r="D50" s="19"/>
      <c r="E50" s="19"/>
      <c r="F50" s="19"/>
      <c r="G50" s="30"/>
    </row>
    <row r="51" spans="1:7" ht="17.45" customHeight="1">
      <c r="A51" s="80" t="s">
        <v>565</v>
      </c>
      <c r="B51" s="19"/>
      <c r="C51" s="19"/>
      <c r="D51" s="19"/>
      <c r="E51" s="19"/>
      <c r="F51" s="19"/>
      <c r="G51" s="30"/>
    </row>
    <row r="52" spans="1:7" ht="17.45" customHeight="1">
      <c r="A52" s="78" t="s">
        <v>562</v>
      </c>
      <c r="B52" s="102"/>
      <c r="C52" s="102"/>
      <c r="D52" s="102"/>
      <c r="E52" s="102"/>
      <c r="F52" s="102"/>
      <c r="G52" s="30"/>
    </row>
    <row r="53" spans="1:7" ht="17.45" customHeight="1">
      <c r="A53" s="78" t="s">
        <v>563</v>
      </c>
      <c r="B53" s="102"/>
      <c r="C53" s="102"/>
      <c r="D53" s="102"/>
      <c r="E53" s="102"/>
      <c r="F53" s="102"/>
      <c r="G53" s="30"/>
    </row>
    <row r="54" spans="1:7" ht="17.45" customHeight="1">
      <c r="A54" s="78" t="s">
        <v>566</v>
      </c>
      <c r="B54" s="102"/>
      <c r="C54" s="102"/>
      <c r="D54" s="102"/>
      <c r="E54" s="102"/>
      <c r="F54" s="102"/>
      <c r="G54" s="30"/>
    </row>
    <row r="55" spans="1:7" ht="14.45" customHeight="1">
      <c r="A55" s="78"/>
      <c r="B55" s="19"/>
      <c r="C55" s="19"/>
      <c r="D55" s="19"/>
      <c r="E55" s="19"/>
      <c r="F55" s="19"/>
      <c r="G55" s="30"/>
    </row>
    <row r="56" spans="1:7" ht="17.45" customHeight="1">
      <c r="A56" s="80" t="s">
        <v>567</v>
      </c>
      <c r="B56" s="19"/>
      <c r="C56" s="19"/>
      <c r="D56" s="19"/>
      <c r="E56" s="19"/>
      <c r="F56" s="19"/>
      <c r="G56" s="30"/>
    </row>
    <row r="57" spans="1:7" ht="17.45" customHeight="1">
      <c r="A57" s="78" t="s">
        <v>562</v>
      </c>
      <c r="B57" s="102"/>
      <c r="C57" s="102"/>
      <c r="D57" s="102"/>
      <c r="E57" s="102"/>
      <c r="F57" s="102"/>
      <c r="G57" s="30"/>
    </row>
    <row r="58" spans="1:7" ht="17.45" customHeight="1">
      <c r="A58" s="78" t="s">
        <v>563</v>
      </c>
      <c r="B58" s="102"/>
      <c r="C58" s="102"/>
      <c r="D58" s="102"/>
      <c r="E58" s="102"/>
      <c r="F58" s="102"/>
      <c r="G58" s="30"/>
    </row>
    <row r="59" spans="1:7" ht="14.45" customHeight="1">
      <c r="A59" s="78"/>
      <c r="B59" s="19"/>
      <c r="C59" s="19"/>
      <c r="D59" s="19"/>
      <c r="E59" s="19"/>
      <c r="F59" s="19"/>
      <c r="G59" s="30"/>
    </row>
    <row r="60" spans="1:7" ht="17.45" customHeight="1">
      <c r="A60" s="80" t="s">
        <v>568</v>
      </c>
      <c r="B60" s="19"/>
      <c r="C60" s="19"/>
      <c r="D60" s="19"/>
      <c r="E60" s="19"/>
      <c r="F60" s="19"/>
      <c r="G60" s="30"/>
    </row>
    <row r="61" spans="1:7" ht="17.45" customHeight="1">
      <c r="A61" s="78" t="s">
        <v>569</v>
      </c>
      <c r="B61" s="102"/>
      <c r="C61" s="102"/>
      <c r="D61" s="102"/>
      <c r="E61" s="102"/>
      <c r="F61" s="102"/>
      <c r="G61" s="30"/>
    </row>
    <row r="62" spans="1:7" ht="17.45" customHeight="1">
      <c r="A62" s="78" t="s">
        <v>570</v>
      </c>
      <c r="B62" s="105"/>
      <c r="C62" s="102"/>
      <c r="D62" s="102"/>
      <c r="E62" s="102"/>
      <c r="F62" s="102"/>
      <c r="G62" s="30"/>
    </row>
    <row r="63" spans="1:7" ht="14.45" customHeight="1">
      <c r="A63" s="78"/>
      <c r="B63" s="19"/>
      <c r="C63" s="19"/>
      <c r="D63" s="19"/>
      <c r="E63" s="19"/>
      <c r="F63" s="19"/>
      <c r="G63" s="30"/>
    </row>
    <row r="64" spans="1:7" ht="17.45" customHeight="1">
      <c r="A64" s="80" t="s">
        <v>571</v>
      </c>
      <c r="B64" s="19"/>
      <c r="C64" s="19"/>
      <c r="D64" s="19"/>
      <c r="E64" s="19"/>
      <c r="F64" s="19"/>
      <c r="G64" s="30"/>
    </row>
    <row r="65" spans="1:7" ht="17.45" customHeight="1">
      <c r="A65" s="78" t="s">
        <v>572</v>
      </c>
      <c r="B65" s="102"/>
      <c r="C65" s="102"/>
      <c r="D65" s="102"/>
      <c r="E65" s="102"/>
      <c r="F65" s="102"/>
      <c r="G65" s="30"/>
    </row>
    <row r="66" spans="1:7" ht="17.45" customHeight="1">
      <c r="A66" s="78" t="s">
        <v>573</v>
      </c>
      <c r="B66" s="102"/>
      <c r="C66" s="102"/>
      <c r="D66" s="102"/>
      <c r="E66" s="102"/>
      <c r="F66" s="102"/>
      <c r="G66" s="30"/>
    </row>
    <row r="67" spans="1:7" ht="14.45" customHeight="1">
      <c r="A67" s="101"/>
      <c r="B67" s="26"/>
      <c r="C67" s="26"/>
      <c r="D67" s="26"/>
      <c r="E67" s="26"/>
      <c r="F67" s="26"/>
      <c r="G67" s="30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showGridLines="0" topLeftCell="A60" workbookViewId="0">
      <selection activeCell="E63" sqref="E63"/>
    </sheetView>
  </sheetViews>
  <sheetFormatPr baseColWidth="10" defaultColWidth="13.2851562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21.2" customHeight="1">
      <c r="A2" s="106"/>
      <c r="B2" s="191" t="s">
        <v>579</v>
      </c>
      <c r="C2" s="192"/>
      <c r="D2" s="192"/>
      <c r="E2" s="192"/>
      <c r="F2" s="192"/>
      <c r="G2" s="192"/>
      <c r="H2" s="192"/>
      <c r="I2" s="192"/>
      <c r="J2" s="192"/>
      <c r="K2" s="193"/>
      <c r="L2" s="30"/>
    </row>
    <row r="3" spans="1:12" ht="54.4" customHeight="1">
      <c r="A3" s="106"/>
      <c r="B3" s="194" t="s">
        <v>580</v>
      </c>
      <c r="C3" s="195"/>
      <c r="D3" s="195"/>
      <c r="E3" s="195"/>
      <c r="F3" s="195"/>
      <c r="G3" s="195"/>
      <c r="H3" s="195"/>
      <c r="I3" s="195"/>
      <c r="J3" s="195"/>
      <c r="K3" s="196"/>
      <c r="L3" s="30"/>
    </row>
    <row r="4" spans="1:12" ht="24.2" customHeight="1">
      <c r="A4" s="106"/>
      <c r="B4" s="108"/>
      <c r="C4" s="117"/>
      <c r="D4" s="197" t="s">
        <v>634</v>
      </c>
      <c r="E4" s="198"/>
      <c r="F4" s="198"/>
      <c r="G4" s="199"/>
      <c r="H4" s="197" t="s">
        <v>658</v>
      </c>
      <c r="I4" s="199"/>
      <c r="J4" s="139"/>
      <c r="K4" s="139"/>
      <c r="L4" s="30"/>
    </row>
    <row r="5" spans="1:12" ht="36.4" customHeight="1">
      <c r="A5" s="106"/>
      <c r="B5" s="109"/>
      <c r="C5" s="118" t="s">
        <v>581</v>
      </c>
      <c r="D5" s="200" t="s">
        <v>635</v>
      </c>
      <c r="E5" s="201"/>
      <c r="F5" s="200" t="s">
        <v>657</v>
      </c>
      <c r="G5" s="201"/>
      <c r="H5" s="129" t="s">
        <v>659</v>
      </c>
      <c r="I5" s="129" t="s">
        <v>660</v>
      </c>
      <c r="J5" s="140" t="s">
        <v>662</v>
      </c>
      <c r="K5" s="140" t="s">
        <v>676</v>
      </c>
      <c r="L5" s="30"/>
    </row>
    <row r="6" spans="1:12" ht="15.2" customHeight="1">
      <c r="A6" s="107"/>
      <c r="B6" s="110"/>
      <c r="C6" s="202" t="s">
        <v>582</v>
      </c>
      <c r="D6" s="202"/>
      <c r="E6" s="202"/>
      <c r="F6" s="202"/>
      <c r="G6" s="202"/>
      <c r="H6" s="202"/>
      <c r="I6" s="202"/>
      <c r="J6" s="202"/>
      <c r="K6" s="203"/>
      <c r="L6" s="30"/>
    </row>
    <row r="7" spans="1:12" ht="15.2" customHeight="1">
      <c r="A7" s="107"/>
      <c r="B7" s="111"/>
      <c r="C7" s="204" t="s">
        <v>583</v>
      </c>
      <c r="D7" s="204"/>
      <c r="E7" s="204"/>
      <c r="F7" s="204"/>
      <c r="G7" s="204"/>
      <c r="H7" s="204"/>
      <c r="I7" s="204"/>
      <c r="J7" s="204"/>
      <c r="K7" s="205"/>
      <c r="L7" s="30"/>
    </row>
    <row r="8" spans="1:12" ht="15.2" customHeight="1">
      <c r="A8" s="107"/>
      <c r="B8" s="111"/>
      <c r="C8" s="204" t="s">
        <v>584</v>
      </c>
      <c r="D8" s="204"/>
      <c r="E8" s="204"/>
      <c r="F8" s="204"/>
      <c r="G8" s="204"/>
      <c r="H8" s="204"/>
      <c r="I8" s="204"/>
      <c r="J8" s="204"/>
      <c r="K8" s="205"/>
      <c r="L8" s="30"/>
    </row>
    <row r="9" spans="1:12" ht="24.95" customHeight="1">
      <c r="A9" s="107"/>
      <c r="B9" s="112">
        <v>900001</v>
      </c>
      <c r="C9" s="119" t="s">
        <v>585</v>
      </c>
      <c r="D9" s="122"/>
      <c r="E9" s="125" t="s">
        <v>636</v>
      </c>
      <c r="F9" s="122"/>
      <c r="G9" s="127"/>
      <c r="H9" s="130">
        <v>0</v>
      </c>
      <c r="I9" s="136" t="s">
        <v>661</v>
      </c>
      <c r="J9" s="125" t="s">
        <v>663</v>
      </c>
      <c r="K9" s="141"/>
      <c r="L9" s="30"/>
    </row>
    <row r="10" spans="1:12">
      <c r="A10" s="107"/>
      <c r="B10" s="112">
        <v>900002</v>
      </c>
      <c r="C10" s="119" t="s">
        <v>586</v>
      </c>
      <c r="D10" s="122"/>
      <c r="E10" s="125" t="s">
        <v>637</v>
      </c>
      <c r="F10" s="122"/>
      <c r="G10" s="127"/>
      <c r="H10" s="76">
        <v>0</v>
      </c>
      <c r="I10" s="136" t="s">
        <v>661</v>
      </c>
      <c r="J10" s="125" t="s">
        <v>663</v>
      </c>
      <c r="K10" s="141"/>
      <c r="L10" s="30"/>
    </row>
    <row r="11" spans="1:12">
      <c r="A11" s="107"/>
      <c r="B11" s="112">
        <v>900003</v>
      </c>
      <c r="C11" s="119" t="s">
        <v>587</v>
      </c>
      <c r="D11" s="122"/>
      <c r="E11" s="125" t="s">
        <v>638</v>
      </c>
      <c r="F11" s="122"/>
      <c r="G11" s="127"/>
      <c r="H11" s="131">
        <v>578371.53</v>
      </c>
      <c r="I11" s="136" t="s">
        <v>661</v>
      </c>
      <c r="J11" s="125" t="s">
        <v>663</v>
      </c>
      <c r="K11" s="141"/>
      <c r="L11" s="30"/>
    </row>
    <row r="12" spans="1:12" ht="15.2" customHeight="1">
      <c r="A12" s="107"/>
      <c r="B12" s="111"/>
      <c r="C12" s="204" t="s">
        <v>588</v>
      </c>
      <c r="D12" s="204"/>
      <c r="E12" s="204"/>
      <c r="F12" s="204"/>
      <c r="G12" s="204"/>
      <c r="H12" s="204"/>
      <c r="I12" s="204"/>
      <c r="J12" s="204"/>
      <c r="K12" s="205"/>
      <c r="L12" s="30"/>
    </row>
    <row r="13" spans="1:12" ht="24.95" customHeight="1">
      <c r="A13" s="107"/>
      <c r="B13" s="112">
        <v>900004</v>
      </c>
      <c r="C13" s="119" t="s">
        <v>585</v>
      </c>
      <c r="D13" s="122"/>
      <c r="E13" s="125" t="s">
        <v>636</v>
      </c>
      <c r="F13" s="122"/>
      <c r="G13" s="127"/>
      <c r="H13" s="130">
        <v>0</v>
      </c>
      <c r="I13" s="137" t="s">
        <v>661</v>
      </c>
      <c r="J13" s="136" t="s">
        <v>663</v>
      </c>
      <c r="K13" s="141"/>
      <c r="L13" s="30"/>
    </row>
    <row r="14" spans="1:12">
      <c r="A14" s="107"/>
      <c r="B14" s="112">
        <v>900005</v>
      </c>
      <c r="C14" s="119" t="s">
        <v>586</v>
      </c>
      <c r="D14" s="122"/>
      <c r="E14" s="125" t="s">
        <v>637</v>
      </c>
      <c r="F14" s="122"/>
      <c r="G14" s="127"/>
      <c r="H14" s="76">
        <v>0</v>
      </c>
      <c r="I14" s="137" t="s">
        <v>661</v>
      </c>
      <c r="J14" s="136" t="s">
        <v>663</v>
      </c>
      <c r="K14" s="141"/>
      <c r="L14" s="30"/>
    </row>
    <row r="15" spans="1:12">
      <c r="A15" s="107"/>
      <c r="B15" s="112">
        <v>900006</v>
      </c>
      <c r="C15" s="119" t="s">
        <v>587</v>
      </c>
      <c r="D15" s="122"/>
      <c r="E15" s="125" t="s">
        <v>638</v>
      </c>
      <c r="F15" s="122"/>
      <c r="G15" s="127"/>
      <c r="H15" s="131">
        <v>569439.54</v>
      </c>
      <c r="I15" s="137" t="s">
        <v>661</v>
      </c>
      <c r="J15" s="136" t="s">
        <v>663</v>
      </c>
      <c r="K15" s="141"/>
      <c r="L15" s="30"/>
    </row>
    <row r="16" spans="1:12" ht="15.2" customHeight="1">
      <c r="A16" s="107"/>
      <c r="B16" s="111"/>
      <c r="C16" s="204" t="s">
        <v>589</v>
      </c>
      <c r="D16" s="204"/>
      <c r="E16" s="204"/>
      <c r="F16" s="204"/>
      <c r="G16" s="204"/>
      <c r="H16" s="204"/>
      <c r="I16" s="204"/>
      <c r="J16" s="204"/>
      <c r="K16" s="205"/>
      <c r="L16" s="30"/>
    </row>
    <row r="17" spans="1:12" ht="20.45" customHeight="1">
      <c r="A17" s="107"/>
      <c r="B17" s="112">
        <v>900007</v>
      </c>
      <c r="C17" s="119" t="s">
        <v>585</v>
      </c>
      <c r="D17" s="122"/>
      <c r="E17" s="125" t="s">
        <v>639</v>
      </c>
      <c r="F17" s="122"/>
      <c r="G17" s="127"/>
      <c r="H17" s="130">
        <v>0</v>
      </c>
      <c r="I17" s="137" t="s">
        <v>661</v>
      </c>
      <c r="J17" s="136" t="s">
        <v>664</v>
      </c>
      <c r="K17" s="141"/>
      <c r="L17" s="30"/>
    </row>
    <row r="18" spans="1:12">
      <c r="A18" s="107"/>
      <c r="B18" s="112">
        <v>900008</v>
      </c>
      <c r="C18" s="119" t="s">
        <v>586</v>
      </c>
      <c r="D18" s="122"/>
      <c r="E18" s="125" t="s">
        <v>640</v>
      </c>
      <c r="F18" s="122"/>
      <c r="G18" s="127"/>
      <c r="H18" s="76">
        <v>0</v>
      </c>
      <c r="I18" s="137" t="s">
        <v>661</v>
      </c>
      <c r="J18" s="136" t="s">
        <v>664</v>
      </c>
      <c r="K18" s="141"/>
      <c r="L18" s="30"/>
    </row>
    <row r="19" spans="1:12">
      <c r="A19" s="107"/>
      <c r="B19" s="112">
        <v>900009</v>
      </c>
      <c r="C19" s="119" t="s">
        <v>587</v>
      </c>
      <c r="D19" s="122"/>
      <c r="E19" s="125" t="s">
        <v>638</v>
      </c>
      <c r="F19" s="122"/>
      <c r="G19" s="127"/>
      <c r="H19" s="131">
        <v>0</v>
      </c>
      <c r="I19" s="137" t="s">
        <v>661</v>
      </c>
      <c r="J19" s="136" t="s">
        <v>664</v>
      </c>
      <c r="K19" s="141"/>
      <c r="L19" s="30"/>
    </row>
    <row r="20" spans="1:12" ht="15.2" customHeight="1">
      <c r="A20" s="107"/>
      <c r="B20" s="111"/>
      <c r="C20" s="204" t="s">
        <v>590</v>
      </c>
      <c r="D20" s="204"/>
      <c r="E20" s="204"/>
      <c r="F20" s="204"/>
      <c r="G20" s="204"/>
      <c r="H20" s="204"/>
      <c r="I20" s="204"/>
      <c r="J20" s="204"/>
      <c r="K20" s="205"/>
      <c r="L20" s="30"/>
    </row>
    <row r="21" spans="1:12" ht="15.2" customHeight="1">
      <c r="A21" s="107"/>
      <c r="B21" s="113"/>
      <c r="C21" s="206" t="s">
        <v>591</v>
      </c>
      <c r="D21" s="206"/>
      <c r="E21" s="206"/>
      <c r="F21" s="206"/>
      <c r="G21" s="206"/>
      <c r="H21" s="206"/>
      <c r="I21" s="206"/>
      <c r="J21" s="206"/>
      <c r="K21" s="207"/>
      <c r="L21" s="30"/>
    </row>
    <row r="22" spans="1:12">
      <c r="A22" s="107"/>
      <c r="B22" s="112">
        <v>9000010</v>
      </c>
      <c r="C22" s="119" t="s">
        <v>592</v>
      </c>
      <c r="D22" s="122"/>
      <c r="E22" s="125" t="s">
        <v>641</v>
      </c>
      <c r="F22" s="122"/>
      <c r="G22" s="127"/>
      <c r="H22" s="74"/>
      <c r="I22" s="137" t="s">
        <v>661</v>
      </c>
      <c r="J22" s="136" t="s">
        <v>665</v>
      </c>
      <c r="K22" s="141"/>
      <c r="L22" s="30"/>
    </row>
    <row r="23" spans="1:12">
      <c r="A23" s="107"/>
      <c r="B23" s="112">
        <v>9000011</v>
      </c>
      <c r="C23" s="119" t="s">
        <v>593</v>
      </c>
      <c r="D23" s="122"/>
      <c r="E23" s="125" t="s">
        <v>642</v>
      </c>
      <c r="F23" s="122"/>
      <c r="G23" s="127"/>
      <c r="H23" s="132"/>
      <c r="I23" s="137" t="s">
        <v>661</v>
      </c>
      <c r="J23" s="136" t="s">
        <v>665</v>
      </c>
      <c r="K23" s="141"/>
      <c r="L23" s="30"/>
    </row>
    <row r="24" spans="1:12" ht="34.700000000000003" customHeight="1">
      <c r="A24" s="107"/>
      <c r="B24" s="112">
        <v>9000012</v>
      </c>
      <c r="C24" s="120" t="s">
        <v>594</v>
      </c>
      <c r="D24" s="123"/>
      <c r="E24" s="125" t="s">
        <v>643</v>
      </c>
      <c r="F24" s="123"/>
      <c r="G24" s="127"/>
      <c r="H24" s="130">
        <v>0</v>
      </c>
      <c r="I24" s="137" t="s">
        <v>661</v>
      </c>
      <c r="J24" s="136" t="s">
        <v>665</v>
      </c>
      <c r="K24" s="141"/>
      <c r="L24" s="30"/>
    </row>
    <row r="25" spans="1:12" ht="20.45" customHeight="1">
      <c r="A25" s="107"/>
      <c r="B25" s="112">
        <v>9000013</v>
      </c>
      <c r="C25" s="119" t="s">
        <v>595</v>
      </c>
      <c r="D25" s="123"/>
      <c r="E25" s="125" t="s">
        <v>644</v>
      </c>
      <c r="F25" s="123"/>
      <c r="G25" s="127"/>
      <c r="H25" s="130">
        <v>0</v>
      </c>
      <c r="I25" s="137" t="s">
        <v>661</v>
      </c>
      <c r="J25" s="136" t="s">
        <v>665</v>
      </c>
      <c r="K25" s="141"/>
      <c r="L25" s="30"/>
    </row>
    <row r="26" spans="1:12" ht="35.450000000000003" customHeight="1">
      <c r="A26" s="107"/>
      <c r="B26" s="112">
        <v>9000014</v>
      </c>
      <c r="C26" s="120" t="s">
        <v>596</v>
      </c>
      <c r="D26" s="123"/>
      <c r="E26" s="125" t="s">
        <v>643</v>
      </c>
      <c r="F26" s="123"/>
      <c r="G26" s="127"/>
      <c r="H26" s="130">
        <v>0</v>
      </c>
      <c r="I26" s="137" t="s">
        <v>661</v>
      </c>
      <c r="J26" s="136" t="s">
        <v>665</v>
      </c>
      <c r="K26" s="141"/>
      <c r="L26" s="30"/>
    </row>
    <row r="27" spans="1:12" ht="15.2" customHeight="1">
      <c r="A27" s="107"/>
      <c r="B27" s="111"/>
      <c r="C27" s="204" t="s">
        <v>597</v>
      </c>
      <c r="D27" s="204"/>
      <c r="E27" s="204"/>
      <c r="F27" s="204"/>
      <c r="G27" s="204"/>
      <c r="H27" s="204"/>
      <c r="I27" s="204"/>
      <c r="J27" s="204"/>
      <c r="K27" s="205"/>
      <c r="L27" s="30"/>
    </row>
    <row r="28" spans="1:12">
      <c r="A28" s="107"/>
      <c r="B28" s="112">
        <v>9000015</v>
      </c>
      <c r="C28" s="119" t="s">
        <v>598</v>
      </c>
      <c r="D28" s="122"/>
      <c r="E28" s="125" t="s">
        <v>645</v>
      </c>
      <c r="F28" s="122"/>
      <c r="G28" s="127"/>
      <c r="H28" s="92">
        <v>3333032</v>
      </c>
      <c r="I28" s="137" t="s">
        <v>661</v>
      </c>
      <c r="J28" s="125" t="s">
        <v>666</v>
      </c>
      <c r="K28" s="141"/>
      <c r="L28" s="30"/>
    </row>
    <row r="29" spans="1:12">
      <c r="A29" s="107"/>
      <c r="B29" s="112">
        <v>9000016</v>
      </c>
      <c r="C29" s="119" t="s">
        <v>599</v>
      </c>
      <c r="D29" s="122"/>
      <c r="E29" s="125" t="s">
        <v>645</v>
      </c>
      <c r="F29" s="122"/>
      <c r="G29" s="127"/>
      <c r="H29" s="133">
        <v>1391507.99</v>
      </c>
      <c r="I29" s="137" t="s">
        <v>661</v>
      </c>
      <c r="J29" s="125" t="s">
        <v>667</v>
      </c>
      <c r="K29" s="141"/>
      <c r="L29" s="30"/>
    </row>
    <row r="30" spans="1:12" ht="15.2" customHeight="1">
      <c r="A30" s="107"/>
      <c r="B30" s="111"/>
      <c r="C30" s="204" t="s">
        <v>600</v>
      </c>
      <c r="D30" s="204"/>
      <c r="E30" s="204"/>
      <c r="F30" s="204"/>
      <c r="G30" s="204"/>
      <c r="H30" s="204"/>
      <c r="I30" s="204"/>
      <c r="J30" s="204"/>
      <c r="K30" s="205"/>
      <c r="L30" s="30"/>
    </row>
    <row r="31" spans="1:12" ht="20.45" customHeight="1">
      <c r="A31" s="107"/>
      <c r="B31" s="112">
        <v>9000017</v>
      </c>
      <c r="C31" s="119" t="s">
        <v>598</v>
      </c>
      <c r="D31" s="122"/>
      <c r="E31" s="125" t="s">
        <v>646</v>
      </c>
      <c r="F31" s="122"/>
      <c r="G31" s="127"/>
      <c r="H31" s="130">
        <v>0</v>
      </c>
      <c r="I31" s="137" t="s">
        <v>661</v>
      </c>
      <c r="J31" s="136" t="s">
        <v>668</v>
      </c>
      <c r="K31" s="141"/>
      <c r="L31" s="30"/>
    </row>
    <row r="32" spans="1:12" ht="15.2" customHeight="1">
      <c r="A32" s="107"/>
      <c r="B32" s="111"/>
      <c r="C32" s="204" t="s">
        <v>601</v>
      </c>
      <c r="D32" s="204"/>
      <c r="E32" s="204"/>
      <c r="F32" s="204"/>
      <c r="G32" s="204"/>
      <c r="H32" s="204"/>
      <c r="I32" s="204"/>
      <c r="J32" s="204"/>
      <c r="K32" s="205"/>
      <c r="L32" s="30"/>
    </row>
    <row r="33" spans="1:12" ht="20.45" customHeight="1">
      <c r="A33" s="107"/>
      <c r="B33" s="112">
        <v>9000018</v>
      </c>
      <c r="C33" s="119" t="s">
        <v>585</v>
      </c>
      <c r="D33" s="122"/>
      <c r="E33" s="125" t="s">
        <v>647</v>
      </c>
      <c r="F33" s="122"/>
      <c r="G33" s="127"/>
      <c r="H33" s="130">
        <v>0</v>
      </c>
      <c r="I33" s="137" t="s">
        <v>661</v>
      </c>
      <c r="J33" s="136" t="s">
        <v>669</v>
      </c>
      <c r="K33" s="141"/>
      <c r="L33" s="30"/>
    </row>
    <row r="34" spans="1:12">
      <c r="A34" s="107"/>
      <c r="B34" s="112">
        <v>9000019</v>
      </c>
      <c r="C34" s="119" t="s">
        <v>602</v>
      </c>
      <c r="D34" s="122"/>
      <c r="E34" s="125" t="s">
        <v>641</v>
      </c>
      <c r="F34" s="122"/>
      <c r="G34" s="127"/>
      <c r="H34" s="74"/>
      <c r="I34" s="137" t="s">
        <v>661</v>
      </c>
      <c r="J34" s="136" t="s">
        <v>669</v>
      </c>
      <c r="K34" s="141"/>
      <c r="L34" s="30"/>
    </row>
    <row r="35" spans="1:12">
      <c r="A35" s="107"/>
      <c r="B35" s="112">
        <v>9000020</v>
      </c>
      <c r="C35" s="119" t="s">
        <v>587</v>
      </c>
      <c r="D35" s="122"/>
      <c r="E35" s="125" t="s">
        <v>642</v>
      </c>
      <c r="F35" s="122"/>
      <c r="G35" s="127"/>
      <c r="H35" s="132"/>
      <c r="I35" s="137" t="s">
        <v>661</v>
      </c>
      <c r="J35" s="136" t="s">
        <v>669</v>
      </c>
      <c r="K35" s="141"/>
      <c r="L35" s="30"/>
    </row>
    <row r="36" spans="1:12" ht="15.2" customHeight="1">
      <c r="A36" s="107"/>
      <c r="B36" s="111"/>
      <c r="C36" s="204" t="s">
        <v>603</v>
      </c>
      <c r="D36" s="204"/>
      <c r="E36" s="204"/>
      <c r="F36" s="204"/>
      <c r="G36" s="204"/>
      <c r="H36" s="204"/>
      <c r="I36" s="204"/>
      <c r="J36" s="204"/>
      <c r="K36" s="205"/>
      <c r="L36" s="30"/>
    </row>
    <row r="37" spans="1:12" ht="15.2" customHeight="1">
      <c r="A37" s="107"/>
      <c r="B37" s="111"/>
      <c r="C37" s="204" t="s">
        <v>604</v>
      </c>
      <c r="D37" s="204"/>
      <c r="E37" s="204"/>
      <c r="F37" s="204"/>
      <c r="G37" s="204"/>
      <c r="H37" s="204"/>
      <c r="I37" s="204"/>
      <c r="J37" s="204"/>
      <c r="K37" s="205"/>
      <c r="L37" s="30"/>
    </row>
    <row r="38" spans="1:12" ht="24.95" customHeight="1">
      <c r="A38" s="107"/>
      <c r="B38" s="112">
        <v>9000021</v>
      </c>
      <c r="C38" s="120" t="s">
        <v>605</v>
      </c>
      <c r="D38" s="122"/>
      <c r="E38" s="125" t="s">
        <v>636</v>
      </c>
      <c r="F38" s="122"/>
      <c r="G38" s="127"/>
      <c r="H38" s="134"/>
      <c r="I38" s="138"/>
      <c r="J38" s="136" t="s">
        <v>670</v>
      </c>
      <c r="K38" s="141"/>
      <c r="L38" s="30"/>
    </row>
    <row r="39" spans="1:12" ht="36.4" customHeight="1">
      <c r="A39" s="107"/>
      <c r="B39" s="112">
        <v>9000022</v>
      </c>
      <c r="C39" s="119" t="s">
        <v>606</v>
      </c>
      <c r="D39" s="122"/>
      <c r="E39" s="125" t="s">
        <v>648</v>
      </c>
      <c r="F39" s="122"/>
      <c r="G39" s="127"/>
      <c r="H39" s="134"/>
      <c r="I39" s="138"/>
      <c r="J39" s="136" t="s">
        <v>670</v>
      </c>
      <c r="K39" s="141"/>
      <c r="L39" s="30"/>
    </row>
    <row r="40" spans="1:12" ht="24.95" customHeight="1">
      <c r="A40" s="107"/>
      <c r="B40" s="112">
        <v>9000023</v>
      </c>
      <c r="C40" s="120" t="s">
        <v>607</v>
      </c>
      <c r="D40" s="122"/>
      <c r="E40" s="125" t="s">
        <v>636</v>
      </c>
      <c r="F40" s="122"/>
      <c r="G40" s="127"/>
      <c r="H40" s="134"/>
      <c r="I40" s="138"/>
      <c r="J40" s="136" t="s">
        <v>670</v>
      </c>
      <c r="K40" s="141"/>
      <c r="L40" s="30"/>
    </row>
    <row r="41" spans="1:12" ht="36.4" customHeight="1">
      <c r="A41" s="107"/>
      <c r="B41" s="112">
        <v>9000024</v>
      </c>
      <c r="C41" s="120" t="s">
        <v>608</v>
      </c>
      <c r="D41" s="122"/>
      <c r="E41" s="125" t="s">
        <v>649</v>
      </c>
      <c r="F41" s="122"/>
      <c r="G41" s="127"/>
      <c r="H41" s="134"/>
      <c r="I41" s="138"/>
      <c r="J41" s="136" t="s">
        <v>670</v>
      </c>
      <c r="K41" s="141"/>
      <c r="L41" s="30"/>
    </row>
    <row r="42" spans="1:12" ht="24.95" customHeight="1">
      <c r="A42" s="107"/>
      <c r="B42" s="112">
        <v>9000025</v>
      </c>
      <c r="C42" s="119" t="s">
        <v>609</v>
      </c>
      <c r="D42" s="122"/>
      <c r="E42" s="125" t="s">
        <v>650</v>
      </c>
      <c r="F42" s="122"/>
      <c r="G42" s="127"/>
      <c r="H42" s="134"/>
      <c r="I42" s="138"/>
      <c r="J42" s="136" t="s">
        <v>670</v>
      </c>
      <c r="K42" s="141"/>
      <c r="L42" s="30"/>
    </row>
    <row r="43" spans="1:12" ht="15.2" customHeight="1">
      <c r="A43" s="107"/>
      <c r="B43" s="111"/>
      <c r="C43" s="204" t="s">
        <v>610</v>
      </c>
      <c r="D43" s="204"/>
      <c r="E43" s="204"/>
      <c r="F43" s="204"/>
      <c r="G43" s="204"/>
      <c r="H43" s="204"/>
      <c r="I43" s="204"/>
      <c r="J43" s="204"/>
      <c r="K43" s="205"/>
      <c r="L43" s="30"/>
    </row>
    <row r="44" spans="1:12" ht="24.95" customHeight="1">
      <c r="A44" s="107"/>
      <c r="B44" s="112">
        <v>9000026</v>
      </c>
      <c r="C44" s="120" t="s">
        <v>611</v>
      </c>
      <c r="D44" s="122"/>
      <c r="E44" s="125" t="s">
        <v>651</v>
      </c>
      <c r="F44" s="122"/>
      <c r="G44" s="127"/>
      <c r="H44" s="134"/>
      <c r="I44" s="138"/>
      <c r="J44" s="136" t="s">
        <v>663</v>
      </c>
      <c r="K44" s="141"/>
      <c r="L44" s="30"/>
    </row>
    <row r="45" spans="1:12" ht="24.95" customHeight="1">
      <c r="A45" s="107"/>
      <c r="B45" s="112">
        <v>9000027</v>
      </c>
      <c r="C45" s="120" t="s">
        <v>612</v>
      </c>
      <c r="D45" s="122"/>
      <c r="E45" s="125" t="s">
        <v>651</v>
      </c>
      <c r="F45" s="122"/>
      <c r="G45" s="127"/>
      <c r="H45" s="134"/>
      <c r="I45" s="138"/>
      <c r="J45" s="136" t="s">
        <v>663</v>
      </c>
      <c r="K45" s="141"/>
      <c r="L45" s="30"/>
    </row>
    <row r="46" spans="1:12" ht="35.450000000000003" customHeight="1">
      <c r="A46" s="107"/>
      <c r="B46" s="112">
        <v>9000028</v>
      </c>
      <c r="C46" s="120" t="s">
        <v>613</v>
      </c>
      <c r="D46" s="122"/>
      <c r="E46" s="125" t="s">
        <v>651</v>
      </c>
      <c r="F46" s="122"/>
      <c r="G46" s="127"/>
      <c r="H46" s="134"/>
      <c r="I46" s="138"/>
      <c r="J46" s="136" t="s">
        <v>663</v>
      </c>
      <c r="K46" s="141"/>
      <c r="L46" s="30"/>
    </row>
    <row r="47" spans="1:12" ht="35.450000000000003" customHeight="1">
      <c r="A47" s="107"/>
      <c r="B47" s="112">
        <v>9000029</v>
      </c>
      <c r="C47" s="120" t="s">
        <v>614</v>
      </c>
      <c r="D47" s="122"/>
      <c r="E47" s="125" t="s">
        <v>652</v>
      </c>
      <c r="F47" s="122"/>
      <c r="G47" s="127"/>
      <c r="H47" s="134"/>
      <c r="I47" s="138"/>
      <c r="J47" s="136" t="s">
        <v>663</v>
      </c>
      <c r="K47" s="141"/>
      <c r="L47" s="30"/>
    </row>
    <row r="48" spans="1:12" ht="15.2" customHeight="1">
      <c r="A48" s="107"/>
      <c r="B48" s="111"/>
      <c r="C48" s="204" t="s">
        <v>615</v>
      </c>
      <c r="D48" s="204"/>
      <c r="E48" s="204"/>
      <c r="F48" s="204"/>
      <c r="G48" s="204"/>
      <c r="H48" s="204"/>
      <c r="I48" s="204"/>
      <c r="J48" s="204"/>
      <c r="K48" s="205"/>
      <c r="L48" s="30"/>
    </row>
    <row r="49" spans="1:12" ht="20.45" customHeight="1">
      <c r="A49" s="107"/>
      <c r="B49" s="112">
        <v>9000030</v>
      </c>
      <c r="C49" s="119" t="s">
        <v>616</v>
      </c>
      <c r="D49" s="122"/>
      <c r="E49" s="125" t="s">
        <v>653</v>
      </c>
      <c r="F49" s="122"/>
      <c r="G49" s="127"/>
      <c r="H49" s="134"/>
      <c r="I49" s="138"/>
      <c r="J49" s="136" t="s">
        <v>666</v>
      </c>
      <c r="K49" s="141"/>
      <c r="L49" s="30"/>
    </row>
    <row r="50" spans="1:12" ht="24.95" customHeight="1">
      <c r="A50" s="107"/>
      <c r="B50" s="112">
        <v>9000031</v>
      </c>
      <c r="C50" s="120" t="s">
        <v>617</v>
      </c>
      <c r="D50" s="122"/>
      <c r="E50" s="125" t="s">
        <v>653</v>
      </c>
      <c r="F50" s="122"/>
      <c r="G50" s="127"/>
      <c r="H50" s="134"/>
      <c r="I50" s="138"/>
      <c r="J50" s="136" t="s">
        <v>666</v>
      </c>
      <c r="K50" s="141"/>
      <c r="L50" s="30"/>
    </row>
    <row r="51" spans="1:12" ht="15.2" customHeight="1">
      <c r="A51" s="107"/>
      <c r="B51" s="114"/>
      <c r="C51" s="202" t="s">
        <v>618</v>
      </c>
      <c r="D51" s="202"/>
      <c r="E51" s="202"/>
      <c r="F51" s="202"/>
      <c r="G51" s="202"/>
      <c r="H51" s="202"/>
      <c r="I51" s="202"/>
      <c r="J51" s="202"/>
      <c r="K51" s="203"/>
      <c r="L51" s="30"/>
    </row>
    <row r="52" spans="1:12" ht="15.2" customHeight="1">
      <c r="A52" s="107"/>
      <c r="B52" s="111"/>
      <c r="C52" s="204" t="s">
        <v>583</v>
      </c>
      <c r="D52" s="204"/>
      <c r="E52" s="204"/>
      <c r="F52" s="204"/>
      <c r="G52" s="204"/>
      <c r="H52" s="204"/>
      <c r="I52" s="204"/>
      <c r="J52" s="204"/>
      <c r="K52" s="205"/>
      <c r="L52" s="30"/>
    </row>
    <row r="53" spans="1:12" ht="15.2" customHeight="1">
      <c r="A53" s="107"/>
      <c r="B53" s="111"/>
      <c r="C53" s="204" t="s">
        <v>619</v>
      </c>
      <c r="D53" s="204"/>
      <c r="E53" s="204"/>
      <c r="F53" s="204"/>
      <c r="G53" s="204"/>
      <c r="H53" s="204"/>
      <c r="I53" s="204"/>
      <c r="J53" s="204"/>
      <c r="K53" s="205"/>
      <c r="L53" s="30"/>
    </row>
    <row r="54" spans="1:12" ht="15.75">
      <c r="A54" s="107"/>
      <c r="B54" s="112">
        <v>9000032</v>
      </c>
      <c r="C54" s="120" t="s">
        <v>620</v>
      </c>
      <c r="D54" s="124"/>
      <c r="E54" s="125" t="s">
        <v>654</v>
      </c>
      <c r="F54" s="122"/>
      <c r="G54" s="127"/>
      <c r="H54" s="135">
        <v>0</v>
      </c>
      <c r="I54" s="137" t="s">
        <v>661</v>
      </c>
      <c r="J54" s="125" t="s">
        <v>671</v>
      </c>
      <c r="K54" s="142"/>
      <c r="L54" s="30"/>
    </row>
    <row r="55" spans="1:12" ht="24.95" customHeight="1">
      <c r="A55" s="107"/>
      <c r="B55" s="112">
        <v>9000033</v>
      </c>
      <c r="C55" s="120" t="s">
        <v>621</v>
      </c>
      <c r="D55" s="122"/>
      <c r="E55" s="125" t="s">
        <v>655</v>
      </c>
      <c r="F55" s="122"/>
      <c r="G55" s="127"/>
      <c r="H55" s="130">
        <v>0</v>
      </c>
      <c r="I55" s="137" t="s">
        <v>661</v>
      </c>
      <c r="J55" s="125" t="s">
        <v>671</v>
      </c>
      <c r="K55" s="143"/>
      <c r="L55" s="30"/>
    </row>
    <row r="56" spans="1:12" ht="24.95" customHeight="1">
      <c r="A56" s="107"/>
      <c r="B56" s="112">
        <v>9000034</v>
      </c>
      <c r="C56" s="120" t="s">
        <v>622</v>
      </c>
      <c r="D56" s="122"/>
      <c r="E56" s="125" t="s">
        <v>655</v>
      </c>
      <c r="F56" s="122"/>
      <c r="G56" s="127"/>
      <c r="H56" s="130">
        <v>0</v>
      </c>
      <c r="I56" s="137" t="s">
        <v>661</v>
      </c>
      <c r="J56" s="125" t="s">
        <v>671</v>
      </c>
      <c r="K56" s="143"/>
      <c r="L56" s="30"/>
    </row>
    <row r="57" spans="1:12" ht="24.95" customHeight="1">
      <c r="A57" s="107"/>
      <c r="B57" s="112">
        <v>9000035</v>
      </c>
      <c r="C57" s="120" t="s">
        <v>623</v>
      </c>
      <c r="D57" s="122"/>
      <c r="E57" s="125" t="s">
        <v>655</v>
      </c>
      <c r="F57" s="122"/>
      <c r="G57" s="127"/>
      <c r="H57" s="130">
        <v>0</v>
      </c>
      <c r="I57" s="137" t="s">
        <v>661</v>
      </c>
      <c r="J57" s="125" t="s">
        <v>671</v>
      </c>
      <c r="K57" s="143"/>
      <c r="L57" s="30"/>
    </row>
    <row r="58" spans="1:12" ht="24.95" customHeight="1">
      <c r="A58" s="107"/>
      <c r="B58" s="112">
        <v>9000036</v>
      </c>
      <c r="C58" s="120" t="s">
        <v>624</v>
      </c>
      <c r="D58" s="122"/>
      <c r="E58" s="125"/>
      <c r="F58" s="122"/>
      <c r="G58" s="127"/>
      <c r="H58" s="130">
        <v>0</v>
      </c>
      <c r="I58" s="137" t="s">
        <v>661</v>
      </c>
      <c r="J58" s="125" t="s">
        <v>672</v>
      </c>
      <c r="K58" s="143"/>
      <c r="L58" s="30"/>
    </row>
    <row r="59" spans="1:12" ht="36.4" customHeight="1">
      <c r="A59" s="107"/>
      <c r="B59" s="112">
        <v>9000036</v>
      </c>
      <c r="C59" s="120" t="s">
        <v>625</v>
      </c>
      <c r="D59" s="122"/>
      <c r="E59" s="125"/>
      <c r="F59" s="122"/>
      <c r="G59" s="127"/>
      <c r="H59" s="130">
        <v>0</v>
      </c>
      <c r="I59" s="137" t="s">
        <v>661</v>
      </c>
      <c r="J59" s="125" t="s">
        <v>671</v>
      </c>
      <c r="K59" s="143"/>
      <c r="L59" s="30"/>
    </row>
    <row r="60" spans="1:12" ht="36.4" customHeight="1">
      <c r="A60" s="107"/>
      <c r="B60" s="112">
        <v>9000036</v>
      </c>
      <c r="C60" s="120" t="s">
        <v>626</v>
      </c>
      <c r="D60" s="122"/>
      <c r="E60" s="125"/>
      <c r="F60" s="122"/>
      <c r="G60" s="127"/>
      <c r="H60" s="130">
        <v>0</v>
      </c>
      <c r="I60" s="137" t="s">
        <v>661</v>
      </c>
      <c r="J60" s="125" t="s">
        <v>671</v>
      </c>
      <c r="K60" s="143"/>
      <c r="L60" s="30"/>
    </row>
    <row r="61" spans="1:12" ht="24.95" customHeight="1">
      <c r="A61" s="107"/>
      <c r="B61" s="111"/>
      <c r="C61" s="204" t="s">
        <v>603</v>
      </c>
      <c r="D61" s="204"/>
      <c r="E61" s="204"/>
      <c r="F61" s="204"/>
      <c r="G61" s="204"/>
      <c r="H61" s="204"/>
      <c r="I61" s="204"/>
      <c r="J61" s="204"/>
      <c r="K61" s="205"/>
      <c r="L61" s="30"/>
    </row>
    <row r="62" spans="1:12" ht="24.95" customHeight="1">
      <c r="A62" s="107"/>
      <c r="B62" s="112">
        <v>9000037</v>
      </c>
      <c r="C62" s="121" t="s">
        <v>627</v>
      </c>
      <c r="D62" s="122"/>
      <c r="E62" s="125" t="s">
        <v>656</v>
      </c>
      <c r="F62" s="122"/>
      <c r="G62" s="127"/>
      <c r="H62" s="134"/>
      <c r="I62" s="138"/>
      <c r="J62" s="136" t="s">
        <v>673</v>
      </c>
      <c r="K62" s="141"/>
      <c r="L62" s="30"/>
    </row>
    <row r="63" spans="1:12" ht="24.2" customHeight="1">
      <c r="A63" s="107"/>
      <c r="B63" s="112">
        <v>9000038</v>
      </c>
      <c r="C63" s="121" t="s">
        <v>628</v>
      </c>
      <c r="D63" s="122"/>
      <c r="E63" s="125" t="s">
        <v>656</v>
      </c>
      <c r="F63" s="122"/>
      <c r="G63" s="127"/>
      <c r="H63" s="134"/>
      <c r="I63" s="138"/>
      <c r="J63" s="136" t="s">
        <v>673</v>
      </c>
      <c r="K63" s="141"/>
      <c r="L63" s="30"/>
    </row>
    <row r="64" spans="1:12" ht="24.2" customHeight="1">
      <c r="A64" s="107"/>
      <c r="B64" s="112">
        <v>9000039</v>
      </c>
      <c r="C64" s="121" t="s">
        <v>629</v>
      </c>
      <c r="D64" s="122"/>
      <c r="E64" s="125" t="s">
        <v>656</v>
      </c>
      <c r="F64" s="122"/>
      <c r="G64" s="127"/>
      <c r="H64" s="134"/>
      <c r="I64" s="138"/>
      <c r="J64" s="136" t="s">
        <v>674</v>
      </c>
      <c r="K64" s="141"/>
      <c r="L64" s="30"/>
    </row>
    <row r="65" spans="1:12" ht="15.2" customHeight="1">
      <c r="A65" s="107"/>
      <c r="B65" s="115"/>
      <c r="C65" s="202" t="s">
        <v>630</v>
      </c>
      <c r="D65" s="202"/>
      <c r="E65" s="202"/>
      <c r="F65" s="202"/>
      <c r="G65" s="202"/>
      <c r="H65" s="202"/>
      <c r="I65" s="202"/>
      <c r="J65" s="202"/>
      <c r="K65" s="203"/>
      <c r="L65" s="30"/>
    </row>
    <row r="66" spans="1:12" ht="20.45" customHeight="1">
      <c r="A66" s="107"/>
      <c r="B66" s="111"/>
      <c r="C66" s="204" t="s">
        <v>583</v>
      </c>
      <c r="D66" s="204"/>
      <c r="E66" s="204"/>
      <c r="F66" s="204"/>
      <c r="G66" s="204"/>
      <c r="H66" s="204"/>
      <c r="I66" s="204"/>
      <c r="J66" s="204"/>
      <c r="K66" s="205"/>
      <c r="L66" s="30"/>
    </row>
    <row r="67" spans="1:12" ht="20.45" customHeight="1">
      <c r="A67" s="107"/>
      <c r="B67" s="111"/>
      <c r="C67" s="204" t="s">
        <v>631</v>
      </c>
      <c r="D67" s="204"/>
      <c r="E67" s="204"/>
      <c r="F67" s="204"/>
      <c r="G67" s="204"/>
      <c r="H67" s="204"/>
      <c r="I67" s="204"/>
      <c r="J67" s="204"/>
      <c r="K67" s="205"/>
      <c r="L67" s="30"/>
    </row>
    <row r="68" spans="1:12" ht="15.2" customHeight="1">
      <c r="A68" s="107"/>
      <c r="B68" s="112">
        <v>9000040</v>
      </c>
      <c r="C68" s="119" t="s">
        <v>632</v>
      </c>
      <c r="D68" s="122"/>
      <c r="E68" s="126"/>
      <c r="F68" s="122"/>
      <c r="G68" s="127"/>
      <c r="H68" s="135">
        <v>568671.48</v>
      </c>
      <c r="I68" s="137" t="s">
        <v>661</v>
      </c>
      <c r="J68" s="136" t="s">
        <v>675</v>
      </c>
      <c r="K68" s="141"/>
      <c r="L68" s="30"/>
    </row>
    <row r="69" spans="1:12">
      <c r="A69" s="107"/>
      <c r="B69" s="112">
        <v>9000041</v>
      </c>
      <c r="C69" s="119" t="s">
        <v>633</v>
      </c>
      <c r="D69" s="122"/>
      <c r="E69" s="126"/>
      <c r="F69" s="122"/>
      <c r="G69" s="127"/>
      <c r="H69" s="130">
        <v>0</v>
      </c>
      <c r="I69" s="137" t="s">
        <v>661</v>
      </c>
      <c r="J69" s="136" t="s">
        <v>675</v>
      </c>
      <c r="K69" s="141">
        <v>0</v>
      </c>
      <c r="L69" s="30"/>
    </row>
    <row r="70" spans="1:12" ht="9.75" customHeight="1">
      <c r="B70" s="116"/>
      <c r="C70" s="116"/>
      <c r="D70" s="116"/>
      <c r="E70" s="116"/>
      <c r="F70" s="116"/>
      <c r="G70" s="128"/>
      <c r="H70" s="116"/>
      <c r="I70" s="116"/>
      <c r="J70" s="116"/>
      <c r="K70" s="116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97</vt:i4>
      </vt:variant>
    </vt:vector>
  </HeadingPairs>
  <TitlesOfParts>
    <vt:vector size="113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'Datos Generales'!Área_de_impresión</vt:lpstr>
      <vt:lpstr>'Formato 4'!Área_de_impresión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UTM</dc:creator>
  <cp:lastModifiedBy>Solangia Nazaret Galván Hernández</cp:lastModifiedBy>
  <cp:lastPrinted>2024-02-09T16:16:24Z</cp:lastPrinted>
  <dcterms:created xsi:type="dcterms:W3CDTF">2024-02-09T16:18:19Z</dcterms:created>
  <dcterms:modified xsi:type="dcterms:W3CDTF">2024-05-29T19:41:49Z</dcterms:modified>
</cp:coreProperties>
</file>