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0" yWindow="0" windowWidth="28800" windowHeight="123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b)'!$B$62:$B$62</definedName>
    <definedName name="GASTO_E_FIN_02">'Formato 6 b)'!$C$62:$C$62</definedName>
    <definedName name="GASTO_E_FIN_03">'Formato 6 b)'!$D$62:$D$62</definedName>
    <definedName name="GASTO_E_FIN_04">'Formato 6 b)'!$E$62:$E$62</definedName>
    <definedName name="GASTO_E_FIN_05">'Formato 6 b)'!$F$62:$F$62</definedName>
    <definedName name="GASTO_E_FIN_06">'Formato 6 b)'!$G$62:$G$62</definedName>
    <definedName name="GASTO_E_T1">'Formato 6 b)'!$B$36:$B$36</definedName>
    <definedName name="GASTO_E_T2">'Formato 6 b)'!$C$36:$C$36</definedName>
    <definedName name="GASTO_E_T3">'Formato 6 b)'!$D$36:$D$36</definedName>
    <definedName name="GASTO_E_T4">'Formato 6 b)'!$E$36:$E$36</definedName>
    <definedName name="GASTO_E_T5">'Formato 6 b)'!$F$36:$F$36</definedName>
    <definedName name="GASTO_E_T6">'Formato 6 b)'!$G$36:$G$36</definedName>
    <definedName name="GASTO_NE_FIN_01">'Formato 6 b)'!$B$35:$B$35</definedName>
    <definedName name="GASTO_NE_FIN_02">'Formato 6 b)'!$C$35:$C$35</definedName>
    <definedName name="GASTO_NE_FIN_03">'Formato 6 b)'!$D$35:$D$35</definedName>
    <definedName name="GASTO_NE_FIN_04">'Formato 6 b)'!$E$35:$E$35</definedName>
    <definedName name="GASTO_NE_FIN_05">'Formato 6 b)'!$F$35:$F$35</definedName>
    <definedName name="GASTO_NE_FIN_06">'Formato 6 b)'!$G$35:$G$35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47" i="2" s="1"/>
  <c r="B62" i="2" s="1"/>
  <c r="B17" i="2"/>
  <c r="B25" i="2"/>
  <c r="B31" i="2"/>
  <c r="B38" i="2"/>
  <c r="B41" i="2"/>
  <c r="B60" i="2"/>
  <c r="C9" i="2"/>
  <c r="C17" i="2"/>
  <c r="C47" i="2" s="1"/>
  <c r="C62" i="2" s="1"/>
  <c r="C25" i="2"/>
  <c r="C31" i="2"/>
  <c r="C38" i="2"/>
  <c r="C41" i="2"/>
  <c r="C60" i="2"/>
  <c r="E9" i="2"/>
  <c r="E47" i="2" s="1"/>
  <c r="E59" i="2" s="1"/>
  <c r="E81" i="2" s="1"/>
  <c r="E19" i="2"/>
  <c r="E23" i="2"/>
  <c r="E27" i="2"/>
  <c r="E31" i="2"/>
  <c r="E38" i="2"/>
  <c r="E42" i="2"/>
  <c r="E57" i="2"/>
  <c r="E63" i="2"/>
  <c r="E68" i="2"/>
  <c r="E75" i="2"/>
  <c r="E79" i="2"/>
  <c r="F9" i="2"/>
  <c r="F47" i="2" s="1"/>
  <c r="F59" i="2" s="1"/>
  <c r="F19" i="2"/>
  <c r="F23" i="2"/>
  <c r="F27" i="2"/>
  <c r="F31" i="2"/>
  <c r="F38" i="2"/>
  <c r="F42" i="2"/>
  <c r="F57" i="2"/>
  <c r="F63" i="2"/>
  <c r="F79" i="2" s="1"/>
  <c r="F68" i="2"/>
  <c r="F75" i="2"/>
  <c r="B8" i="3"/>
  <c r="B20" i="3" s="1"/>
  <c r="B9" i="3"/>
  <c r="B13" i="3"/>
  <c r="C9" i="3"/>
  <c r="C8" i="3" s="1"/>
  <c r="C20" i="3" s="1"/>
  <c r="C13" i="3"/>
  <c r="D9" i="3"/>
  <c r="D8" i="3" s="1"/>
  <c r="D20" i="3" s="1"/>
  <c r="D13" i="3"/>
  <c r="E8" i="3"/>
  <c r="E20" i="3" s="1"/>
  <c r="E9" i="3"/>
  <c r="E13" i="3"/>
  <c r="F9" i="3"/>
  <c r="F8" i="3" s="1"/>
  <c r="F20" i="3" s="1"/>
  <c r="F13" i="3"/>
  <c r="G9" i="3"/>
  <c r="G8" i="3" s="1"/>
  <c r="G20" i="3" s="1"/>
  <c r="G13" i="3"/>
  <c r="H8" i="3"/>
  <c r="H20" i="3" s="1"/>
  <c r="H9" i="3"/>
  <c r="H13" i="3"/>
  <c r="B8" i="5"/>
  <c r="B13" i="5"/>
  <c r="B17" i="5"/>
  <c r="B21" i="5"/>
  <c r="B23" i="5" s="1"/>
  <c r="B25" i="5" s="1"/>
  <c r="B33" i="5" s="1"/>
  <c r="B29" i="5"/>
  <c r="B37" i="5"/>
  <c r="B44" i="5" s="1"/>
  <c r="B40" i="5"/>
  <c r="B48" i="5"/>
  <c r="B49" i="5"/>
  <c r="B53" i="5"/>
  <c r="B55" i="5"/>
  <c r="B57" i="5"/>
  <c r="B59" i="5" s="1"/>
  <c r="B63" i="5"/>
  <c r="B72" i="5" s="1"/>
  <c r="B74" i="5" s="1"/>
  <c r="B64" i="5"/>
  <c r="B68" i="5"/>
  <c r="B70" i="5"/>
  <c r="C8" i="5"/>
  <c r="C13" i="5"/>
  <c r="C17" i="5"/>
  <c r="C21" i="5"/>
  <c r="C23" i="5"/>
  <c r="C25" i="5" s="1"/>
  <c r="C33" i="5" s="1"/>
  <c r="C29" i="5"/>
  <c r="C37" i="5"/>
  <c r="C44" i="5" s="1"/>
  <c r="C40" i="5"/>
  <c r="C48" i="5"/>
  <c r="C49" i="5"/>
  <c r="C53" i="5"/>
  <c r="C55" i="5"/>
  <c r="C57" i="5"/>
  <c r="C59" i="5"/>
  <c r="C63" i="5"/>
  <c r="C64" i="5"/>
  <c r="C68" i="5"/>
  <c r="C70" i="5"/>
  <c r="C72" i="5"/>
  <c r="C74" i="5" s="1"/>
  <c r="D8" i="5"/>
  <c r="D13" i="5"/>
  <c r="D21" i="5" s="1"/>
  <c r="D23" i="5" s="1"/>
  <c r="D25" i="5" s="1"/>
  <c r="D33" i="5" s="1"/>
  <c r="D17" i="5"/>
  <c r="D29" i="5"/>
  <c r="D37" i="5"/>
  <c r="D40" i="5"/>
  <c r="D44" i="5"/>
  <c r="D48" i="5"/>
  <c r="D49" i="5"/>
  <c r="D53" i="5"/>
  <c r="D57" i="5" s="1"/>
  <c r="D59" i="5" s="1"/>
  <c r="D55" i="5"/>
  <c r="D63" i="5"/>
  <c r="D72" i="5" s="1"/>
  <c r="D74" i="5" s="1"/>
  <c r="D64" i="5"/>
  <c r="D68" i="5"/>
  <c r="D70" i="5"/>
  <c r="F81" i="2" l="1"/>
</calcChain>
</file>

<file path=xl/sharedStrings.xml><?xml version="1.0" encoding="utf-8"?>
<sst xmlns="http://schemas.openxmlformats.org/spreadsheetml/2006/main" count="1090" uniqueCount="692">
  <si>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</si>
  <si>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</si>
  <si>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</si>
  <si>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</si>
  <si>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</si>
  <si>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</si>
  <si>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</si>
  <si>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PEDAGÓGICA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</si>
  <si>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</si>
  <si>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</si>
  <si>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</si>
  <si>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</si>
  <si>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</si>
  <si>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</si>
  <si>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</si>
  <si>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</si>
  <si>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</si>
  <si>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</si>
  <si>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</si>
  <si>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</si>
  <si>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</si>
  <si>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</si>
  <si>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</si>
  <si>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</si>
  <si>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</si>
  <si>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</si>
  <si>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</si>
  <si>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</si>
  <si>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</si>
  <si>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</si>
  <si>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</si>
  <si>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</si>
  <si>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</si>
  <si>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</si>
  <si>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</si>
  <si>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</si>
  <si>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</si>
  <si>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</si>
  <si>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</si>
  <si>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</si>
  <si>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</si>
  <si>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</si>
  <si>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</si>
  <si>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</si>
  <si>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</si>
  <si>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</si>
  <si>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</si>
  <si>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</si>
  <si>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</si>
  <si>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</si>
  <si>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</si>
  <si>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</si>
  <si>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</si>
  <si>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</si>
  <si>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</si>
  <si>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</si>
  <si>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</si>
  <si>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</si>
  <si>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</si>
  <si>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</si>
  <si>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</si>
  <si>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</si>
  <si>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</si>
  <si>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</si>
  <si>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</si>
  <si>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</si>
  <si>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</si>
  <si>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</si>
  <si>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</si>
  <si>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</si>
  <si>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</si>
  <si>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</si>
  <si>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</si>
  <si>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</si>
  <si>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</si>
  <si>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</si>
  <si>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</si>
  <si>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</si>
  <si>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</si>
  <si>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</si>
  <si>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</si>
  <si>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</si>
  <si>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</si>
  <si>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</si>
  <si>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</si>
  <si>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</si>
  <si>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</si>
  <si>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</si>
  <si>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</si>
  <si>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</si>
  <si>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</si>
  <si>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</si>
  <si>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</si>
  <si>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</si>
  <si>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</si>
  <si>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</si>
  <si>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</si>
  <si>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</si>
  <si>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</si>
  <si>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</si>
  <si>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</si>
  <si>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</si>
  <si>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</si>
  <si>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</si>
  <si>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</si>
  <si>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</si>
  <si>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</si>
  <si>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</si>
  <si>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</si>
  <si>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</si>
  <si>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</si>
  <si>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</si>
  <si>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</si>
  <si>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</si>
  <si>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</si>
  <si>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</si>
  <si>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</si>
  <si>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</si>
  <si>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</si>
  <si>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</si>
  <si>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</si>
  <si>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</si>
  <si>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</si>
  <si>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</si>
  <si>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</si>
  <si>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</si>
  <si>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</si>
  <si>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</si>
  <si>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</si>
  <si>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</si>
  <si>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</si>
  <si>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</si>
  <si>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</si>
  <si>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</si>
  <si>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</si>
  <si>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</si>
  <si>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</si>
  <si>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</si>
  <si>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</si>
  <si>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</si>
  <si>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</si>
  <si>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</si>
  <si>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</si>
  <si>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</si>
  <si>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</si>
  <si>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</si>
  <si>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</si>
  <si>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</si>
  <si>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</si>
  <si>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</si>
  <si>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</si>
  <si>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</si>
  <si>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</si>
  <si>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</si>
  <si>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</si>
  <si>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</si>
  <si>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</si>
  <si>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</si>
  <si>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</si>
  <si>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</si>
  <si>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</si>
  <si>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</si>
  <si>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</si>
  <si>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</si>
  <si>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</si>
  <si>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</si>
  <si>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</si>
  <si>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</si>
  <si>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</si>
  <si>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</si>
  <si>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</si>
  <si>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</si>
  <si>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</si>
  <si>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</si>
  <si>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</si>
  <si>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</si>
  <si>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</si>
  <si>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</si>
  <si>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</si>
  <si>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</si>
  <si>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</si>
  <si>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</si>
  <si>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</si>
  <si>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</si>
  <si>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</si>
  <si>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</si>
  <si>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</si>
  <si>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</si>
  <si>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</si>
  <si>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</si>
  <si>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</si>
  <si>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</si>
  <si>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</si>
  <si>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</si>
  <si>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</si>
  <si>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</si>
  <si>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</si>
  <si>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</si>
  <si>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</si>
  <si>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</si>
  <si>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</si>
  <si>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</si>
  <si>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</si>
  <si>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</si>
  <si>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</si>
  <si>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</si>
  <si>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</si>
  <si>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</si>
  <si>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</si>
  <si>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</si>
  <si>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</si>
  <si>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</si>
  <si>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</si>
  <si>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</si>
  <si>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</si>
  <si>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</si>
  <si>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</si>
  <si>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</si>
  <si>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</si>
  <si>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</si>
  <si>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</si>
  <si>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</si>
  <si>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</si>
  <si>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</si>
  <si>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</si>
  <si>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</si>
  <si>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</si>
  <si>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</si>
  <si>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</si>
  <si>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</si>
  <si>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</si>
  <si>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</si>
  <si>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</si>
  <si>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</si>
  <si>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</si>
  <si>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</si>
  <si>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</si>
  <si>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</si>
  <si>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</si>
  <si>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</si>
  <si>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</si>
  <si>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</si>
  <si>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</si>
  <si>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</si>
  <si>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</si>
  <si>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</si>
  <si>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</si>
  <si>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</si>
  <si>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</si>
  <si>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</si>
  <si>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</si>
  <si>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</si>
  <si>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</si>
  <si>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</si>
  <si>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</si>
  <si>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</si>
  <si>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</si>
  <si>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</si>
  <si>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</si>
  <si>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</si>
  <si>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</si>
  <si>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</si>
  <si>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</si>
  <si>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</si>
  <si>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</si>
  <si>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</si>
  <si>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</si>
  <si>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</si>
  <si>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</si>
  <si>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</si>
  <si>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</si>
  <si>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</si>
  <si>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</si>
  <si>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</si>
  <si>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</si>
  <si>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</si>
  <si>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</si>
  <si>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</si>
  <si>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</si>
  <si>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</si>
  <si>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</si>
  <si>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</si>
  <si>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</si>
  <si>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</si>
  <si>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</si>
  <si>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</si>
  <si>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</si>
  <si>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</si>
  <si>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</si>
  <si>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</si>
  <si>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</si>
  <si>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</si>
  <si>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</si>
  <si>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</si>
  <si>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</si>
  <si>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</si>
  <si>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</si>
  <si>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</si>
  <si>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</si>
  <si>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</si>
  <si>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</si>
  <si>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</si>
  <si>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</si>
  <si>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</si>
  <si>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</si>
  <si>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</si>
  <si>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</si>
  <si>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</si>
  <si>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</si>
  <si>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</si>
  <si>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</si>
  <si>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</si>
  <si>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</si>
  <si>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</si>
  <si>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</si>
  <si>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</si>
  <si>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</si>
  <si>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</si>
  <si>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</si>
  <si>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</si>
  <si>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</si>
  <si>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</si>
  <si>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</si>
  <si>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</si>
  <si>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</si>
  <si>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</si>
  <si>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</si>
  <si>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</si>
  <si>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</si>
  <si>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</si>
  <si>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</si>
  <si>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</si>
  <si>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</si>
  <si>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</si>
  <si>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</si>
  <si>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</si>
  <si>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</si>
  <si>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</si>
  <si>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</si>
  <si>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</si>
  <si>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</si>
  <si>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</si>
  <si>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</si>
  <si>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</si>
  <si>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</si>
  <si>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</si>
  <si>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</si>
  <si>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</si>
  <si>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</si>
  <si>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</si>
  <si>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</si>
  <si>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</si>
  <si>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</si>
  <si>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</si>
  <si>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</si>
  <si>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</si>
  <si>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</si>
  <si>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</si>
  <si>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</si>
  <si>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</si>
  <si>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</si>
  <si>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</si>
  <si>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</si>
  <si>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</si>
  <si>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</si>
  <si>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</si>
  <si>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</si>
  <si>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</si>
  <si>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</si>
  <si>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</si>
  <si>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</si>
  <si>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</si>
  <si>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</si>
  <si>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</si>
  <si>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</si>
  <si>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</si>
  <si>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</si>
  <si>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</si>
  <si>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</si>
  <si>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</si>
  <si>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</si>
  <si>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</si>
  <si>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</si>
  <si>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</si>
  <si>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</si>
  <si>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</si>
  <si>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</si>
  <si>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</si>
  <si>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</si>
  <si>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RECTORIA</t>
  </si>
  <si>
    <t>002 SECRETARÍA ACADÉMICA</t>
  </si>
  <si>
    <t>003 COORDINACIÓN DE DIFUSIÓN Y EXTENSIÓN</t>
  </si>
  <si>
    <t>004 COORDINACIÓN DE INVESTIGACIÓN Y POSGRADO</t>
  </si>
  <si>
    <t>005 COORDINACIÓN DE DOCENCIA</t>
  </si>
  <si>
    <t>006 COORDINACIÓN ADMINISTRATIVA</t>
  </si>
  <si>
    <t>007 COORDINACIÓN DE SERVICIOS DE APOYO ACADÉMICO</t>
  </si>
  <si>
    <t>008 DEPARTAMENTO DE SERVICIOS ESCOLARES</t>
  </si>
  <si>
    <t>009 DEPARTAMENTO DE RECURSOS HUMANOS</t>
  </si>
  <si>
    <t>010 SECRETARÍA TÉCNICA DE TITULACIÓN</t>
  </si>
  <si>
    <t>011 DEPARTAMENTO DE PLANEACIÓN Y EVALUACIÓN</t>
  </si>
  <si>
    <t>012 DEPARTAMENTO DE RECURSOS MATERIALES</t>
  </si>
  <si>
    <t>013 ORGANO DE CONTROL INTERNO</t>
  </si>
  <si>
    <t>014 DIRECCIÓN DE UNIDAD EXTENSIVA G.P.</t>
  </si>
  <si>
    <t>015 SUBDIRECCIÓN ACADÉMICA G.P.</t>
  </si>
  <si>
    <t>016 COORDINACIÓN DE DOCENCIA G.P.</t>
  </si>
  <si>
    <t>017 COORDINACIÓN DE INVESTIGACIÓN Y POSGRADO G.P.</t>
  </si>
  <si>
    <t>018 COORDINACIÓN DE DIFUSIÓN Y EXTENSIÓN G.P.</t>
  </si>
  <si>
    <t>019 COORDINACIÓN DE SERVICIOS DE APOYO G.P.</t>
  </si>
  <si>
    <t>020 COORDINACIÓN ADMINISTRATIVA G.P.</t>
  </si>
  <si>
    <t>021 COCYTED - CONVENIO COMPUTADOR PARA INCREMENTAR EL LOGRO DEL APRENDIZAJE</t>
  </si>
  <si>
    <t>022 COCYTED - CONVENIO PREVENCION DEL TECNOESTRES EN EL PERSONAL DOCENTE</t>
  </si>
  <si>
    <t>023 COCYTED - EBOOKS COMO ESTRATEGIA DE ENSEÑANZA APRENDIZAJE PARA OPTIMIZAR</t>
  </si>
  <si>
    <t>024 COCYTED - INTERVENCION EN CRISIS PARA EL MANEJO DEL ESTRES DE PANDEMIA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</si>
  <si>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</si>
  <si>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</si>
  <si>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</si>
  <si>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</si>
  <si>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</si>
  <si>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</si>
  <si>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</si>
  <si>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</si>
  <si>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</si>
  <si>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</si>
  <si>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</si>
  <si>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</si>
  <si>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</si>
  <si>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</si>
  <si>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</si>
  <si>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</si>
  <si>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</si>
  <si>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</si>
  <si>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</si>
  <si>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</si>
  <si>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</si>
  <si>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</si>
  <si>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</si>
  <si>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</si>
  <si>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</si>
  <si>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</si>
  <si>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</si>
  <si>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</si>
  <si>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</si>
  <si>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</si>
  <si>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</si>
  <si>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</si>
  <si>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</si>
  <si>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</si>
  <si>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</si>
  <si>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</si>
  <si>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</si>
  <si>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</si>
  <si>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</si>
  <si>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</si>
  <si>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</si>
  <si>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</si>
  <si>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</si>
  <si>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</si>
  <si>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</si>
  <si>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</si>
  <si>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</si>
  <si>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</si>
  <si>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</si>
  <si>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</si>
  <si>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</si>
  <si>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</si>
  <si>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</si>
  <si>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</si>
  <si>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</si>
  <si>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</si>
  <si>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</si>
  <si>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</si>
  <si>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</si>
  <si>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</si>
  <si>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</si>
  <si>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</si>
  <si>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</si>
  <si>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</si>
  <si>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</si>
  <si>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</si>
  <si>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</si>
  <si>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</si>
  <si>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</si>
  <si>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</si>
  <si>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</si>
  <si>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</si>
  <si>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</si>
  <si>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</si>
  <si>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693248.00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</si>
  <si>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</si>
  <si>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</si>
  <si>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</si>
  <si>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</si>
  <si>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</si>
  <si>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</si>
  <si>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</si>
  <si>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</si>
  <si>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</si>
  <si>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</si>
  <si>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</si>
  <si>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</si>
  <si>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</si>
  <si>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</si>
  <si>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</si>
  <si>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</si>
  <si>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</si>
  <si>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</si>
  <si>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</si>
  <si>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</si>
  <si>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</si>
  <si>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</si>
  <si>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</si>
  <si>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</si>
  <si>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</si>
  <si>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</si>
  <si>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</si>
  <si>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</si>
  <si>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</si>
  <si>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</si>
  <si>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</si>
  <si>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</si>
  <si>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</si>
  <si>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</si>
  <si>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</si>
  <si>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</si>
  <si>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</si>
  <si>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</si>
  <si>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</si>
  <si>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</si>
  <si>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</si>
  <si>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</si>
  <si>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</si>
  <si>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</si>
  <si>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</si>
  <si>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</si>
  <si>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</si>
  <si>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</si>
  <si>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</si>
  <si>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</si>
  <si>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</si>
  <si>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</si>
  <si>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</si>
  <si>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</si>
  <si>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</si>
  <si>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</si>
  <si>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</si>
  <si>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</si>
  <si>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</si>
  <si>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</si>
  <si>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</si>
  <si>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</si>
  <si>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</si>
  <si>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</si>
  <si>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</si>
  <si>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</si>
  <si>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</si>
  <si>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</si>
  <si>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</si>
  <si>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</si>
  <si>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</si>
  <si>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</si>
  <si>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</si>
  <si>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</si>
  <si>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</si>
  <si>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</si>
  <si>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</si>
  <si>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</si>
  <si>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</si>
  <si>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</si>
  <si>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</si>
  <si>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</si>
  <si>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</si>
  <si>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</si>
  <si>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</si>
  <si>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</si>
  <si>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</si>
  <si>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</si>
  <si>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</si>
  <si>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</si>
  <si>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</si>
  <si>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</si>
  <si>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</si>
  <si>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</si>
  <si>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</si>
  <si>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</si>
  <si>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</si>
  <si>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</si>
  <si>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</si>
  <si>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</si>
  <si>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</si>
  <si>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</si>
  <si>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</si>
  <si>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</si>
  <si>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</si>
  <si>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</si>
  <si>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</si>
  <si>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UNIVERSIDAD PEDAGÓGICA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</si>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</sst>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5053518.71</v>
      </c>
      <c r="C9" s="39">
        <f>SUM(C10:C16)</f>
        <v>1431219.1500000001</v>
      </c>
      <c r="D9" s="28" t="s">
        <v>73</v>
      </c>
      <c r="E9" s="39">
        <f>SUM(E10:E18)</f>
        <v>517333.09</v>
      </c>
      <c r="F9" s="39">
        <f>SUM(F10:F18)</f>
        <v>369077.84</v>
      </c>
      <c r="G9" s="50"/>
    </row>
    <row r="10" spans="1:7" ht="15.2" customHeight="1">
      <c r="A10" s="28" t="s">
        <v>19</v>
      </c>
      <c r="B10" s="39">
        <v>0</v>
      </c>
      <c r="C10" s="39">
        <v>11021.31</v>
      </c>
      <c r="D10" s="28" t="s">
        <v>74</v>
      </c>
      <c r="E10" s="39">
        <v>0</v>
      </c>
      <c r="F10" s="39">
        <v>0.2</v>
      </c>
      <c r="G10" s="50"/>
    </row>
    <row r="11" spans="1:7" ht="15.2" customHeight="1">
      <c r="A11" s="28" t="s">
        <v>20</v>
      </c>
      <c r="B11" s="39">
        <v>5053518.71</v>
      </c>
      <c r="C11" s="39">
        <v>1420197.84</v>
      </c>
      <c r="D11" s="28" t="s">
        <v>75</v>
      </c>
      <c r="E11" s="39">
        <v>0</v>
      </c>
      <c r="F11" s="39">
        <v>0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511724.95</v>
      </c>
      <c r="F16" s="39">
        <v>369077.64</v>
      </c>
      <c r="G16" s="50"/>
    </row>
    <row r="17" spans="1:7" ht="15.2" customHeight="1">
      <c r="A17" s="28" t="s">
        <v>26</v>
      </c>
      <c r="B17" s="39">
        <f>SUM(B18:B24)</f>
        <v>135367.97999999998</v>
      </c>
      <c r="C17" s="39">
        <f>SUM(C18:C24)</f>
        <v>-0.04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5608.14</v>
      </c>
      <c r="F18" s="39">
        <v>0</v>
      </c>
      <c r="G18" s="50"/>
    </row>
    <row r="19" spans="1:7" ht="15.2" customHeight="1">
      <c r="A19" s="28" t="s">
        <v>28</v>
      </c>
      <c r="B19" s="39">
        <v>7945</v>
      </c>
      <c r="C19" s="39">
        <v>0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127422.98</v>
      </c>
      <c r="C20" s="39">
        <v>-0.04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0</v>
      </c>
      <c r="C22" s="39">
        <v>0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0</v>
      </c>
      <c r="C25" s="39">
        <f>SUM(C26:C30)</f>
        <v>0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0</v>
      </c>
      <c r="C26" s="39">
        <v>0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0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5188886.6899999995</v>
      </c>
      <c r="C47" s="51">
        <f>C9+C17+C25+C31+C37+C38+C41</f>
        <v>1431219.11</v>
      </c>
      <c r="D47" s="27" t="s">
        <v>110</v>
      </c>
      <c r="E47" s="51">
        <f>E9+E19+E23+E26+E27+E31+E38+E42</f>
        <v>517333.09</v>
      </c>
      <c r="F47" s="51">
        <f>F9+F19+F23+F26+F27+F31+F38+F42</f>
        <v>369077.84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0</v>
      </c>
      <c r="C51" s="39">
        <v>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84010533.799999997</v>
      </c>
      <c r="C52" s="39">
        <v>84010533.799999997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12884676.039999999</v>
      </c>
      <c r="C53" s="39">
        <v>12109467.51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0</v>
      </c>
      <c r="C54" s="39">
        <v>0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-42518655</v>
      </c>
      <c r="C55" s="39">
        <v>-37838033.609999999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517333.09</v>
      </c>
      <c r="F59" s="51">
        <f>F47+F57</f>
        <v>369077.84</v>
      </c>
      <c r="G59" s="50"/>
    </row>
    <row r="60" spans="1:7" ht="15.2" customHeight="1">
      <c r="A60" s="27" t="s">
        <v>66</v>
      </c>
      <c r="B60" s="51">
        <f>SUM(B50:B58)</f>
        <v>54376554.840000004</v>
      </c>
      <c r="C60" s="51">
        <f>SUM(C50:C58)</f>
        <v>58281967.700000003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59565441.530000001</v>
      </c>
      <c r="C62" s="51">
        <f>SUM(C47+C60)</f>
        <v>59713186.810000002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88710284.200000003</v>
      </c>
      <c r="F63" s="39">
        <f>SUM(F64:F66)</f>
        <v>88710284.200000003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0</v>
      </c>
      <c r="F65" s="39">
        <v>0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88710284.200000003</v>
      </c>
      <c r="F66" s="39">
        <v>88710284.200000003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-29662175.760000002</v>
      </c>
      <c r="F68" s="39">
        <f>SUM(F69:F73)</f>
        <v>-29366175.23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-73201.16</v>
      </c>
      <c r="F69" s="49">
        <v>-1001041.64</v>
      </c>
    </row>
    <row r="70" spans="1:7" ht="15.2" customHeight="1">
      <c r="A70" s="30"/>
      <c r="B70" s="29"/>
      <c r="C70" s="29"/>
      <c r="D70" s="28" t="s">
        <v>127</v>
      </c>
      <c r="E70" s="44">
        <v>-29588974.600000001</v>
      </c>
      <c r="F70" s="49">
        <v>-28365133.59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59048108.439999998</v>
      </c>
      <c r="F79" s="51">
        <f>F63+F68+F75</f>
        <v>59344108.969999999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59565441.530000001</v>
      </c>
      <c r="F81" s="51">
        <f>F59+F79</f>
        <v>59713186.810000002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369077.84</v>
      </c>
      <c r="C18" s="62"/>
      <c r="D18" s="62"/>
      <c r="E18" s="62"/>
      <c r="F18" s="51">
        <v>517333.09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369077.84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517333.09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107644540</v>
      </c>
      <c r="C8" s="96">
        <f>SUM(C9:C11)</f>
        <v>121129679.63</v>
      </c>
      <c r="D8" s="96">
        <f>SUM(D9:D11)</f>
        <v>121129679.63</v>
      </c>
      <c r="E8" s="50"/>
    </row>
    <row r="9" spans="1:11" ht="15.2" customHeight="1">
      <c r="A9" s="77" t="s">
        <v>190</v>
      </c>
      <c r="B9" s="88">
        <v>27406479</v>
      </c>
      <c r="C9" s="88">
        <v>32933505.539999999</v>
      </c>
      <c r="D9" s="88">
        <v>32933505.539999999</v>
      </c>
      <c r="E9" s="50"/>
    </row>
    <row r="10" spans="1:11" ht="15.2" customHeight="1">
      <c r="A10" s="77" t="s">
        <v>191</v>
      </c>
      <c r="B10" s="88">
        <v>80238061</v>
      </c>
      <c r="C10" s="88">
        <v>88196174.090000004</v>
      </c>
      <c r="D10" s="88">
        <v>88196174.090000004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107644540</v>
      </c>
      <c r="C13" s="97">
        <f>C14+C15</f>
        <v>117297467.93000001</v>
      </c>
      <c r="D13" s="97">
        <f>D14+D15</f>
        <v>117297467.93000001</v>
      </c>
      <c r="E13" s="50"/>
    </row>
    <row r="14" spans="1:11" ht="15.2" customHeight="1">
      <c r="A14" s="77" t="s">
        <v>194</v>
      </c>
      <c r="B14" s="88">
        <v>27406479</v>
      </c>
      <c r="C14" s="88">
        <v>29101293.84</v>
      </c>
      <c r="D14" s="88">
        <v>29101293.84</v>
      </c>
      <c r="E14" s="50"/>
    </row>
    <row r="15" spans="1:11" ht="15.2" customHeight="1">
      <c r="A15" s="77" t="s">
        <v>195</v>
      </c>
      <c r="B15" s="88">
        <v>80238061</v>
      </c>
      <c r="C15" s="88">
        <v>88196174.090000004</v>
      </c>
      <c r="D15" s="88">
        <v>88196174.090000004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693248</v>
      </c>
      <c r="D17" s="97">
        <f>D18+D19</f>
        <v>693248</v>
      </c>
      <c r="E17" s="50"/>
    </row>
    <row r="18" spans="1:5" ht="15.2" customHeight="1">
      <c r="A18" s="77" t="s">
        <v>197</v>
      </c>
      <c r="B18" s="90" t="s">
        <v>223</v>
      </c>
      <c r="C18" s="88">
        <v>693248</v>
      </c>
      <c r="D18" s="88">
        <v>693248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4525459.6999999881</v>
      </c>
      <c r="D21" s="97">
        <f>D8-D13+D17</f>
        <v>4525459.6999999881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4525459.6999999881</v>
      </c>
      <c r="D23" s="97">
        <f>D21-D11</f>
        <v>4525459.6999999881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3832211.6999999881</v>
      </c>
      <c r="D25" s="97">
        <f>D23-D17</f>
        <v>3832211.6999999881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3832211.6999999881</v>
      </c>
      <c r="D33" s="51">
        <f>D25+D29</f>
        <v>3832211.6999999881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27406479</v>
      </c>
      <c r="C48" s="100">
        <f>C9</f>
        <v>32933505.539999999</v>
      </c>
      <c r="D48" s="100">
        <f>D9</f>
        <v>32933505.539999999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27406479</v>
      </c>
      <c r="C53" s="39">
        <f>C14</f>
        <v>29101293.84</v>
      </c>
      <c r="D53" s="39">
        <f>D14</f>
        <v>29101293.84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693248</v>
      </c>
      <c r="D55" s="39">
        <f>D18</f>
        <v>693248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4525459.6999999993</v>
      </c>
      <c r="D57" s="51">
        <f>D48+D49-D53+D55</f>
        <v>4525459.6999999993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4525459.6999999993</v>
      </c>
      <c r="D59" s="51">
        <f>D57-D49</f>
        <v>4525459.6999999993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80238061</v>
      </c>
      <c r="C63" s="102">
        <f>C10</f>
        <v>88196174.090000004</v>
      </c>
      <c r="D63" s="102">
        <f>D10</f>
        <v>88196174.090000004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80238061</v>
      </c>
      <c r="C68" s="88">
        <f>C15</f>
        <v>88196174.090000004</v>
      </c>
      <c r="D68" s="88">
        <f>D15</f>
        <v>88196174.090000004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0</v>
      </c>
      <c r="D72" s="97">
        <f>D63+D64-D68+D70</f>
        <v>0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0</v>
      </c>
      <c r="D74" s="97">
        <f>D72-D64</f>
        <v>0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373.13</v>
      </c>
      <c r="D13" s="39">
        <v>373.13</v>
      </c>
      <c r="E13" s="39">
        <v>373.13</v>
      </c>
      <c r="F13" s="39">
        <v>373.13</v>
      </c>
      <c r="G13" s="39">
        <v>373.13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24480359</v>
      </c>
      <c r="C15" s="39">
        <v>4817200.1500000004</v>
      </c>
      <c r="D15" s="39">
        <v>29297559.149999999</v>
      </c>
      <c r="E15" s="39">
        <v>29855621.149999999</v>
      </c>
      <c r="F15" s="39">
        <v>29855621.149999999</v>
      </c>
      <c r="G15" s="39">
        <v>5375262.1500000004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2926120</v>
      </c>
      <c r="C34" s="39">
        <v>151391.26</v>
      </c>
      <c r="D34" s="39">
        <v>3077511.26</v>
      </c>
      <c r="E34" s="39">
        <v>3077511.26</v>
      </c>
      <c r="F34" s="39">
        <v>3077511.26</v>
      </c>
      <c r="G34" s="39">
        <v>151391.26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27406479</v>
      </c>
      <c r="C41" s="51">
        <v>4968964.54</v>
      </c>
      <c r="D41" s="51">
        <v>32375443.539999999</v>
      </c>
      <c r="E41" s="51">
        <v>32933505.539999999</v>
      </c>
      <c r="F41" s="51">
        <v>32933505.539999999</v>
      </c>
      <c r="G41" s="51">
        <v>5527026.54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5527026.54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80238061</v>
      </c>
      <c r="C62" s="39">
        <v>7958113.0899999999</v>
      </c>
      <c r="D62" s="39">
        <v>88196174.090000004</v>
      </c>
      <c r="E62" s="39">
        <v>88196174.090000004</v>
      </c>
      <c r="F62" s="39">
        <v>88196174.090000004</v>
      </c>
      <c r="G62" s="39">
        <v>7958113.0899999999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80238061</v>
      </c>
      <c r="C65" s="51">
        <v>7958113.0899999999</v>
      </c>
      <c r="D65" s="51">
        <v>88196174.090000004</v>
      </c>
      <c r="E65" s="51">
        <v>88196174.090000004</v>
      </c>
      <c r="F65" s="51">
        <v>88196174.090000004</v>
      </c>
      <c r="G65" s="51">
        <v>7958113.0899999999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693248</v>
      </c>
      <c r="D67" s="51">
        <v>693248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693248</v>
      </c>
      <c r="D68" s="39">
        <v>693248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107644540</v>
      </c>
      <c r="C70" s="51">
        <v>13620325.630000001</v>
      </c>
      <c r="D70" s="51">
        <v>121264865.63</v>
      </c>
      <c r="E70" s="51">
        <v>121129679.63</v>
      </c>
      <c r="F70" s="51">
        <v>121129679.63</v>
      </c>
      <c r="G70" s="51">
        <v>13485139.630000001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693248</v>
      </c>
      <c r="D73" s="39">
        <v>693248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693248</v>
      </c>
      <c r="D75" s="51">
        <v>693248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27406479</v>
      </c>
      <c r="C9" s="99">
        <v>5662212.54</v>
      </c>
      <c r="D9" s="99">
        <v>33068691.539999999</v>
      </c>
      <c r="E9" s="99">
        <v>29101293.84</v>
      </c>
      <c r="F9" s="99">
        <v>29101293.84</v>
      </c>
      <c r="G9" s="99">
        <v>3967397.7</v>
      </c>
      <c r="H9" s="50"/>
    </row>
    <row r="10" spans="1:8" ht="15.2" customHeight="1">
      <c r="A10" s="77" t="s">
        <v>304</v>
      </c>
      <c r="B10" s="39">
        <v>18659203.079999998</v>
      </c>
      <c r="C10" s="39">
        <v>604978.02</v>
      </c>
      <c r="D10" s="39">
        <v>19264181.100000001</v>
      </c>
      <c r="E10" s="39">
        <v>19264181.100000001</v>
      </c>
      <c r="F10" s="39">
        <v>19264181.100000001</v>
      </c>
      <c r="G10" s="39">
        <v>0</v>
      </c>
      <c r="H10" s="50"/>
    </row>
    <row r="11" spans="1:8" ht="15.2" customHeight="1">
      <c r="A11" s="77" t="s">
        <v>305</v>
      </c>
      <c r="B11" s="39">
        <v>0</v>
      </c>
      <c r="C11" s="39">
        <v>141300.4</v>
      </c>
      <c r="D11" s="39">
        <v>141300.4</v>
      </c>
      <c r="E11" s="39">
        <v>141300.4</v>
      </c>
      <c r="F11" s="39">
        <v>141300.4</v>
      </c>
      <c r="G11" s="39">
        <v>0</v>
      </c>
      <c r="H11" s="50"/>
    </row>
    <row r="12" spans="1:8" ht="15.2" customHeight="1">
      <c r="A12" s="77" t="s">
        <v>306</v>
      </c>
      <c r="B12" s="39">
        <v>16366705</v>
      </c>
      <c r="C12" s="39">
        <v>1169514.96</v>
      </c>
      <c r="D12" s="39">
        <v>17536219.960000001</v>
      </c>
      <c r="E12" s="39">
        <v>17536219.960000001</v>
      </c>
      <c r="F12" s="39">
        <v>17536219.960000001</v>
      </c>
      <c r="G12" s="39">
        <v>0</v>
      </c>
      <c r="H12" s="50"/>
    </row>
    <row r="13" spans="1:8" ht="15.2" customHeight="1">
      <c r="A13" s="77" t="s">
        <v>307</v>
      </c>
      <c r="B13" s="39">
        <v>1036442.08</v>
      </c>
      <c r="C13" s="39">
        <v>-903980.32</v>
      </c>
      <c r="D13" s="39">
        <v>132461.76000000001</v>
      </c>
      <c r="E13" s="39">
        <v>132461.76000000001</v>
      </c>
      <c r="F13" s="39">
        <v>132461.76000000001</v>
      </c>
      <c r="G13" s="39">
        <v>0</v>
      </c>
      <c r="H13" s="50"/>
    </row>
    <row r="14" spans="1:8" ht="15.2" customHeight="1">
      <c r="A14" s="77" t="s">
        <v>308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309</v>
      </c>
      <c r="B15" s="39">
        <v>1041088</v>
      </c>
      <c r="C15" s="39">
        <v>248110.98</v>
      </c>
      <c r="D15" s="39">
        <v>1289198.98</v>
      </c>
      <c r="E15" s="39">
        <v>1289198.98</v>
      </c>
      <c r="F15" s="39">
        <v>1289198.98</v>
      </c>
      <c r="G15" s="39">
        <v>0</v>
      </c>
      <c r="H15" s="50"/>
    </row>
    <row r="16" spans="1:8" ht="15.2" customHeight="1">
      <c r="A16" s="77" t="s">
        <v>310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311</v>
      </c>
      <c r="B17" s="39">
        <v>214968</v>
      </c>
      <c r="C17" s="39">
        <v>-49968</v>
      </c>
      <c r="D17" s="39">
        <v>165000</v>
      </c>
      <c r="E17" s="39">
        <v>165000</v>
      </c>
      <c r="F17" s="39">
        <v>165000</v>
      </c>
      <c r="G17" s="39">
        <v>0</v>
      </c>
      <c r="H17" s="50"/>
    </row>
    <row r="18" spans="1:8" ht="15.2" customHeight="1">
      <c r="A18" s="77" t="s">
        <v>312</v>
      </c>
      <c r="B18" s="39">
        <v>3415969.28</v>
      </c>
      <c r="C18" s="39">
        <v>-211022.28</v>
      </c>
      <c r="D18" s="39">
        <v>3204947</v>
      </c>
      <c r="E18" s="39">
        <v>3204947</v>
      </c>
      <c r="F18" s="39">
        <v>3204947</v>
      </c>
      <c r="G18" s="39">
        <v>0</v>
      </c>
      <c r="H18" s="50"/>
    </row>
    <row r="19" spans="1:8" ht="15.2" customHeight="1">
      <c r="A19" s="77" t="s">
        <v>313</v>
      </c>
      <c r="B19" s="39">
        <v>1477719.2</v>
      </c>
      <c r="C19" s="39">
        <v>225336.4</v>
      </c>
      <c r="D19" s="39">
        <v>1703055.6</v>
      </c>
      <c r="E19" s="39">
        <v>1703055.6</v>
      </c>
      <c r="F19" s="39">
        <v>1703055.6</v>
      </c>
      <c r="G19" s="39">
        <v>0</v>
      </c>
      <c r="H19" s="50"/>
    </row>
    <row r="20" spans="1:8" ht="15.2" customHeight="1">
      <c r="A20" s="77" t="s">
        <v>314</v>
      </c>
      <c r="B20" s="39">
        <v>282298.92</v>
      </c>
      <c r="C20" s="39">
        <v>138064.88</v>
      </c>
      <c r="D20" s="39">
        <v>420363.8</v>
      </c>
      <c r="E20" s="39">
        <v>420363.8</v>
      </c>
      <c r="F20" s="39">
        <v>420363.8</v>
      </c>
      <c r="G20" s="39">
        <v>0</v>
      </c>
      <c r="H20" s="50"/>
    </row>
    <row r="21" spans="1:8" ht="15.2" customHeight="1">
      <c r="A21" s="77" t="s">
        <v>315</v>
      </c>
      <c r="B21" s="39">
        <v>4152</v>
      </c>
      <c r="C21" s="39">
        <v>-4152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316</v>
      </c>
      <c r="B22" s="39">
        <v>502585.36</v>
      </c>
      <c r="C22" s="39">
        <v>-218940.39</v>
      </c>
      <c r="D22" s="39">
        <v>283644.96999999997</v>
      </c>
      <c r="E22" s="39">
        <v>283644.96999999997</v>
      </c>
      <c r="F22" s="39">
        <v>283644.96999999997</v>
      </c>
      <c r="G22" s="39">
        <v>0</v>
      </c>
      <c r="H22" s="50"/>
    </row>
    <row r="23" spans="1:8" ht="15.2" customHeight="1">
      <c r="A23" s="77" t="s">
        <v>317</v>
      </c>
      <c r="B23" s="39">
        <v>53076</v>
      </c>
      <c r="C23" s="39">
        <v>-45988.29</v>
      </c>
      <c r="D23" s="39">
        <v>7087.71</v>
      </c>
      <c r="E23" s="39">
        <v>7087.71</v>
      </c>
      <c r="F23" s="39">
        <v>7087.71</v>
      </c>
      <c r="G23" s="39">
        <v>0</v>
      </c>
      <c r="H23" s="50"/>
    </row>
    <row r="24" spans="1:8" ht="15.2" customHeight="1">
      <c r="A24" s="77" t="s">
        <v>318</v>
      </c>
      <c r="B24" s="39">
        <v>658281</v>
      </c>
      <c r="C24" s="39">
        <v>-193285.9</v>
      </c>
      <c r="D24" s="39">
        <v>464995.1</v>
      </c>
      <c r="E24" s="39">
        <v>464995.1</v>
      </c>
      <c r="F24" s="39">
        <v>464995.1</v>
      </c>
      <c r="G24" s="39">
        <v>0</v>
      </c>
      <c r="H24" s="50"/>
    </row>
    <row r="25" spans="1:8" ht="15.2" customHeight="1">
      <c r="A25" s="77" t="s">
        <v>319</v>
      </c>
      <c r="B25" s="39">
        <v>141383.72</v>
      </c>
      <c r="C25" s="39">
        <v>-9922.94</v>
      </c>
      <c r="D25" s="39">
        <v>131460.78</v>
      </c>
      <c r="E25" s="39">
        <v>131460.78</v>
      </c>
      <c r="F25" s="39">
        <v>131460.78</v>
      </c>
      <c r="G25" s="39">
        <v>0</v>
      </c>
      <c r="H25" s="50"/>
    </row>
    <row r="26" spans="1:8" ht="15.2" customHeight="1">
      <c r="A26" s="77" t="s">
        <v>320</v>
      </c>
      <c r="B26" s="39">
        <v>74292</v>
      </c>
      <c r="C26" s="39">
        <v>-73665.600000000006</v>
      </c>
      <c r="D26" s="39">
        <v>626.4</v>
      </c>
      <c r="E26" s="39">
        <v>626.4</v>
      </c>
      <c r="F26" s="39">
        <v>626.4</v>
      </c>
      <c r="G26" s="39">
        <v>0</v>
      </c>
      <c r="H26" s="50"/>
    </row>
    <row r="27" spans="1:8" ht="15.2" customHeight="1">
      <c r="A27" s="77" t="s">
        <v>321</v>
      </c>
      <c r="B27" s="39">
        <v>222181.08</v>
      </c>
      <c r="C27" s="39">
        <v>-28468.44</v>
      </c>
      <c r="D27" s="39">
        <v>193712.64000000001</v>
      </c>
      <c r="E27" s="39">
        <v>193712.64000000001</v>
      </c>
      <c r="F27" s="39">
        <v>193712.64000000001</v>
      </c>
      <c r="G27" s="39">
        <v>0</v>
      </c>
      <c r="H27" s="50"/>
    </row>
    <row r="28" spans="1:8" ht="15.2" customHeight="1">
      <c r="A28" s="77" t="s">
        <v>322</v>
      </c>
      <c r="B28" s="39">
        <v>4197866.5599999996</v>
      </c>
      <c r="C28" s="39">
        <v>1342869.72</v>
      </c>
      <c r="D28" s="39">
        <v>5540736.2800000003</v>
      </c>
      <c r="E28" s="39">
        <v>5540736.2800000003</v>
      </c>
      <c r="F28" s="39">
        <v>5540736.2800000003</v>
      </c>
      <c r="G28" s="39">
        <v>0</v>
      </c>
      <c r="H28" s="50"/>
    </row>
    <row r="29" spans="1:8" ht="15.2" customHeight="1">
      <c r="A29" s="77" t="s">
        <v>323</v>
      </c>
      <c r="B29" s="39">
        <v>666245.16</v>
      </c>
      <c r="C29" s="39">
        <v>451973.12</v>
      </c>
      <c r="D29" s="39">
        <v>1118218.28</v>
      </c>
      <c r="E29" s="39">
        <v>1118218.28</v>
      </c>
      <c r="F29" s="39">
        <v>1118218.28</v>
      </c>
      <c r="G29" s="39">
        <v>0</v>
      </c>
      <c r="H29" s="50"/>
    </row>
    <row r="30" spans="1:8" ht="15.2" customHeight="1">
      <c r="A30" s="77" t="s">
        <v>324</v>
      </c>
      <c r="B30" s="39">
        <v>79368</v>
      </c>
      <c r="C30" s="39">
        <v>-60282.12</v>
      </c>
      <c r="D30" s="39">
        <v>19085.88</v>
      </c>
      <c r="E30" s="39">
        <v>19085.88</v>
      </c>
      <c r="F30" s="39">
        <v>19085.88</v>
      </c>
      <c r="G30" s="39">
        <v>0</v>
      </c>
      <c r="H30" s="50"/>
    </row>
    <row r="31" spans="1:8" ht="15.2" customHeight="1">
      <c r="A31" s="77" t="s">
        <v>325</v>
      </c>
      <c r="B31" s="39">
        <v>807213.76</v>
      </c>
      <c r="C31" s="39">
        <v>957693.36</v>
      </c>
      <c r="D31" s="39">
        <v>1764907.12</v>
      </c>
      <c r="E31" s="39">
        <v>1764907.12</v>
      </c>
      <c r="F31" s="39">
        <v>1764907.12</v>
      </c>
      <c r="G31" s="39">
        <v>0</v>
      </c>
      <c r="H31" s="50"/>
    </row>
    <row r="32" spans="1:8" ht="15.2" customHeight="1">
      <c r="A32" s="77" t="s">
        <v>326</v>
      </c>
      <c r="B32" s="39">
        <v>208620</v>
      </c>
      <c r="C32" s="39">
        <v>-17036.88</v>
      </c>
      <c r="D32" s="39">
        <v>191583.12</v>
      </c>
      <c r="E32" s="39">
        <v>191583.12</v>
      </c>
      <c r="F32" s="39">
        <v>191583.12</v>
      </c>
      <c r="G32" s="39">
        <v>0</v>
      </c>
      <c r="H32" s="50"/>
    </row>
    <row r="33" spans="1:8" ht="15.2" customHeight="1">
      <c r="A33" s="77" t="s">
        <v>327</v>
      </c>
      <c r="B33" s="39">
        <v>1069897.08</v>
      </c>
      <c r="C33" s="39">
        <v>424720.47</v>
      </c>
      <c r="D33" s="39">
        <v>1494617.55</v>
      </c>
      <c r="E33" s="39">
        <v>1494617.55</v>
      </c>
      <c r="F33" s="39">
        <v>1494617.55</v>
      </c>
      <c r="G33" s="39">
        <v>0</v>
      </c>
      <c r="H33" s="50"/>
    </row>
    <row r="34" spans="1:8" ht="15.2" customHeight="1">
      <c r="A34" s="77" t="s">
        <v>328</v>
      </c>
      <c r="B34" s="39">
        <v>82312.08</v>
      </c>
      <c r="C34" s="39">
        <v>-79489.38</v>
      </c>
      <c r="D34" s="39">
        <v>2822.7</v>
      </c>
      <c r="E34" s="39">
        <v>2822.7</v>
      </c>
      <c r="F34" s="39">
        <v>2822.7</v>
      </c>
      <c r="G34" s="39">
        <v>0</v>
      </c>
      <c r="H34" s="50"/>
    </row>
    <row r="35" spans="1:8" ht="15.2" customHeight="1">
      <c r="A35" s="77" t="s">
        <v>329</v>
      </c>
      <c r="B35" s="39">
        <v>787480.32</v>
      </c>
      <c r="C35" s="39">
        <v>-440947.41</v>
      </c>
      <c r="D35" s="39">
        <v>346532.91</v>
      </c>
      <c r="E35" s="39">
        <v>346532.91</v>
      </c>
      <c r="F35" s="39">
        <v>346532.91</v>
      </c>
      <c r="G35" s="39">
        <v>0</v>
      </c>
      <c r="H35" s="50"/>
    </row>
    <row r="36" spans="1:8" ht="15.2" customHeight="1">
      <c r="A36" s="77" t="s">
        <v>330</v>
      </c>
      <c r="B36" s="39">
        <v>300808.08</v>
      </c>
      <c r="C36" s="39">
        <v>158712.82999999999</v>
      </c>
      <c r="D36" s="39">
        <v>459520.91</v>
      </c>
      <c r="E36" s="39">
        <v>459520.91</v>
      </c>
      <c r="F36" s="39">
        <v>459520.91</v>
      </c>
      <c r="G36" s="39">
        <v>0</v>
      </c>
      <c r="H36" s="50"/>
    </row>
    <row r="37" spans="1:8" ht="15.2" customHeight="1">
      <c r="A37" s="77" t="s">
        <v>331</v>
      </c>
      <c r="B37" s="39">
        <v>195922.08</v>
      </c>
      <c r="C37" s="39">
        <v>-52474.27</v>
      </c>
      <c r="D37" s="39">
        <v>143447.81</v>
      </c>
      <c r="E37" s="39">
        <v>143447.81</v>
      </c>
      <c r="F37" s="39">
        <v>143447.81</v>
      </c>
      <c r="G37" s="39">
        <v>0</v>
      </c>
      <c r="H37" s="50"/>
    </row>
    <row r="38" spans="1:8" ht="15.2" customHeight="1">
      <c r="A38" s="77" t="s">
        <v>332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0</v>
      </c>
      <c r="C42" s="39">
        <v>0</v>
      </c>
      <c r="D42" s="39">
        <v>0</v>
      </c>
      <c r="E42" s="39">
        <v>0</v>
      </c>
      <c r="F42" s="39">
        <v>0</v>
      </c>
      <c r="G42" s="39">
        <v>0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1133440.08</v>
      </c>
      <c r="C48" s="39">
        <v>-42010.62</v>
      </c>
      <c r="D48" s="39">
        <v>1091429.46</v>
      </c>
      <c r="E48" s="39">
        <v>1091429.46</v>
      </c>
      <c r="F48" s="39">
        <v>1091429.46</v>
      </c>
      <c r="G48" s="39">
        <v>0</v>
      </c>
      <c r="H48" s="50"/>
    </row>
    <row r="49" spans="1:8" ht="15.2" customHeight="1">
      <c r="A49" s="77" t="s">
        <v>343</v>
      </c>
      <c r="B49" s="39">
        <v>728440.08</v>
      </c>
      <c r="C49" s="39">
        <v>362989.38</v>
      </c>
      <c r="D49" s="39">
        <v>1091429.46</v>
      </c>
      <c r="E49" s="39">
        <v>1091429.46</v>
      </c>
      <c r="F49" s="39">
        <v>1091429.46</v>
      </c>
      <c r="G49" s="39">
        <v>0</v>
      </c>
      <c r="H49" s="50"/>
    </row>
    <row r="50" spans="1:8" ht="15.2" customHeight="1">
      <c r="A50" s="77" t="s">
        <v>344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405000</v>
      </c>
      <c r="C52" s="39">
        <v>-405000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3967397.7</v>
      </c>
      <c r="D62" s="39">
        <v>3967397.7</v>
      </c>
      <c r="E62" s="39">
        <v>0</v>
      </c>
      <c r="F62" s="39">
        <v>0</v>
      </c>
      <c r="G62" s="39">
        <v>3967397.7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3967397.7</v>
      </c>
      <c r="D70" s="39">
        <v>3967397.7</v>
      </c>
      <c r="E70" s="39">
        <v>0</v>
      </c>
      <c r="F70" s="39">
        <v>0</v>
      </c>
      <c r="G70" s="39">
        <v>3967397.7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80238061</v>
      </c>
      <c r="C84" s="51">
        <v>7958113.0899999999</v>
      </c>
      <c r="D84" s="51">
        <v>88196174.090000004</v>
      </c>
      <c r="E84" s="51">
        <v>88196174.090000004</v>
      </c>
      <c r="F84" s="51">
        <v>88196174.090000004</v>
      </c>
      <c r="G84" s="51">
        <v>0</v>
      </c>
      <c r="H84" s="50"/>
    </row>
    <row r="85" spans="1:8" ht="15.2" customHeight="1">
      <c r="A85" s="77" t="s">
        <v>304</v>
      </c>
      <c r="B85" s="39">
        <v>80238061</v>
      </c>
      <c r="C85" s="39">
        <v>7958113.0899999999</v>
      </c>
      <c r="D85" s="39">
        <v>88196174.090000004</v>
      </c>
      <c r="E85" s="39">
        <v>88196174.090000004</v>
      </c>
      <c r="F85" s="39">
        <v>88196174.090000004</v>
      </c>
      <c r="G85" s="39">
        <v>0</v>
      </c>
      <c r="H85" s="50"/>
    </row>
    <row r="86" spans="1:8" ht="15.2" customHeight="1">
      <c r="A86" s="77" t="s">
        <v>305</v>
      </c>
      <c r="B86" s="39">
        <v>80238061</v>
      </c>
      <c r="C86" s="39">
        <v>7958113.0899999999</v>
      </c>
      <c r="D86" s="39">
        <v>88196174.090000004</v>
      </c>
      <c r="E86" s="39">
        <v>88196174.090000004</v>
      </c>
      <c r="F86" s="39">
        <v>88196174.090000004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0</v>
      </c>
      <c r="C88" s="39">
        <v>0</v>
      </c>
      <c r="D88" s="39">
        <v>0</v>
      </c>
      <c r="E88" s="39">
        <v>0</v>
      </c>
      <c r="F88" s="39">
        <v>0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50"/>
    </row>
    <row r="90" spans="1:8" ht="15.2" customHeight="1">
      <c r="A90" s="77" t="s">
        <v>309</v>
      </c>
      <c r="B90" s="39">
        <v>0</v>
      </c>
      <c r="C90" s="39">
        <v>0</v>
      </c>
      <c r="D90" s="39">
        <v>0</v>
      </c>
      <c r="E90" s="39">
        <v>0</v>
      </c>
      <c r="F90" s="39">
        <v>0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0</v>
      </c>
      <c r="C92" s="39">
        <v>0</v>
      </c>
      <c r="D92" s="39">
        <v>0</v>
      </c>
      <c r="E92" s="39">
        <v>0</v>
      </c>
      <c r="F92" s="39">
        <v>0</v>
      </c>
      <c r="G92" s="39">
        <v>0</v>
      </c>
      <c r="H92" s="50"/>
    </row>
    <row r="93" spans="1:8" ht="15.2" customHeight="1">
      <c r="A93" s="77" t="s">
        <v>312</v>
      </c>
      <c r="B93" s="39">
        <v>0</v>
      </c>
      <c r="C93" s="39">
        <v>0</v>
      </c>
      <c r="D93" s="39">
        <v>0</v>
      </c>
      <c r="E93" s="39">
        <v>0</v>
      </c>
      <c r="F93" s="39">
        <v>0</v>
      </c>
      <c r="G93" s="39">
        <v>0</v>
      </c>
      <c r="H93" s="50"/>
    </row>
    <row r="94" spans="1:8" ht="15.2" customHeight="1">
      <c r="A94" s="77" t="s">
        <v>313</v>
      </c>
      <c r="B94" s="39">
        <v>0</v>
      </c>
      <c r="C94" s="39">
        <v>0</v>
      </c>
      <c r="D94" s="39">
        <v>0</v>
      </c>
      <c r="E94" s="39">
        <v>0</v>
      </c>
      <c r="F94" s="39">
        <v>0</v>
      </c>
      <c r="G94" s="39">
        <v>0</v>
      </c>
      <c r="H94" s="50"/>
    </row>
    <row r="95" spans="1:8" ht="15.2" customHeight="1">
      <c r="A95" s="77" t="s">
        <v>314</v>
      </c>
      <c r="B95" s="39">
        <v>0</v>
      </c>
      <c r="C95" s="39">
        <v>0</v>
      </c>
      <c r="D95" s="39">
        <v>0</v>
      </c>
      <c r="E95" s="39">
        <v>0</v>
      </c>
      <c r="F95" s="39">
        <v>0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0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50"/>
    </row>
    <row r="99" spans="1:8" ht="15.2" customHeight="1">
      <c r="A99" s="77" t="s">
        <v>318</v>
      </c>
      <c r="B99" s="39">
        <v>0</v>
      </c>
      <c r="C99" s="39">
        <v>0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0</v>
      </c>
      <c r="D102" s="39">
        <v>0</v>
      </c>
      <c r="E102" s="39">
        <v>0</v>
      </c>
      <c r="F102" s="39">
        <v>0</v>
      </c>
      <c r="G102" s="39">
        <v>0</v>
      </c>
      <c r="H102" s="50"/>
    </row>
    <row r="103" spans="1:8" ht="15.2" customHeight="1">
      <c r="A103" s="77" t="s">
        <v>322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50"/>
    </row>
    <row r="104" spans="1:8" ht="15.2" customHeight="1">
      <c r="A104" s="77" t="s">
        <v>323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50"/>
    </row>
    <row r="105" spans="1:8" ht="15.2" customHeight="1">
      <c r="A105" s="77" t="s">
        <v>324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50"/>
    </row>
    <row r="106" spans="1:8" ht="15.2" customHeight="1">
      <c r="A106" s="77" t="s">
        <v>325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50"/>
    </row>
    <row r="107" spans="1:8" ht="15.2" customHeight="1">
      <c r="A107" s="77" t="s">
        <v>326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50"/>
    </row>
    <row r="108" spans="1:8" ht="15.2" customHeight="1">
      <c r="A108" s="77" t="s">
        <v>327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107644540</v>
      </c>
      <c r="C159" s="51">
        <v>13620325.630000001</v>
      </c>
      <c r="D159" s="51">
        <v>121264865.63</v>
      </c>
      <c r="E159" s="51">
        <v>117297467.93000001</v>
      </c>
      <c r="F159" s="51">
        <v>117297467.93000001</v>
      </c>
      <c r="G159" s="51">
        <v>3967397.7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27406479</v>
      </c>
      <c r="C9" s="99">
        <v>5662212.54</v>
      </c>
      <c r="D9" s="99">
        <v>33068691.539999999</v>
      </c>
      <c r="E9" s="99">
        <v>29101293.84</v>
      </c>
      <c r="F9" s="99">
        <v>29101293.84</v>
      </c>
      <c r="G9" s="99">
        <v>3967397.7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4426375.4000000004</v>
      </c>
      <c r="C11" s="123">
        <v>5819306.7699999996</v>
      </c>
      <c r="D11" s="123">
        <v>10245682.17</v>
      </c>
      <c r="E11" s="123">
        <v>6278284.4699999997</v>
      </c>
      <c r="F11" s="123">
        <v>6278284.4699999997</v>
      </c>
      <c r="G11" s="123">
        <v>3967397.7</v>
      </c>
      <c r="H11" s="50"/>
    </row>
    <row r="12" spans="1:8" ht="15">
      <c r="A12" s="77" t="s">
        <v>390</v>
      </c>
      <c r="B12" s="123">
        <v>0</v>
      </c>
      <c r="C12" s="123">
        <v>0</v>
      </c>
      <c r="D12" s="123">
        <v>0</v>
      </c>
      <c r="E12" s="123">
        <v>0</v>
      </c>
      <c r="F12" s="123">
        <v>0</v>
      </c>
      <c r="G12" s="123">
        <v>0</v>
      </c>
      <c r="H12" s="50"/>
    </row>
    <row r="13" spans="1:8" ht="15">
      <c r="A13" s="77" t="s">
        <v>391</v>
      </c>
      <c r="B13" s="123">
        <v>0</v>
      </c>
      <c r="C13" s="123">
        <v>0</v>
      </c>
      <c r="D13" s="123">
        <v>0</v>
      </c>
      <c r="E13" s="123">
        <v>0</v>
      </c>
      <c r="F13" s="123">
        <v>0</v>
      </c>
      <c r="G13" s="123">
        <v>0</v>
      </c>
      <c r="H13" s="50"/>
    </row>
    <row r="14" spans="1:8" ht="15">
      <c r="A14" s="77" t="s">
        <v>392</v>
      </c>
      <c r="B14" s="123">
        <v>0</v>
      </c>
      <c r="C14" s="123">
        <v>0</v>
      </c>
      <c r="D14" s="123">
        <v>0</v>
      </c>
      <c r="E14" s="123">
        <v>0</v>
      </c>
      <c r="F14" s="123">
        <v>0</v>
      </c>
      <c r="G14" s="123">
        <v>0</v>
      </c>
      <c r="H14" s="50"/>
    </row>
    <row r="15" spans="1:8" ht="15">
      <c r="A15" s="77" t="s">
        <v>393</v>
      </c>
      <c r="B15" s="123">
        <v>5481329.1600000001</v>
      </c>
      <c r="C15" s="123">
        <v>-1356012.69</v>
      </c>
      <c r="D15" s="123">
        <v>4125316.47</v>
      </c>
      <c r="E15" s="123">
        <v>4125316.47</v>
      </c>
      <c r="F15" s="123">
        <v>4125316.47</v>
      </c>
      <c r="G15" s="123">
        <v>0</v>
      </c>
      <c r="H15" s="50"/>
    </row>
    <row r="16" spans="1:8" ht="15">
      <c r="A16" s="77" t="s">
        <v>394</v>
      </c>
      <c r="B16" s="123">
        <v>5496623.4000000004</v>
      </c>
      <c r="C16" s="123">
        <v>-1661950.14</v>
      </c>
      <c r="D16" s="123">
        <v>3834673.26</v>
      </c>
      <c r="E16" s="123">
        <v>3834673.26</v>
      </c>
      <c r="F16" s="123">
        <v>3834673.26</v>
      </c>
      <c r="G16" s="123">
        <v>0</v>
      </c>
      <c r="H16" s="50"/>
    </row>
    <row r="17" spans="1:8" ht="15">
      <c r="A17" s="77" t="s">
        <v>395</v>
      </c>
      <c r="B17" s="123">
        <v>0</v>
      </c>
      <c r="C17" s="123">
        <v>0</v>
      </c>
      <c r="D17" s="123">
        <v>0</v>
      </c>
      <c r="E17" s="123">
        <v>0</v>
      </c>
      <c r="F17" s="123">
        <v>0</v>
      </c>
      <c r="G17" s="123">
        <v>0</v>
      </c>
      <c r="H17" s="50"/>
    </row>
    <row r="18" spans="1:8" ht="15">
      <c r="A18" s="77" t="s">
        <v>396</v>
      </c>
      <c r="B18" s="123">
        <v>0</v>
      </c>
      <c r="C18" s="123">
        <v>0</v>
      </c>
      <c r="D18" s="123">
        <v>0</v>
      </c>
      <c r="E18" s="123">
        <v>0</v>
      </c>
      <c r="F18" s="123">
        <v>0</v>
      </c>
      <c r="G18" s="123">
        <v>0</v>
      </c>
      <c r="H18" s="50"/>
    </row>
    <row r="19" spans="1:8" ht="15">
      <c r="A19" s="77" t="s">
        <v>397</v>
      </c>
      <c r="B19" s="123">
        <v>0</v>
      </c>
      <c r="C19" s="123">
        <v>141300.4</v>
      </c>
      <c r="D19" s="123">
        <v>141300.4</v>
      </c>
      <c r="E19" s="123">
        <v>141300.4</v>
      </c>
      <c r="F19" s="123">
        <v>141300.4</v>
      </c>
      <c r="G19" s="123">
        <v>0</v>
      </c>
      <c r="H19" s="50"/>
    </row>
    <row r="20" spans="1:8" ht="15">
      <c r="A20" s="77" t="s">
        <v>398</v>
      </c>
      <c r="B20" s="123">
        <v>0</v>
      </c>
      <c r="C20" s="123">
        <v>0</v>
      </c>
      <c r="D20" s="123">
        <v>0</v>
      </c>
      <c r="E20" s="123">
        <v>0</v>
      </c>
      <c r="F20" s="123">
        <v>0</v>
      </c>
      <c r="G20" s="123">
        <v>0</v>
      </c>
      <c r="H20" s="50"/>
    </row>
    <row r="21" spans="1:8" ht="15">
      <c r="A21" s="77" t="s">
        <v>399</v>
      </c>
      <c r="B21" s="123">
        <v>0</v>
      </c>
      <c r="C21" s="123">
        <v>0</v>
      </c>
      <c r="D21" s="123">
        <v>0</v>
      </c>
      <c r="E21" s="123">
        <v>0</v>
      </c>
      <c r="F21" s="123">
        <v>0</v>
      </c>
      <c r="G21" s="123">
        <v>0</v>
      </c>
      <c r="H21" s="50"/>
    </row>
    <row r="22" spans="1:8" ht="15">
      <c r="A22" s="77" t="s">
        <v>400</v>
      </c>
      <c r="B22" s="123">
        <v>6601854.96</v>
      </c>
      <c r="C22" s="123">
        <v>-4661535.9000000004</v>
      </c>
      <c r="D22" s="123">
        <v>1940319.06</v>
      </c>
      <c r="E22" s="123">
        <v>1940319.06</v>
      </c>
      <c r="F22" s="123">
        <v>1940319.06</v>
      </c>
      <c r="G22" s="123">
        <v>0</v>
      </c>
      <c r="H22" s="50"/>
    </row>
    <row r="23" spans="1:8" ht="15">
      <c r="A23" s="77" t="s">
        <v>401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50"/>
    </row>
    <row r="24" spans="1:8" ht="15">
      <c r="A24" s="77" t="s">
        <v>402</v>
      </c>
      <c r="B24" s="123">
        <v>5400296.0800000001</v>
      </c>
      <c r="C24" s="123">
        <v>7381104.0999999996</v>
      </c>
      <c r="D24" s="123">
        <v>12781400.18</v>
      </c>
      <c r="E24" s="123">
        <v>12781400.18</v>
      </c>
      <c r="F24" s="123">
        <v>12781400.18</v>
      </c>
      <c r="G24" s="123">
        <v>0</v>
      </c>
      <c r="H24" s="50"/>
    </row>
    <row r="25" spans="1:8" ht="15">
      <c r="A25" s="77" t="s">
        <v>403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">
      <c r="A26" s="77" t="s">
        <v>404</v>
      </c>
      <c r="B26" s="123">
        <v>0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50"/>
    </row>
    <row r="27" spans="1:8" ht="15">
      <c r="A27" s="77" t="s">
        <v>405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50"/>
    </row>
    <row r="28" spans="1:8" ht="15">
      <c r="A28" s="77" t="s">
        <v>406</v>
      </c>
      <c r="B28" s="123">
        <v>0</v>
      </c>
      <c r="C28" s="123">
        <v>0</v>
      </c>
      <c r="D28" s="123">
        <v>0</v>
      </c>
      <c r="E28" s="123">
        <v>0</v>
      </c>
      <c r="F28" s="123">
        <v>0</v>
      </c>
      <c r="G28" s="123">
        <v>0</v>
      </c>
      <c r="H28" s="50"/>
    </row>
    <row r="29" spans="1:8" ht="15">
      <c r="A29" s="77" t="s">
        <v>407</v>
      </c>
      <c r="B29" s="123">
        <v>0</v>
      </c>
      <c r="C29" s="123">
        <v>0</v>
      </c>
      <c r="D29" s="123">
        <v>0</v>
      </c>
      <c r="E29" s="123">
        <v>0</v>
      </c>
      <c r="F29" s="123">
        <v>0</v>
      </c>
      <c r="G29" s="123">
        <v>0</v>
      </c>
      <c r="H29" s="50"/>
    </row>
    <row r="30" spans="1:8" ht="15">
      <c r="A30" s="77" t="s">
        <v>408</v>
      </c>
      <c r="B30" s="123">
        <v>0</v>
      </c>
      <c r="C30" s="123">
        <v>0</v>
      </c>
      <c r="D30" s="123">
        <v>0</v>
      </c>
      <c r="E30" s="123">
        <v>0</v>
      </c>
      <c r="F30" s="123">
        <v>0</v>
      </c>
      <c r="G30" s="123">
        <v>0</v>
      </c>
      <c r="H30" s="50"/>
    </row>
    <row r="31" spans="1:8" ht="15">
      <c r="A31" s="77" t="s">
        <v>409</v>
      </c>
      <c r="B31" s="123">
        <v>0</v>
      </c>
      <c r="C31" s="123">
        <v>0</v>
      </c>
      <c r="D31" s="123">
        <v>0</v>
      </c>
      <c r="E31" s="123">
        <v>0</v>
      </c>
      <c r="F31" s="123">
        <v>0</v>
      </c>
      <c r="G31" s="123">
        <v>0</v>
      </c>
      <c r="H31" s="50"/>
    </row>
    <row r="32" spans="1:8" ht="15">
      <c r="A32" s="77" t="s">
        <v>410</v>
      </c>
      <c r="B32" s="123">
        <v>0</v>
      </c>
      <c r="C32" s="123">
        <v>0</v>
      </c>
      <c r="D32" s="123">
        <v>0</v>
      </c>
      <c r="E32" s="123">
        <v>0</v>
      </c>
      <c r="F32" s="123">
        <v>0</v>
      </c>
      <c r="G32" s="123">
        <v>0</v>
      </c>
      <c r="H32" s="50"/>
    </row>
    <row r="33" spans="1:8" ht="15">
      <c r="A33" s="77" t="s">
        <v>411</v>
      </c>
      <c r="B33" s="123">
        <v>0</v>
      </c>
      <c r="C33" s="123">
        <v>0</v>
      </c>
      <c r="D33" s="123">
        <v>0</v>
      </c>
      <c r="E33" s="123">
        <v>0</v>
      </c>
      <c r="F33" s="123">
        <v>0</v>
      </c>
      <c r="G33" s="123">
        <v>0</v>
      </c>
      <c r="H33" s="50"/>
    </row>
    <row r="34" spans="1:8" ht="15">
      <c r="A34" s="77" t="s">
        <v>412</v>
      </c>
      <c r="B34" s="123">
        <v>0</v>
      </c>
      <c r="C34" s="123">
        <v>0</v>
      </c>
      <c r="D34" s="123">
        <v>0</v>
      </c>
      <c r="E34" s="123">
        <v>0</v>
      </c>
      <c r="F34" s="123">
        <v>0</v>
      </c>
      <c r="G34" s="123">
        <v>0</v>
      </c>
      <c r="H34" s="50"/>
    </row>
    <row r="35" spans="1:8" ht="15.2" customHeight="1">
      <c r="A35" s="120" t="s">
        <v>153</v>
      </c>
      <c r="B35" s="82"/>
      <c r="C35" s="82"/>
      <c r="D35" s="82"/>
      <c r="E35" s="82"/>
      <c r="F35" s="82"/>
      <c r="G35" s="82"/>
      <c r="H35" s="50"/>
    </row>
    <row r="36" spans="1:8" ht="15.2" customHeight="1">
      <c r="A36" s="78" t="s">
        <v>413</v>
      </c>
      <c r="B36" s="51">
        <v>80238061</v>
      </c>
      <c r="C36" s="51">
        <v>7958113.0899999999</v>
      </c>
      <c r="D36" s="51">
        <v>88196174.090000004</v>
      </c>
      <c r="E36" s="51">
        <v>88196174.090000004</v>
      </c>
      <c r="F36" s="51">
        <v>88196174.090000004</v>
      </c>
      <c r="G36" s="51">
        <v>0</v>
      </c>
      <c r="H36" s="50"/>
    </row>
    <row r="37" spans="1:8" ht="15">
      <c r="A37" s="77" t="s">
        <v>388</v>
      </c>
      <c r="B37" s="123">
        <v>0</v>
      </c>
      <c r="C37" s="123">
        <v>0</v>
      </c>
      <c r="D37" s="123">
        <v>0</v>
      </c>
      <c r="E37" s="123">
        <v>0</v>
      </c>
      <c r="F37" s="123">
        <v>0</v>
      </c>
      <c r="G37" s="123">
        <v>0</v>
      </c>
      <c r="H37" s="50"/>
    </row>
    <row r="38" spans="1:8" ht="15">
      <c r="A38" s="77" t="s">
        <v>389</v>
      </c>
      <c r="B38" s="123">
        <v>0</v>
      </c>
      <c r="C38" s="123">
        <v>0</v>
      </c>
      <c r="D38" s="123">
        <v>0</v>
      </c>
      <c r="E38" s="123">
        <v>0</v>
      </c>
      <c r="F38" s="123">
        <v>0</v>
      </c>
      <c r="G38" s="123">
        <v>0</v>
      </c>
      <c r="H38" s="50"/>
    </row>
    <row r="39" spans="1:8" ht="15">
      <c r="A39" s="77" t="s">
        <v>390</v>
      </c>
      <c r="B39" s="123">
        <v>0</v>
      </c>
      <c r="C39" s="123">
        <v>0</v>
      </c>
      <c r="D39" s="123">
        <v>0</v>
      </c>
      <c r="E39" s="123">
        <v>0</v>
      </c>
      <c r="F39" s="123">
        <v>0</v>
      </c>
      <c r="G39" s="123">
        <v>0</v>
      </c>
      <c r="H39" s="50"/>
    </row>
    <row r="40" spans="1:8" ht="15">
      <c r="A40" s="77" t="s">
        <v>391</v>
      </c>
      <c r="B40" s="123">
        <v>0</v>
      </c>
      <c r="C40" s="123">
        <v>0</v>
      </c>
      <c r="D40" s="123">
        <v>0</v>
      </c>
      <c r="E40" s="123">
        <v>0</v>
      </c>
      <c r="F40" s="123">
        <v>0</v>
      </c>
      <c r="G40" s="123">
        <v>0</v>
      </c>
      <c r="H40" s="50"/>
    </row>
    <row r="41" spans="1:8" ht="15">
      <c r="A41" s="77" t="s">
        <v>392</v>
      </c>
      <c r="B41" s="123">
        <v>0</v>
      </c>
      <c r="C41" s="123">
        <v>0</v>
      </c>
      <c r="D41" s="123">
        <v>0</v>
      </c>
      <c r="E41" s="123">
        <v>0</v>
      </c>
      <c r="F41" s="123">
        <v>0</v>
      </c>
      <c r="G41" s="123">
        <v>0</v>
      </c>
      <c r="H41" s="50"/>
    </row>
    <row r="42" spans="1:8" ht="15">
      <c r="A42" s="77" t="s">
        <v>393</v>
      </c>
      <c r="B42" s="123">
        <v>0</v>
      </c>
      <c r="C42" s="123">
        <v>0</v>
      </c>
      <c r="D42" s="123">
        <v>0</v>
      </c>
      <c r="E42" s="123">
        <v>0</v>
      </c>
      <c r="F42" s="123">
        <v>0</v>
      </c>
      <c r="G42" s="123">
        <v>0</v>
      </c>
      <c r="H42" s="50"/>
    </row>
    <row r="43" spans="1:8" ht="15">
      <c r="A43" s="77" t="s">
        <v>394</v>
      </c>
      <c r="B43" s="123">
        <v>0</v>
      </c>
      <c r="C43" s="123">
        <v>0</v>
      </c>
      <c r="D43" s="123">
        <v>0</v>
      </c>
      <c r="E43" s="123">
        <v>0</v>
      </c>
      <c r="F43" s="123">
        <v>0</v>
      </c>
      <c r="G43" s="123">
        <v>0</v>
      </c>
      <c r="H43" s="50"/>
    </row>
    <row r="44" spans="1:8" ht="15">
      <c r="A44" s="77" t="s">
        <v>395</v>
      </c>
      <c r="B44" s="123">
        <v>0</v>
      </c>
      <c r="C44" s="123">
        <v>0</v>
      </c>
      <c r="D44" s="123">
        <v>0</v>
      </c>
      <c r="E44" s="123">
        <v>0</v>
      </c>
      <c r="F44" s="123">
        <v>0</v>
      </c>
      <c r="G44" s="123">
        <v>0</v>
      </c>
      <c r="H44" s="50"/>
    </row>
    <row r="45" spans="1:8" ht="15">
      <c r="A45" s="77" t="s">
        <v>396</v>
      </c>
      <c r="B45" s="123">
        <v>0</v>
      </c>
      <c r="C45" s="123">
        <v>0</v>
      </c>
      <c r="D45" s="123">
        <v>0</v>
      </c>
      <c r="E45" s="123">
        <v>0</v>
      </c>
      <c r="F45" s="123">
        <v>0</v>
      </c>
      <c r="G45" s="123">
        <v>0</v>
      </c>
      <c r="H45" s="50"/>
    </row>
    <row r="46" spans="1:8" ht="15">
      <c r="A46" s="77" t="s">
        <v>397</v>
      </c>
      <c r="B46" s="123">
        <v>80238061</v>
      </c>
      <c r="C46" s="123">
        <v>7958113.0899999999</v>
      </c>
      <c r="D46" s="123">
        <v>88196174.090000004</v>
      </c>
      <c r="E46" s="123">
        <v>88196174.090000004</v>
      </c>
      <c r="F46" s="123">
        <v>88196174.090000004</v>
      </c>
      <c r="G46" s="123">
        <v>0</v>
      </c>
      <c r="H46" s="50"/>
    </row>
    <row r="47" spans="1:8" ht="15">
      <c r="A47" s="77" t="s">
        <v>398</v>
      </c>
      <c r="B47" s="123">
        <v>0</v>
      </c>
      <c r="C47" s="123">
        <v>0</v>
      </c>
      <c r="D47" s="123">
        <v>0</v>
      </c>
      <c r="E47" s="123">
        <v>0</v>
      </c>
      <c r="F47" s="123">
        <v>0</v>
      </c>
      <c r="G47" s="123">
        <v>0</v>
      </c>
      <c r="H47" s="50"/>
    </row>
    <row r="48" spans="1:8" ht="15">
      <c r="A48" s="77" t="s">
        <v>399</v>
      </c>
      <c r="B48" s="123">
        <v>0</v>
      </c>
      <c r="C48" s="123">
        <v>0</v>
      </c>
      <c r="D48" s="123">
        <v>0</v>
      </c>
      <c r="E48" s="123">
        <v>0</v>
      </c>
      <c r="F48" s="123">
        <v>0</v>
      </c>
      <c r="G48" s="123">
        <v>0</v>
      </c>
      <c r="H48" s="50"/>
    </row>
    <row r="49" spans="1:8" ht="15">
      <c r="A49" s="77" t="s">
        <v>400</v>
      </c>
      <c r="B49" s="123">
        <v>0</v>
      </c>
      <c r="C49" s="123">
        <v>0</v>
      </c>
      <c r="D49" s="123">
        <v>0</v>
      </c>
      <c r="E49" s="123">
        <v>0</v>
      </c>
      <c r="F49" s="123">
        <v>0</v>
      </c>
      <c r="G49" s="123">
        <v>0</v>
      </c>
      <c r="H49" s="50"/>
    </row>
    <row r="50" spans="1:8" ht="15">
      <c r="A50" s="77" t="s">
        <v>401</v>
      </c>
      <c r="B50" s="123">
        <v>0</v>
      </c>
      <c r="C50" s="123">
        <v>0</v>
      </c>
      <c r="D50" s="123">
        <v>0</v>
      </c>
      <c r="E50" s="123">
        <v>0</v>
      </c>
      <c r="F50" s="123">
        <v>0</v>
      </c>
      <c r="G50" s="123">
        <v>0</v>
      </c>
      <c r="H50" s="50"/>
    </row>
    <row r="51" spans="1:8" ht="15">
      <c r="A51" s="77" t="s">
        <v>402</v>
      </c>
      <c r="B51" s="123">
        <v>0</v>
      </c>
      <c r="C51" s="123">
        <v>0</v>
      </c>
      <c r="D51" s="123">
        <v>0</v>
      </c>
      <c r="E51" s="123">
        <v>0</v>
      </c>
      <c r="F51" s="123">
        <v>0</v>
      </c>
      <c r="G51" s="123">
        <v>0</v>
      </c>
      <c r="H51" s="50"/>
    </row>
    <row r="52" spans="1:8" ht="15">
      <c r="A52" s="77" t="s">
        <v>403</v>
      </c>
      <c r="B52" s="123">
        <v>0</v>
      </c>
      <c r="C52" s="123">
        <v>0</v>
      </c>
      <c r="D52" s="123">
        <v>0</v>
      </c>
      <c r="E52" s="123">
        <v>0</v>
      </c>
      <c r="F52" s="123">
        <v>0</v>
      </c>
      <c r="G52" s="123">
        <v>0</v>
      </c>
      <c r="H52" s="50"/>
    </row>
    <row r="53" spans="1:8" ht="15">
      <c r="A53" s="77" t="s">
        <v>404</v>
      </c>
      <c r="B53" s="123">
        <v>0</v>
      </c>
      <c r="C53" s="123">
        <v>0</v>
      </c>
      <c r="D53" s="123">
        <v>0</v>
      </c>
      <c r="E53" s="123">
        <v>0</v>
      </c>
      <c r="F53" s="123">
        <v>0</v>
      </c>
      <c r="G53" s="123">
        <v>0</v>
      </c>
      <c r="H53" s="50"/>
    </row>
    <row r="54" spans="1:8" ht="15">
      <c r="A54" s="77" t="s">
        <v>405</v>
      </c>
      <c r="B54" s="123">
        <v>0</v>
      </c>
      <c r="C54" s="123">
        <v>0</v>
      </c>
      <c r="D54" s="123">
        <v>0</v>
      </c>
      <c r="E54" s="123">
        <v>0</v>
      </c>
      <c r="F54" s="123">
        <v>0</v>
      </c>
      <c r="G54" s="123">
        <v>0</v>
      </c>
      <c r="H54" s="50"/>
    </row>
    <row r="55" spans="1:8" ht="15">
      <c r="A55" s="77" t="s">
        <v>406</v>
      </c>
      <c r="B55" s="123">
        <v>0</v>
      </c>
      <c r="C55" s="123">
        <v>0</v>
      </c>
      <c r="D55" s="123">
        <v>0</v>
      </c>
      <c r="E55" s="123">
        <v>0</v>
      </c>
      <c r="F55" s="123">
        <v>0</v>
      </c>
      <c r="G55" s="123">
        <v>0</v>
      </c>
      <c r="H55" s="50"/>
    </row>
    <row r="56" spans="1:8" ht="15">
      <c r="A56" s="77" t="s">
        <v>407</v>
      </c>
      <c r="B56" s="123">
        <v>0</v>
      </c>
      <c r="C56" s="123">
        <v>0</v>
      </c>
      <c r="D56" s="123">
        <v>0</v>
      </c>
      <c r="E56" s="123">
        <v>0</v>
      </c>
      <c r="F56" s="123">
        <v>0</v>
      </c>
      <c r="G56" s="123">
        <v>0</v>
      </c>
      <c r="H56" s="50"/>
    </row>
    <row r="57" spans="1:8" ht="15">
      <c r="A57" s="77" t="s">
        <v>408</v>
      </c>
      <c r="B57" s="123">
        <v>0</v>
      </c>
      <c r="C57" s="123">
        <v>0</v>
      </c>
      <c r="D57" s="123">
        <v>0</v>
      </c>
      <c r="E57" s="123">
        <v>0</v>
      </c>
      <c r="F57" s="123">
        <v>0</v>
      </c>
      <c r="G57" s="123">
        <v>0</v>
      </c>
      <c r="H57" s="50"/>
    </row>
    <row r="58" spans="1:8" ht="15">
      <c r="A58" s="77" t="s">
        <v>409</v>
      </c>
      <c r="B58" s="123">
        <v>0</v>
      </c>
      <c r="C58" s="123">
        <v>0</v>
      </c>
      <c r="D58" s="123">
        <v>0</v>
      </c>
      <c r="E58" s="123">
        <v>0</v>
      </c>
      <c r="F58" s="123">
        <v>0</v>
      </c>
      <c r="G58" s="123">
        <v>0</v>
      </c>
      <c r="H58" s="50"/>
    </row>
    <row r="59" spans="1:8" ht="15">
      <c r="A59" s="77" t="s">
        <v>410</v>
      </c>
      <c r="B59" s="123">
        <v>0</v>
      </c>
      <c r="C59" s="123">
        <v>0</v>
      </c>
      <c r="D59" s="123">
        <v>0</v>
      </c>
      <c r="E59" s="123">
        <v>0</v>
      </c>
      <c r="F59" s="123">
        <v>0</v>
      </c>
      <c r="G59" s="123">
        <v>0</v>
      </c>
      <c r="H59" s="50"/>
    </row>
    <row r="60" spans="1:8" ht="15">
      <c r="A60" s="77" t="s">
        <v>411</v>
      </c>
      <c r="B60" s="123">
        <v>0</v>
      </c>
      <c r="C60" s="123">
        <v>0</v>
      </c>
      <c r="D60" s="123">
        <v>0</v>
      </c>
      <c r="E60" s="123">
        <v>0</v>
      </c>
      <c r="F60" s="123">
        <v>0</v>
      </c>
      <c r="G60" s="123">
        <v>0</v>
      </c>
      <c r="H60" s="50"/>
    </row>
    <row r="61" spans="1:8" ht="15">
      <c r="A61" s="77" t="s">
        <v>412</v>
      </c>
      <c r="B61" s="123">
        <v>0</v>
      </c>
      <c r="C61" s="123">
        <v>0</v>
      </c>
      <c r="D61" s="123">
        <v>0</v>
      </c>
      <c r="E61" s="123">
        <v>0</v>
      </c>
      <c r="F61" s="123">
        <v>0</v>
      </c>
      <c r="G61" s="123">
        <v>0</v>
      </c>
      <c r="H61" s="50"/>
    </row>
    <row r="62" spans="1:8" ht="15.2" customHeight="1">
      <c r="A62" s="120" t="s">
        <v>153</v>
      </c>
      <c r="B62" s="82"/>
      <c r="C62" s="82"/>
      <c r="D62" s="82"/>
      <c r="E62" s="82"/>
      <c r="F62" s="82"/>
      <c r="G62" s="82"/>
      <c r="H62" s="50"/>
    </row>
    <row r="63" spans="1:8" ht="15.2" customHeight="1">
      <c r="A63" s="78" t="s">
        <v>378</v>
      </c>
      <c r="B63" s="51">
        <v>107644540</v>
      </c>
      <c r="C63" s="51">
        <v>13620325.630000001</v>
      </c>
      <c r="D63" s="51">
        <v>121264865.63</v>
      </c>
      <c r="E63" s="51">
        <v>117297467.93000001</v>
      </c>
      <c r="F63" s="51">
        <v>117297467.93000001</v>
      </c>
      <c r="G63" s="51">
        <v>3967397.7</v>
      </c>
      <c r="H63" s="50"/>
    </row>
    <row r="64" spans="1:8" ht="14.45" customHeight="1">
      <c r="A64" s="83"/>
      <c r="B64" s="83"/>
      <c r="C64" s="83"/>
      <c r="D64" s="83"/>
      <c r="E64" s="83"/>
      <c r="F64" s="83"/>
      <c r="G64" s="83"/>
      <c r="H64" s="50"/>
    </row>
    <row r="65" spans="1:7" ht="14.45" customHeight="1">
      <c r="A65" s="32"/>
      <c r="B65" s="32"/>
      <c r="C65" s="32"/>
      <c r="D65" s="32"/>
      <c r="E65" s="32"/>
      <c r="F65" s="32"/>
      <c r="G65" s="32"/>
    </row>
    <row r="66" spans="1:7" ht="14.45" customHeight="1"/>
    <row r="67" spans="1:7" ht="14.45" customHeight="1"/>
    <row r="68" spans="1:7" ht="14.45" customHeight="1"/>
    <row r="69" spans="1:7" ht="14.45" customHeight="1"/>
    <row r="70" spans="1:7" ht="14.45" customHeight="1"/>
    <row r="71" spans="1:7" ht="14.45" customHeight="1"/>
    <row r="72" spans="1:7" ht="14.45" customHeight="1"/>
    <row r="73" spans="1:7" ht="14.45" customHeight="1"/>
    <row r="74" spans="1:7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414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415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416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454</v>
      </c>
      <c r="H7" s="50"/>
    </row>
    <row r="8" spans="1:8" ht="30.95" customHeight="1">
      <c r="A8" s="93"/>
      <c r="B8" s="122" t="s">
        <v>380</v>
      </c>
      <c r="C8" s="64" t="s">
        <v>453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417</v>
      </c>
      <c r="B9" s="99">
        <v>27406479</v>
      </c>
      <c r="C9" s="99">
        <v>5662212.54</v>
      </c>
      <c r="D9" s="99">
        <v>33068691.539999999</v>
      </c>
      <c r="E9" s="99">
        <v>29101293.84</v>
      </c>
      <c r="F9" s="99">
        <v>29101293.84</v>
      </c>
      <c r="G9" s="99">
        <v>3967397.7</v>
      </c>
      <c r="H9" s="50"/>
    </row>
    <row r="10" spans="1:8" ht="15.2" customHeight="1">
      <c r="A10" s="77" t="s">
        <v>418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419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420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421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422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423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424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425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426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427</v>
      </c>
      <c r="B19" s="39">
        <v>27406479</v>
      </c>
      <c r="C19" s="39">
        <v>5662212.54</v>
      </c>
      <c r="D19" s="39">
        <v>33068691.539999999</v>
      </c>
      <c r="E19" s="39">
        <v>29101293.84</v>
      </c>
      <c r="F19" s="39">
        <v>29101293.84</v>
      </c>
      <c r="G19" s="39">
        <v>3967397.7</v>
      </c>
      <c r="H19" s="50"/>
    </row>
    <row r="20" spans="1:8" ht="15.2" customHeight="1">
      <c r="A20" s="77" t="s">
        <v>428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429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430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431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432</v>
      </c>
      <c r="B24" s="39">
        <v>27406479</v>
      </c>
      <c r="C24" s="39">
        <v>5662212.54</v>
      </c>
      <c r="D24" s="39">
        <v>33068691.539999999</v>
      </c>
      <c r="E24" s="39">
        <v>29101293.84</v>
      </c>
      <c r="F24" s="39">
        <v>29101293.84</v>
      </c>
      <c r="G24" s="39">
        <v>3967397.7</v>
      </c>
      <c r="H24" s="50"/>
    </row>
    <row r="25" spans="1:8" ht="15.2" customHeight="1">
      <c r="A25" s="77" t="s">
        <v>433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434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435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">
      <c r="A28" s="125" t="s">
        <v>436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437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438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439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440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441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442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443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444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445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446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447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448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449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450</v>
      </c>
      <c r="B43" s="51">
        <v>80238061</v>
      </c>
      <c r="C43" s="51">
        <v>7958113.0899999999</v>
      </c>
      <c r="D43" s="51">
        <v>88196174.090000004</v>
      </c>
      <c r="E43" s="51">
        <v>88196174.090000004</v>
      </c>
      <c r="F43" s="51">
        <v>88196174.090000004</v>
      </c>
      <c r="G43" s="51">
        <v>0</v>
      </c>
      <c r="H43" s="50"/>
    </row>
    <row r="44" spans="1:8" ht="15.2" customHeight="1">
      <c r="A44" s="77" t="s">
        <v>451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419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420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421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422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423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424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425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426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427</v>
      </c>
      <c r="B53" s="39">
        <v>80238061</v>
      </c>
      <c r="C53" s="39">
        <v>7958113.0899999999</v>
      </c>
      <c r="D53" s="39">
        <v>88196174.090000004</v>
      </c>
      <c r="E53" s="39">
        <v>88196174.090000004</v>
      </c>
      <c r="F53" s="39">
        <v>88196174.090000004</v>
      </c>
      <c r="G53" s="39">
        <v>0</v>
      </c>
      <c r="H53" s="50"/>
    </row>
    <row r="54" spans="1:8" ht="15">
      <c r="A54" s="125" t="s">
        <v>428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429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430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431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432</v>
      </c>
      <c r="B58" s="39">
        <v>80238061</v>
      </c>
      <c r="C58" s="39">
        <v>7958113.0899999999</v>
      </c>
      <c r="D58" s="39">
        <v>88196174.090000004</v>
      </c>
      <c r="E58" s="39">
        <v>88196174.090000004</v>
      </c>
      <c r="F58" s="39">
        <v>88196174.090000004</v>
      </c>
      <c r="G58" s="39">
        <v>0</v>
      </c>
      <c r="H58" s="50"/>
    </row>
    <row r="59" spans="1:8" ht="15">
      <c r="A59" s="125" t="s">
        <v>433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434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435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436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437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438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439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440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441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442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443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444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452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446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447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448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449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107644540</v>
      </c>
      <c r="C77" s="51">
        <v>13620325.630000001</v>
      </c>
      <c r="D77" s="51">
        <v>121264865.63</v>
      </c>
      <c r="E77" s="51">
        <v>117297467.93000001</v>
      </c>
      <c r="F77" s="51">
        <v>117297467.93000001</v>
      </c>
      <c r="G77" s="51">
        <v>3967397.7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455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456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457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453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458</v>
      </c>
      <c r="B9" s="132">
        <v>18659203.079999998</v>
      </c>
      <c r="C9" s="132">
        <v>604978.02</v>
      </c>
      <c r="D9" s="132">
        <v>19264181.100000001</v>
      </c>
      <c r="E9" s="132">
        <v>19264181.100000001</v>
      </c>
      <c r="F9" s="132">
        <v>19264181.100000001</v>
      </c>
      <c r="G9" s="132">
        <v>0</v>
      </c>
      <c r="H9" s="50"/>
    </row>
    <row r="10" spans="1:8" ht="15.2" customHeight="1">
      <c r="A10" s="77" t="s">
        <v>459</v>
      </c>
      <c r="B10" s="133">
        <v>18659203.079999998</v>
      </c>
      <c r="C10" s="133">
        <v>604978.02</v>
      </c>
      <c r="D10" s="133">
        <v>19264181.100000001</v>
      </c>
      <c r="E10" s="133">
        <v>19264181.100000001</v>
      </c>
      <c r="F10" s="133">
        <v>19264181.100000001</v>
      </c>
      <c r="G10" s="133">
        <v>0</v>
      </c>
      <c r="H10" s="50"/>
    </row>
    <row r="11" spans="1:8" ht="15.2" customHeight="1">
      <c r="A11" s="77" t="s">
        <v>460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461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462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463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464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465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466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467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459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460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461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462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463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464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465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466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468</v>
      </c>
      <c r="B29" s="135">
        <v>18659203.079999998</v>
      </c>
      <c r="C29" s="135">
        <v>604978.02</v>
      </c>
      <c r="D29" s="135">
        <v>19264181.100000001</v>
      </c>
      <c r="E29" s="135">
        <v>19264181.100000001</v>
      </c>
      <c r="F29" s="135">
        <v>19264181.100000001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469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470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471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472</v>
      </c>
      <c r="B6" s="137" t="s">
        <v>9</v>
      </c>
      <c r="C6" s="137" t="s">
        <v>489</v>
      </c>
      <c r="D6" s="137" t="s">
        <v>490</v>
      </c>
      <c r="E6" s="137" t="s">
        <v>491</v>
      </c>
      <c r="F6" s="137" t="s">
        <v>492</v>
      </c>
      <c r="G6" s="137" t="s">
        <v>493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473</v>
      </c>
      <c r="B8" s="99">
        <v>32375443.539999999</v>
      </c>
      <c r="C8" s="99">
        <v>32375443.539999999</v>
      </c>
      <c r="D8" s="99">
        <v>32375443.539999999</v>
      </c>
      <c r="E8" s="99">
        <v>32375443.539999999</v>
      </c>
      <c r="F8" s="99">
        <v>32375443.539999999</v>
      </c>
      <c r="G8" s="99">
        <v>32375443.539999999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474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373.13</v>
      </c>
      <c r="C13" s="39">
        <v>373.13</v>
      </c>
      <c r="D13" s="39">
        <v>373.13</v>
      </c>
      <c r="E13" s="39">
        <v>373.13</v>
      </c>
      <c r="F13" s="39">
        <v>373.13</v>
      </c>
      <c r="G13" s="39">
        <v>373.13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475</v>
      </c>
      <c r="B15" s="39">
        <v>29297559.149999999</v>
      </c>
      <c r="C15" s="39">
        <v>29297559.149999999</v>
      </c>
      <c r="D15" s="39">
        <v>29297559.149999999</v>
      </c>
      <c r="E15" s="39">
        <v>29297559.149999999</v>
      </c>
      <c r="F15" s="39">
        <v>29297559.149999999</v>
      </c>
      <c r="G15" s="39">
        <v>29297559.149999999</v>
      </c>
      <c r="H15" s="50"/>
    </row>
    <row r="16" spans="1:8" ht="15.2" customHeight="1">
      <c r="A16" s="77" t="s">
        <v>476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477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3077511.26</v>
      </c>
      <c r="C18" s="39">
        <v>3077511.26</v>
      </c>
      <c r="D18" s="39">
        <v>3077511.26</v>
      </c>
      <c r="E18" s="39">
        <v>3077511.26</v>
      </c>
      <c r="F18" s="39">
        <v>3077511.26</v>
      </c>
      <c r="G18" s="39">
        <v>3077511.26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478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479</v>
      </c>
      <c r="B22" s="51">
        <v>88196174.090000004</v>
      </c>
      <c r="C22" s="51">
        <v>88196174.090000004</v>
      </c>
      <c r="D22" s="51">
        <v>88196174.090000004</v>
      </c>
      <c r="E22" s="51">
        <v>88196174.090000004</v>
      </c>
      <c r="F22" s="51">
        <v>88196174.090000004</v>
      </c>
      <c r="G22" s="51">
        <v>88196174.090000004</v>
      </c>
      <c r="H22" s="50"/>
    </row>
    <row r="23" spans="1:8" ht="15.2" customHeight="1">
      <c r="A23" s="77" t="s">
        <v>480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481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482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88196174.090000004</v>
      </c>
      <c r="C26" s="39">
        <v>88196174.090000004</v>
      </c>
      <c r="D26" s="39">
        <v>88196174.090000004</v>
      </c>
      <c r="E26" s="39">
        <v>88196174.090000004</v>
      </c>
      <c r="F26" s="39">
        <v>88196174.090000004</v>
      </c>
      <c r="G26" s="39">
        <v>88196174.090000004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483</v>
      </c>
      <c r="B29" s="51">
        <v>693248</v>
      </c>
      <c r="C29" s="51">
        <v>693248</v>
      </c>
      <c r="D29" s="51">
        <v>693248</v>
      </c>
      <c r="E29" s="51">
        <v>693248</v>
      </c>
      <c r="F29" s="51">
        <v>693248</v>
      </c>
      <c r="G29" s="51">
        <v>693248</v>
      </c>
      <c r="H29" s="50"/>
    </row>
    <row r="30" spans="1:8" ht="15.2" customHeight="1">
      <c r="A30" s="77" t="s">
        <v>288</v>
      </c>
      <c r="B30" s="39">
        <v>693248</v>
      </c>
      <c r="C30" s="39">
        <v>693248</v>
      </c>
      <c r="D30" s="39">
        <v>693248</v>
      </c>
      <c r="E30" s="39">
        <v>693248</v>
      </c>
      <c r="F30" s="39">
        <v>693248</v>
      </c>
      <c r="G30" s="39">
        <v>693248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484</v>
      </c>
      <c r="B32" s="51">
        <v>121264865.63</v>
      </c>
      <c r="C32" s="51">
        <v>121264865.63</v>
      </c>
      <c r="D32" s="51">
        <v>121264865.63</v>
      </c>
      <c r="E32" s="51">
        <v>121264865.63</v>
      </c>
      <c r="F32" s="51">
        <v>121264865.63</v>
      </c>
      <c r="G32" s="51">
        <v>121264865.63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485</v>
      </c>
      <c r="B35" s="111" t="s">
        <v>487</v>
      </c>
      <c r="C35" s="111" t="s">
        <v>487</v>
      </c>
      <c r="D35" s="111" t="s">
        <v>487</v>
      </c>
      <c r="E35" s="111" t="s">
        <v>487</v>
      </c>
      <c r="F35" s="111" t="s">
        <v>487</v>
      </c>
      <c r="G35" s="111" t="s">
        <v>487</v>
      </c>
      <c r="H35" s="50"/>
    </row>
    <row r="36" spans="1:8" ht="30.2" customHeight="1">
      <c r="A36" s="125" t="s">
        <v>292</v>
      </c>
      <c r="B36" s="111" t="s">
        <v>488</v>
      </c>
      <c r="C36" s="111" t="s">
        <v>488</v>
      </c>
      <c r="D36" s="111" t="s">
        <v>488</v>
      </c>
      <c r="E36" s="111" t="s">
        <v>488</v>
      </c>
      <c r="F36" s="111" t="s">
        <v>488</v>
      </c>
      <c r="G36" s="111" t="s">
        <v>488</v>
      </c>
      <c r="H36" s="50"/>
    </row>
    <row r="37" spans="1:8" ht="15.2" customHeight="1">
      <c r="A37" s="78" t="s">
        <v>486</v>
      </c>
      <c r="B37" s="139" t="s">
        <v>487</v>
      </c>
      <c r="C37" s="139" t="s">
        <v>487</v>
      </c>
      <c r="D37" s="139" t="s">
        <v>487</v>
      </c>
      <c r="E37" s="139" t="s">
        <v>487</v>
      </c>
      <c r="F37" s="139" t="s">
        <v>487</v>
      </c>
      <c r="G37" s="139" t="s">
        <v>487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494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495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471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496</v>
      </c>
      <c r="B6" s="137" t="s">
        <v>9</v>
      </c>
      <c r="C6" s="137" t="s">
        <v>489</v>
      </c>
      <c r="D6" s="137" t="s">
        <v>490</v>
      </c>
      <c r="E6" s="137" t="s">
        <v>491</v>
      </c>
      <c r="F6" s="137" t="s">
        <v>492</v>
      </c>
      <c r="G6" s="137" t="s">
        <v>493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497</v>
      </c>
      <c r="B8" s="99">
        <v>33068691.539999999</v>
      </c>
      <c r="C8" s="99">
        <v>33068691.539999999</v>
      </c>
      <c r="D8" s="99">
        <v>33068691.539999999</v>
      </c>
      <c r="E8" s="99">
        <v>33068691.539999999</v>
      </c>
      <c r="F8" s="99">
        <v>33068691.539999999</v>
      </c>
      <c r="G8" s="99">
        <v>33068691.539999999</v>
      </c>
      <c r="H8" s="50"/>
    </row>
    <row r="9" spans="1:8" ht="15.2" customHeight="1">
      <c r="A9" s="77" t="s">
        <v>498</v>
      </c>
      <c r="B9" s="39">
        <v>19264181.100000001</v>
      </c>
      <c r="C9" s="39">
        <v>19264181.100000001</v>
      </c>
      <c r="D9" s="39">
        <v>19264181.100000001</v>
      </c>
      <c r="E9" s="39">
        <v>19264181.100000001</v>
      </c>
      <c r="F9" s="39">
        <v>19264181.100000001</v>
      </c>
      <c r="G9" s="39">
        <v>19264181.100000001</v>
      </c>
      <c r="H9" s="50"/>
    </row>
    <row r="10" spans="1:8" ht="15.2" customHeight="1">
      <c r="A10" s="77" t="s">
        <v>499</v>
      </c>
      <c r="B10" s="39">
        <v>3204947</v>
      </c>
      <c r="C10" s="39">
        <v>3204947</v>
      </c>
      <c r="D10" s="39">
        <v>3204947</v>
      </c>
      <c r="E10" s="39">
        <v>3204947</v>
      </c>
      <c r="F10" s="39">
        <v>3204947</v>
      </c>
      <c r="G10" s="39">
        <v>3204947</v>
      </c>
      <c r="H10" s="50"/>
    </row>
    <row r="11" spans="1:8" ht="15.2" customHeight="1">
      <c r="A11" s="77" t="s">
        <v>500</v>
      </c>
      <c r="B11" s="39">
        <v>5540736.2800000003</v>
      </c>
      <c r="C11" s="39">
        <v>5540736.2800000003</v>
      </c>
      <c r="D11" s="39">
        <v>5540736.2800000003</v>
      </c>
      <c r="E11" s="39">
        <v>5540736.2800000003</v>
      </c>
      <c r="F11" s="39">
        <v>5540736.2800000003</v>
      </c>
      <c r="G11" s="39">
        <v>5540736.2800000003</v>
      </c>
      <c r="H11" s="50"/>
    </row>
    <row r="12" spans="1:8" ht="15.2" customHeight="1">
      <c r="A12" s="77" t="s">
        <v>501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502</v>
      </c>
      <c r="B13" s="39">
        <v>1091429.46</v>
      </c>
      <c r="C13" s="39">
        <v>1091429.46</v>
      </c>
      <c r="D13" s="39">
        <v>1091429.46</v>
      </c>
      <c r="E13" s="39">
        <v>1091429.46</v>
      </c>
      <c r="F13" s="39">
        <v>1091429.46</v>
      </c>
      <c r="G13" s="39">
        <v>1091429.46</v>
      </c>
      <c r="H13" s="50"/>
    </row>
    <row r="14" spans="1:8" ht="15.2" customHeight="1">
      <c r="A14" s="77" t="s">
        <v>503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504</v>
      </c>
      <c r="B15" s="39">
        <v>3967397.7</v>
      </c>
      <c r="C15" s="39">
        <v>3967397.7</v>
      </c>
      <c r="D15" s="39">
        <v>3967397.7</v>
      </c>
      <c r="E15" s="39">
        <v>3967397.7</v>
      </c>
      <c r="F15" s="39">
        <v>3967397.7</v>
      </c>
      <c r="G15" s="39">
        <v>3967397.7</v>
      </c>
      <c r="H15" s="50"/>
    </row>
    <row r="16" spans="1:8" ht="15.2" customHeight="1">
      <c r="A16" s="77" t="s">
        <v>505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506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507</v>
      </c>
      <c r="B19" s="51">
        <v>88196174.090000004</v>
      </c>
      <c r="C19" s="51">
        <v>88196174.090000004</v>
      </c>
      <c r="D19" s="51">
        <v>88196174.090000004</v>
      </c>
      <c r="E19" s="51">
        <v>88196174.090000004</v>
      </c>
      <c r="F19" s="51">
        <v>88196174.090000004</v>
      </c>
      <c r="G19" s="51">
        <v>88196174.090000004</v>
      </c>
      <c r="H19" s="50"/>
    </row>
    <row r="20" spans="1:8" ht="15.2" customHeight="1">
      <c r="A20" s="77" t="s">
        <v>498</v>
      </c>
      <c r="B20" s="39">
        <v>88196174.090000004</v>
      </c>
      <c r="C20" s="39">
        <v>88196174.090000004</v>
      </c>
      <c r="D20" s="39">
        <v>88196174.090000004</v>
      </c>
      <c r="E20" s="39">
        <v>88196174.090000004</v>
      </c>
      <c r="F20" s="39">
        <v>88196174.090000004</v>
      </c>
      <c r="G20" s="39">
        <v>88196174.090000004</v>
      </c>
      <c r="H20" s="50"/>
    </row>
    <row r="21" spans="1:8" ht="15.2" customHeight="1">
      <c r="A21" s="77" t="s">
        <v>499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500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502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503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504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508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506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509</v>
      </c>
      <c r="B30" s="51">
        <v>121264865.63</v>
      </c>
      <c r="C30" s="51">
        <v>121264865.63</v>
      </c>
      <c r="D30" s="51">
        <v>121264865.63</v>
      </c>
      <c r="E30" s="51">
        <v>121264865.63</v>
      </c>
      <c r="F30" s="51">
        <v>121264865.63</v>
      </c>
      <c r="G30" s="51">
        <v>121264865.63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510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511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472</v>
      </c>
      <c r="B5" s="137" t="s">
        <v>537</v>
      </c>
      <c r="C5" s="137" t="s">
        <v>538</v>
      </c>
      <c r="D5" s="137" t="s">
        <v>539</v>
      </c>
      <c r="E5" s="137" t="s">
        <v>540</v>
      </c>
      <c r="F5" s="137" t="s">
        <v>541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512</v>
      </c>
      <c r="B7" s="99">
        <v>0</v>
      </c>
      <c r="C7" s="99">
        <v>0</v>
      </c>
      <c r="D7" s="99">
        <v>0</v>
      </c>
      <c r="E7" s="99">
        <v>0</v>
      </c>
      <c r="F7" s="99">
        <v>28625585.449999999</v>
      </c>
      <c r="G7" s="99">
        <v>32375443.539999999</v>
      </c>
      <c r="H7" s="50"/>
    </row>
    <row r="8" spans="1:8" ht="15.2" customHeight="1">
      <c r="A8" s="77" t="s">
        <v>513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514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515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516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517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373.13</v>
      </c>
      <c r="H12" s="50"/>
    </row>
    <row r="13" spans="1:8" ht="15.2" customHeight="1">
      <c r="A13" s="77" t="s">
        <v>518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519</v>
      </c>
      <c r="B14" s="39">
        <v>0</v>
      </c>
      <c r="C14" s="39">
        <v>0</v>
      </c>
      <c r="D14" s="39">
        <v>0</v>
      </c>
      <c r="E14" s="39">
        <v>0</v>
      </c>
      <c r="F14" s="39">
        <v>25127416.59</v>
      </c>
      <c r="G14" s="39">
        <v>29297559.149999999</v>
      </c>
      <c r="H14" s="50"/>
    </row>
    <row r="15" spans="1:8" ht="15.2" customHeight="1">
      <c r="A15" s="77" t="s">
        <v>520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521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522</v>
      </c>
      <c r="B17" s="39">
        <v>0</v>
      </c>
      <c r="C17" s="39">
        <v>0</v>
      </c>
      <c r="D17" s="39">
        <v>0</v>
      </c>
      <c r="E17" s="39">
        <v>0</v>
      </c>
      <c r="F17" s="39">
        <v>3498168.86</v>
      </c>
      <c r="G17" s="39">
        <v>3077511.26</v>
      </c>
      <c r="H17" s="50"/>
    </row>
    <row r="18" spans="1:8" ht="15.2" customHeight="1">
      <c r="A18" s="77" t="s">
        <v>523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524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525</v>
      </c>
      <c r="B21" s="51">
        <v>0</v>
      </c>
      <c r="C21" s="51">
        <v>0</v>
      </c>
      <c r="D21" s="51">
        <v>0</v>
      </c>
      <c r="E21" s="51">
        <v>0</v>
      </c>
      <c r="F21" s="51">
        <v>82050595.290000007</v>
      </c>
      <c r="G21" s="51">
        <v>88196174.090000004</v>
      </c>
      <c r="H21" s="50"/>
    </row>
    <row r="22" spans="1:8" ht="15.2" customHeight="1">
      <c r="A22" s="77" t="s">
        <v>526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527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528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529</v>
      </c>
      <c r="B25" s="39">
        <v>0</v>
      </c>
      <c r="C25" s="39">
        <v>0</v>
      </c>
      <c r="D25" s="39">
        <v>0</v>
      </c>
      <c r="E25" s="39">
        <v>0</v>
      </c>
      <c r="F25" s="39">
        <v>82050595.290000007</v>
      </c>
      <c r="G25" s="39">
        <v>88196174.090000004</v>
      </c>
      <c r="H25" s="50"/>
    </row>
    <row r="26" spans="1:8" ht="15.2" customHeight="1">
      <c r="A26" s="77" t="s">
        <v>530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531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693248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693248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532</v>
      </c>
      <c r="B31" s="51">
        <v>0</v>
      </c>
      <c r="C31" s="51">
        <v>0</v>
      </c>
      <c r="D31" s="51">
        <v>0</v>
      </c>
      <c r="E31" s="51">
        <v>0</v>
      </c>
      <c r="F31" s="51">
        <v>110676180.73999999</v>
      </c>
      <c r="G31" s="51">
        <v>121264865.63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485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693248</v>
      </c>
      <c r="H34" s="50"/>
    </row>
    <row r="35" spans="1:8" ht="30.2" customHeight="1">
      <c r="A35" s="125" t="s">
        <v>533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534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693248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535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536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542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543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496</v>
      </c>
      <c r="B5" s="137" t="s">
        <v>537</v>
      </c>
      <c r="C5" s="137" t="s">
        <v>538</v>
      </c>
      <c r="D5" s="137" t="s">
        <v>539</v>
      </c>
      <c r="E5" s="137" t="s">
        <v>540</v>
      </c>
      <c r="F5" s="137" t="s">
        <v>541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544</v>
      </c>
      <c r="B7" s="99">
        <v>0</v>
      </c>
      <c r="C7" s="99">
        <v>0</v>
      </c>
      <c r="D7" s="99">
        <v>0</v>
      </c>
      <c r="E7" s="99">
        <v>0</v>
      </c>
      <c r="F7" s="99">
        <v>28067513.699999999</v>
      </c>
      <c r="G7" s="99">
        <v>33068691.539999999</v>
      </c>
      <c r="H7" s="50"/>
    </row>
    <row r="8" spans="1:8" ht="15.2" customHeight="1">
      <c r="A8" s="77" t="s">
        <v>498</v>
      </c>
      <c r="B8" s="39">
        <v>0</v>
      </c>
      <c r="C8" s="39">
        <v>0</v>
      </c>
      <c r="D8" s="39">
        <v>0</v>
      </c>
      <c r="E8" s="39">
        <v>0</v>
      </c>
      <c r="F8" s="39">
        <v>19727929.84</v>
      </c>
      <c r="G8" s="39">
        <v>19264181.100000001</v>
      </c>
      <c r="H8" s="50"/>
    </row>
    <row r="9" spans="1:8" ht="15.2" customHeight="1">
      <c r="A9" s="77" t="s">
        <v>499</v>
      </c>
      <c r="B9" s="39">
        <v>0</v>
      </c>
      <c r="C9" s="39">
        <v>0</v>
      </c>
      <c r="D9" s="39">
        <v>0</v>
      </c>
      <c r="E9" s="39">
        <v>0</v>
      </c>
      <c r="F9" s="39">
        <v>3031078.92</v>
      </c>
      <c r="G9" s="39">
        <v>3204947</v>
      </c>
      <c r="H9" s="50"/>
    </row>
    <row r="10" spans="1:8" ht="15.2" customHeight="1">
      <c r="A10" s="77" t="s">
        <v>500</v>
      </c>
      <c r="B10" s="39">
        <v>0</v>
      </c>
      <c r="C10" s="39">
        <v>0</v>
      </c>
      <c r="D10" s="39">
        <v>0</v>
      </c>
      <c r="E10" s="39">
        <v>0</v>
      </c>
      <c r="F10" s="39">
        <v>4162937.38</v>
      </c>
      <c r="G10" s="39">
        <v>5540736.2800000003</v>
      </c>
      <c r="H10" s="50"/>
    </row>
    <row r="11" spans="1:8" ht="15.2" customHeight="1">
      <c r="A11" s="77" t="s">
        <v>501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502</v>
      </c>
      <c r="B12" s="39">
        <v>0</v>
      </c>
      <c r="C12" s="39">
        <v>0</v>
      </c>
      <c r="D12" s="39">
        <v>0</v>
      </c>
      <c r="E12" s="39">
        <v>0</v>
      </c>
      <c r="F12" s="39">
        <v>268185.51</v>
      </c>
      <c r="G12" s="39">
        <v>1091429.46</v>
      </c>
      <c r="H12" s="50"/>
    </row>
    <row r="13" spans="1:8" ht="15.2" customHeight="1">
      <c r="A13" s="77" t="s">
        <v>503</v>
      </c>
      <c r="B13" s="39">
        <v>0</v>
      </c>
      <c r="C13" s="39">
        <v>0</v>
      </c>
      <c r="D13" s="39">
        <v>0</v>
      </c>
      <c r="E13" s="39">
        <v>0</v>
      </c>
      <c r="F13" s="39">
        <v>877382.05</v>
      </c>
      <c r="G13" s="39">
        <v>0</v>
      </c>
      <c r="H13" s="50"/>
    </row>
    <row r="14" spans="1:8" ht="15.2" customHeight="1">
      <c r="A14" s="77" t="s">
        <v>504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3967397.7</v>
      </c>
      <c r="H14" s="50"/>
    </row>
    <row r="15" spans="1:8" ht="15.2" customHeight="1">
      <c r="A15" s="77" t="s">
        <v>505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506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545</v>
      </c>
      <c r="B18" s="51">
        <v>0</v>
      </c>
      <c r="C18" s="51">
        <v>0</v>
      </c>
      <c r="D18" s="51">
        <v>0</v>
      </c>
      <c r="E18" s="51">
        <v>0</v>
      </c>
      <c r="F18" s="51">
        <v>82050595.290000007</v>
      </c>
      <c r="G18" s="51">
        <v>88196174.090000004</v>
      </c>
      <c r="H18" s="50"/>
    </row>
    <row r="19" spans="1:8" ht="15.2" customHeight="1">
      <c r="A19" s="77" t="s">
        <v>498</v>
      </c>
      <c r="B19" s="39">
        <v>0</v>
      </c>
      <c r="C19" s="39">
        <v>0</v>
      </c>
      <c r="D19" s="39">
        <v>0</v>
      </c>
      <c r="E19" s="39">
        <v>0</v>
      </c>
      <c r="F19" s="39">
        <v>82050595.290000007</v>
      </c>
      <c r="G19" s="39">
        <v>88196174.090000004</v>
      </c>
      <c r="H19" s="50"/>
    </row>
    <row r="20" spans="1:8" ht="15.2" customHeight="1">
      <c r="A20" s="77" t="s">
        <v>499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500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501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502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503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504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508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506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546</v>
      </c>
      <c r="B29" s="39">
        <v>0</v>
      </c>
      <c r="C29" s="39">
        <v>0</v>
      </c>
      <c r="D29" s="39">
        <v>0</v>
      </c>
      <c r="E29" s="39">
        <v>0</v>
      </c>
      <c r="F29" s="39">
        <v>110118108.98999999</v>
      </c>
      <c r="G29" s="39">
        <v>121264865.63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535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536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547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548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589</v>
      </c>
      <c r="C4" s="148" t="s">
        <v>590</v>
      </c>
      <c r="D4" s="148" t="s">
        <v>591</v>
      </c>
      <c r="E4" s="148" t="s">
        <v>592</v>
      </c>
      <c r="F4" s="148" t="s">
        <v>593</v>
      </c>
      <c r="G4" s="50"/>
    </row>
    <row r="5" spans="1:7" ht="17.45" customHeight="1">
      <c r="A5" s="149" t="s">
        <v>549</v>
      </c>
      <c r="B5" s="54"/>
      <c r="C5" s="54"/>
      <c r="D5" s="54"/>
      <c r="E5" s="54"/>
      <c r="F5" s="54"/>
      <c r="G5" s="50"/>
    </row>
    <row r="6" spans="1:7" ht="28.7" customHeight="1">
      <c r="A6" s="106" t="s">
        <v>550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551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552</v>
      </c>
      <c r="B9" s="29"/>
      <c r="C9" s="29"/>
      <c r="D9" s="29"/>
      <c r="E9" s="29"/>
      <c r="F9" s="29"/>
      <c r="G9" s="50"/>
    </row>
    <row r="10" spans="1:7" ht="17.45" customHeight="1">
      <c r="A10" s="106" t="s">
        <v>553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554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555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556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557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554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555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556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558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559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560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561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562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563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564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565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566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567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568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553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557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569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570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571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572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573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574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575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576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577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578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579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577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578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580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577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578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581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582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577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578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583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584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585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586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587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588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594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595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649</v>
      </c>
      <c r="E4" s="183"/>
      <c r="F4" s="183"/>
      <c r="G4" s="187"/>
      <c r="H4" s="178" t="s">
        <v>673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596</v>
      </c>
      <c r="D5" s="179" t="s">
        <v>650</v>
      </c>
      <c r="E5" s="184"/>
      <c r="F5" s="179" t="s">
        <v>672</v>
      </c>
      <c r="G5" s="184"/>
      <c r="H5" s="190" t="s">
        <v>674</v>
      </c>
      <c r="I5" s="190" t="s">
        <v>675</v>
      </c>
      <c r="J5" s="201" t="s">
        <v>677</v>
      </c>
      <c r="K5" s="201" t="s">
        <v>691</v>
      </c>
      <c r="L5" s="50"/>
    </row>
    <row r="6" spans="1:12" ht="15.2" customHeight="1">
      <c r="A6" s="156"/>
      <c r="B6" s="161"/>
      <c r="C6" s="172" t="s">
        <v>597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598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599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600</v>
      </c>
      <c r="D9" s="180"/>
      <c r="E9" s="185" t="s">
        <v>651</v>
      </c>
      <c r="F9" s="180"/>
      <c r="G9" s="188"/>
      <c r="H9" s="191">
        <v>0</v>
      </c>
      <c r="I9" s="197" t="s">
        <v>676</v>
      </c>
      <c r="J9" s="185" t="s">
        <v>678</v>
      </c>
      <c r="K9" s="206"/>
      <c r="L9" s="50"/>
    </row>
    <row r="10" spans="1:12" ht="15">
      <c r="A10" s="156"/>
      <c r="B10" s="163">
        <v>900002</v>
      </c>
      <c r="C10" s="174" t="s">
        <v>601</v>
      </c>
      <c r="D10" s="180"/>
      <c r="E10" s="185" t="s">
        <v>652</v>
      </c>
      <c r="F10" s="180"/>
      <c r="G10" s="188"/>
      <c r="H10" s="102">
        <v>0</v>
      </c>
      <c r="I10" s="197" t="s">
        <v>676</v>
      </c>
      <c r="J10" s="185" t="s">
        <v>678</v>
      </c>
      <c r="K10" s="206"/>
      <c r="L10" s="50"/>
    </row>
    <row r="11" spans="1:12" ht="15">
      <c r="A11" s="156"/>
      <c r="B11" s="163">
        <v>900003</v>
      </c>
      <c r="C11" s="174" t="s">
        <v>602</v>
      </c>
      <c r="D11" s="180"/>
      <c r="E11" s="185" t="s">
        <v>653</v>
      </c>
      <c r="F11" s="180"/>
      <c r="G11" s="188"/>
      <c r="H11" s="192">
        <v>4525459.7</v>
      </c>
      <c r="I11" s="197" t="s">
        <v>676</v>
      </c>
      <c r="J11" s="185" t="s">
        <v>678</v>
      </c>
      <c r="K11" s="206"/>
      <c r="L11" s="50"/>
    </row>
    <row r="12" spans="1:12" ht="15.2" customHeight="1">
      <c r="A12" s="156"/>
      <c r="B12" s="162"/>
      <c r="C12" s="173" t="s">
        <v>603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600</v>
      </c>
      <c r="D13" s="180"/>
      <c r="E13" s="185" t="s">
        <v>651</v>
      </c>
      <c r="F13" s="180"/>
      <c r="G13" s="188"/>
      <c r="H13" s="191">
        <v>0</v>
      </c>
      <c r="I13" s="198" t="s">
        <v>676</v>
      </c>
      <c r="J13" s="197" t="s">
        <v>678</v>
      </c>
      <c r="K13" s="206"/>
      <c r="L13" s="50"/>
    </row>
    <row r="14" spans="1:12" ht="15">
      <c r="A14" s="156"/>
      <c r="B14" s="163">
        <v>900005</v>
      </c>
      <c r="C14" s="174" t="s">
        <v>601</v>
      </c>
      <c r="D14" s="180"/>
      <c r="E14" s="185" t="s">
        <v>652</v>
      </c>
      <c r="F14" s="180"/>
      <c r="G14" s="188"/>
      <c r="H14" s="102">
        <v>0</v>
      </c>
      <c r="I14" s="198" t="s">
        <v>676</v>
      </c>
      <c r="J14" s="197" t="s">
        <v>678</v>
      </c>
      <c r="K14" s="206"/>
      <c r="L14" s="50"/>
    </row>
    <row r="15" spans="1:12" ht="15">
      <c r="A15" s="156"/>
      <c r="B15" s="163">
        <v>900006</v>
      </c>
      <c r="C15" s="174" t="s">
        <v>602</v>
      </c>
      <c r="D15" s="180"/>
      <c r="E15" s="185" t="s">
        <v>653</v>
      </c>
      <c r="F15" s="180"/>
      <c r="G15" s="188"/>
      <c r="H15" s="192">
        <v>4525459.7</v>
      </c>
      <c r="I15" s="198" t="s">
        <v>676</v>
      </c>
      <c r="J15" s="197" t="s">
        <v>678</v>
      </c>
      <c r="K15" s="206"/>
      <c r="L15" s="50"/>
    </row>
    <row r="16" spans="1:12" ht="15.2" customHeight="1">
      <c r="A16" s="156"/>
      <c r="B16" s="162"/>
      <c r="C16" s="173" t="s">
        <v>604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600</v>
      </c>
      <c r="D17" s="180"/>
      <c r="E17" s="185" t="s">
        <v>654</v>
      </c>
      <c r="F17" s="180"/>
      <c r="G17" s="188"/>
      <c r="H17" s="191">
        <v>0</v>
      </c>
      <c r="I17" s="198" t="s">
        <v>676</v>
      </c>
      <c r="J17" s="197" t="s">
        <v>679</v>
      </c>
      <c r="K17" s="206"/>
      <c r="L17" s="50"/>
    </row>
    <row r="18" spans="1:12" ht="15">
      <c r="A18" s="156"/>
      <c r="B18" s="163">
        <v>900008</v>
      </c>
      <c r="C18" s="174" t="s">
        <v>601</v>
      </c>
      <c r="D18" s="180"/>
      <c r="E18" s="185" t="s">
        <v>655</v>
      </c>
      <c r="F18" s="180"/>
      <c r="G18" s="188"/>
      <c r="H18" s="102">
        <v>0</v>
      </c>
      <c r="I18" s="198" t="s">
        <v>676</v>
      </c>
      <c r="J18" s="197" t="s">
        <v>679</v>
      </c>
      <c r="K18" s="206"/>
      <c r="L18" s="50"/>
    </row>
    <row r="19" spans="1:12" ht="15">
      <c r="A19" s="156"/>
      <c r="B19" s="163">
        <v>900009</v>
      </c>
      <c r="C19" s="174" t="s">
        <v>602</v>
      </c>
      <c r="D19" s="180"/>
      <c r="E19" s="185" t="s">
        <v>653</v>
      </c>
      <c r="F19" s="180"/>
      <c r="G19" s="188"/>
      <c r="H19" s="192">
        <v>0</v>
      </c>
      <c r="I19" s="198" t="s">
        <v>676</v>
      </c>
      <c r="J19" s="197" t="s">
        <v>679</v>
      </c>
      <c r="K19" s="206"/>
      <c r="L19" s="50"/>
    </row>
    <row r="20" spans="1:12" ht="15.2" customHeight="1">
      <c r="A20" s="156"/>
      <c r="B20" s="162"/>
      <c r="C20" s="173" t="s">
        <v>605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606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607</v>
      </c>
      <c r="D22" s="180"/>
      <c r="E22" s="185" t="s">
        <v>656</v>
      </c>
      <c r="F22" s="180"/>
      <c r="G22" s="188"/>
      <c r="H22" s="100"/>
      <c r="I22" s="198" t="s">
        <v>676</v>
      </c>
      <c r="J22" s="197" t="s">
        <v>680</v>
      </c>
      <c r="K22" s="206"/>
      <c r="L22" s="50"/>
    </row>
    <row r="23" spans="1:12" ht="15">
      <c r="A23" s="156"/>
      <c r="B23" s="163">
        <v>9000011</v>
      </c>
      <c r="C23" s="174" t="s">
        <v>608</v>
      </c>
      <c r="D23" s="180"/>
      <c r="E23" s="185" t="s">
        <v>657</v>
      </c>
      <c r="F23" s="180"/>
      <c r="G23" s="188"/>
      <c r="H23" s="193"/>
      <c r="I23" s="198" t="s">
        <v>676</v>
      </c>
      <c r="J23" s="197" t="s">
        <v>680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609</v>
      </c>
      <c r="D24" s="181"/>
      <c r="E24" s="185" t="s">
        <v>658</v>
      </c>
      <c r="F24" s="181"/>
      <c r="G24" s="188"/>
      <c r="H24" s="191">
        <v>0</v>
      </c>
      <c r="I24" s="198" t="s">
        <v>676</v>
      </c>
      <c r="J24" s="197" t="s">
        <v>680</v>
      </c>
      <c r="K24" s="206"/>
      <c r="L24" s="50"/>
    </row>
    <row r="25" spans="1:12" ht="20.45" customHeight="1">
      <c r="A25" s="156"/>
      <c r="B25" s="163">
        <v>9000013</v>
      </c>
      <c r="C25" s="174" t="s">
        <v>610</v>
      </c>
      <c r="D25" s="181"/>
      <c r="E25" s="185" t="s">
        <v>659</v>
      </c>
      <c r="F25" s="181"/>
      <c r="G25" s="188"/>
      <c r="H25" s="191">
        <v>0</v>
      </c>
      <c r="I25" s="198" t="s">
        <v>676</v>
      </c>
      <c r="J25" s="197" t="s">
        <v>680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611</v>
      </c>
      <c r="D26" s="181"/>
      <c r="E26" s="185" t="s">
        <v>658</v>
      </c>
      <c r="F26" s="181"/>
      <c r="G26" s="188"/>
      <c r="H26" s="191">
        <v>0</v>
      </c>
      <c r="I26" s="198" t="s">
        <v>676</v>
      </c>
      <c r="J26" s="197" t="s">
        <v>680</v>
      </c>
      <c r="K26" s="206"/>
      <c r="L26" s="50"/>
    </row>
    <row r="27" spans="1:12" ht="15.2" customHeight="1">
      <c r="A27" s="156"/>
      <c r="B27" s="162"/>
      <c r="C27" s="173" t="s">
        <v>612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613</v>
      </c>
      <c r="D28" s="180"/>
      <c r="E28" s="185" t="s">
        <v>660</v>
      </c>
      <c r="F28" s="180"/>
      <c r="G28" s="188"/>
      <c r="H28" s="132">
        <v>18659203.079999998</v>
      </c>
      <c r="I28" s="198" t="s">
        <v>676</v>
      </c>
      <c r="J28" s="185" t="s">
        <v>681</v>
      </c>
      <c r="K28" s="206"/>
      <c r="L28" s="50"/>
    </row>
    <row r="29" spans="1:12" ht="15">
      <c r="A29" s="156"/>
      <c r="B29" s="163">
        <v>9000016</v>
      </c>
      <c r="C29" s="174" t="s">
        <v>614</v>
      </c>
      <c r="D29" s="180"/>
      <c r="E29" s="185" t="s">
        <v>660</v>
      </c>
      <c r="F29" s="180"/>
      <c r="G29" s="188"/>
      <c r="H29" s="194">
        <v>19264181.100000001</v>
      </c>
      <c r="I29" s="198" t="s">
        <v>676</v>
      </c>
      <c r="J29" s="185" t="s">
        <v>682</v>
      </c>
      <c r="K29" s="206"/>
      <c r="L29" s="50"/>
    </row>
    <row r="30" spans="1:12" ht="15.2" customHeight="1">
      <c r="A30" s="156"/>
      <c r="B30" s="162"/>
      <c r="C30" s="173" t="s">
        <v>615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613</v>
      </c>
      <c r="D31" s="180"/>
      <c r="E31" s="185" t="s">
        <v>661</v>
      </c>
      <c r="F31" s="180"/>
      <c r="G31" s="188"/>
      <c r="H31" s="191">
        <v>0</v>
      </c>
      <c r="I31" s="198" t="s">
        <v>676</v>
      </c>
      <c r="J31" s="197" t="s">
        <v>683</v>
      </c>
      <c r="K31" s="206"/>
      <c r="L31" s="50"/>
    </row>
    <row r="32" spans="1:12" ht="15.2" customHeight="1">
      <c r="A32" s="156"/>
      <c r="B32" s="162"/>
      <c r="C32" s="173" t="s">
        <v>616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600</v>
      </c>
      <c r="D33" s="180"/>
      <c r="E33" s="185" t="s">
        <v>662</v>
      </c>
      <c r="F33" s="180"/>
      <c r="G33" s="188"/>
      <c r="H33" s="191">
        <v>0</v>
      </c>
      <c r="I33" s="198" t="s">
        <v>676</v>
      </c>
      <c r="J33" s="197" t="s">
        <v>684</v>
      </c>
      <c r="K33" s="206"/>
      <c r="L33" s="50"/>
    </row>
    <row r="34" spans="1:12" ht="15">
      <c r="A34" s="156"/>
      <c r="B34" s="163">
        <v>9000019</v>
      </c>
      <c r="C34" s="174" t="s">
        <v>617</v>
      </c>
      <c r="D34" s="180"/>
      <c r="E34" s="185" t="s">
        <v>656</v>
      </c>
      <c r="F34" s="180"/>
      <c r="G34" s="188"/>
      <c r="H34" s="100"/>
      <c r="I34" s="198" t="s">
        <v>676</v>
      </c>
      <c r="J34" s="197" t="s">
        <v>684</v>
      </c>
      <c r="K34" s="206"/>
      <c r="L34" s="50"/>
    </row>
    <row r="35" spans="1:12" ht="15">
      <c r="A35" s="156"/>
      <c r="B35" s="163">
        <v>9000020</v>
      </c>
      <c r="C35" s="174" t="s">
        <v>602</v>
      </c>
      <c r="D35" s="180"/>
      <c r="E35" s="185" t="s">
        <v>657</v>
      </c>
      <c r="F35" s="180"/>
      <c r="G35" s="188"/>
      <c r="H35" s="193"/>
      <c r="I35" s="198" t="s">
        <v>676</v>
      </c>
      <c r="J35" s="197" t="s">
        <v>684</v>
      </c>
      <c r="K35" s="206"/>
      <c r="L35" s="50"/>
    </row>
    <row r="36" spans="1:12" ht="15.2" customHeight="1">
      <c r="A36" s="156"/>
      <c r="B36" s="162"/>
      <c r="C36" s="173" t="s">
        <v>618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619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620</v>
      </c>
      <c r="D38" s="180"/>
      <c r="E38" s="185" t="s">
        <v>651</v>
      </c>
      <c r="F38" s="180"/>
      <c r="G38" s="188"/>
      <c r="H38" s="195"/>
      <c r="I38" s="199"/>
      <c r="J38" s="197" t="s">
        <v>685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621</v>
      </c>
      <c r="D39" s="180"/>
      <c r="E39" s="185" t="s">
        <v>663</v>
      </c>
      <c r="F39" s="180"/>
      <c r="G39" s="188"/>
      <c r="H39" s="195"/>
      <c r="I39" s="199"/>
      <c r="J39" s="197" t="s">
        <v>685</v>
      </c>
      <c r="K39" s="206"/>
      <c r="L39" s="50"/>
    </row>
    <row r="40" spans="1:12" ht="24.95" customHeight="1">
      <c r="A40" s="156"/>
      <c r="B40" s="163">
        <v>9000023</v>
      </c>
      <c r="C40" s="176" t="s">
        <v>622</v>
      </c>
      <c r="D40" s="180"/>
      <c r="E40" s="185" t="s">
        <v>651</v>
      </c>
      <c r="F40" s="180"/>
      <c r="G40" s="188"/>
      <c r="H40" s="195"/>
      <c r="I40" s="199"/>
      <c r="J40" s="197" t="s">
        <v>685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623</v>
      </c>
      <c r="D41" s="180"/>
      <c r="E41" s="185" t="s">
        <v>664</v>
      </c>
      <c r="F41" s="180"/>
      <c r="G41" s="188"/>
      <c r="H41" s="195"/>
      <c r="I41" s="199"/>
      <c r="J41" s="197" t="s">
        <v>685</v>
      </c>
      <c r="K41" s="206"/>
      <c r="L41" s="50"/>
    </row>
    <row r="42" spans="1:12" ht="24.95" customHeight="1">
      <c r="A42" s="156"/>
      <c r="B42" s="163">
        <v>9000025</v>
      </c>
      <c r="C42" s="174" t="s">
        <v>624</v>
      </c>
      <c r="D42" s="180"/>
      <c r="E42" s="185" t="s">
        <v>665</v>
      </c>
      <c r="F42" s="180"/>
      <c r="G42" s="188"/>
      <c r="H42" s="195"/>
      <c r="I42" s="199"/>
      <c r="J42" s="197" t="s">
        <v>685</v>
      </c>
      <c r="K42" s="206"/>
      <c r="L42" s="50"/>
    </row>
    <row r="43" spans="1:12" ht="15.2" customHeight="1">
      <c r="A43" s="156"/>
      <c r="B43" s="162"/>
      <c r="C43" s="173" t="s">
        <v>625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626</v>
      </c>
      <c r="D44" s="180"/>
      <c r="E44" s="185" t="s">
        <v>666</v>
      </c>
      <c r="F44" s="180"/>
      <c r="G44" s="188"/>
      <c r="H44" s="195"/>
      <c r="I44" s="199"/>
      <c r="J44" s="197" t="s">
        <v>678</v>
      </c>
      <c r="K44" s="206"/>
      <c r="L44" s="50"/>
    </row>
    <row r="45" spans="1:12" ht="24.95" customHeight="1">
      <c r="A45" s="156"/>
      <c r="B45" s="163">
        <v>9000027</v>
      </c>
      <c r="C45" s="176" t="s">
        <v>627</v>
      </c>
      <c r="D45" s="180"/>
      <c r="E45" s="185" t="s">
        <v>666</v>
      </c>
      <c r="F45" s="180"/>
      <c r="G45" s="188"/>
      <c r="H45" s="195"/>
      <c r="I45" s="199"/>
      <c r="J45" s="197" t="s">
        <v>678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628</v>
      </c>
      <c r="D46" s="180"/>
      <c r="E46" s="185" t="s">
        <v>666</v>
      </c>
      <c r="F46" s="180"/>
      <c r="G46" s="188"/>
      <c r="H46" s="195"/>
      <c r="I46" s="199"/>
      <c r="J46" s="197" t="s">
        <v>678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629</v>
      </c>
      <c r="D47" s="180"/>
      <c r="E47" s="185" t="s">
        <v>667</v>
      </c>
      <c r="F47" s="180"/>
      <c r="G47" s="188"/>
      <c r="H47" s="195"/>
      <c r="I47" s="199"/>
      <c r="J47" s="197" t="s">
        <v>678</v>
      </c>
      <c r="K47" s="206"/>
      <c r="L47" s="50"/>
    </row>
    <row r="48" spans="1:12" ht="15.2" customHeight="1">
      <c r="A48" s="156"/>
      <c r="B48" s="162"/>
      <c r="C48" s="173" t="s">
        <v>630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631</v>
      </c>
      <c r="D49" s="180"/>
      <c r="E49" s="185" t="s">
        <v>668</v>
      </c>
      <c r="F49" s="180"/>
      <c r="G49" s="188"/>
      <c r="H49" s="195"/>
      <c r="I49" s="199"/>
      <c r="J49" s="197" t="s">
        <v>681</v>
      </c>
      <c r="K49" s="206"/>
      <c r="L49" s="50"/>
    </row>
    <row r="50" spans="1:12" ht="24.95" customHeight="1">
      <c r="A50" s="156"/>
      <c r="B50" s="163">
        <v>9000031</v>
      </c>
      <c r="C50" s="176" t="s">
        <v>632</v>
      </c>
      <c r="D50" s="180"/>
      <c r="E50" s="185" t="s">
        <v>668</v>
      </c>
      <c r="F50" s="180"/>
      <c r="G50" s="188"/>
      <c r="H50" s="195"/>
      <c r="I50" s="199"/>
      <c r="J50" s="197" t="s">
        <v>681</v>
      </c>
      <c r="K50" s="206"/>
      <c r="L50" s="50"/>
    </row>
    <row r="51" spans="1:12" ht="15.2" customHeight="1">
      <c r="A51" s="156"/>
      <c r="B51" s="165"/>
      <c r="C51" s="172" t="s">
        <v>633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598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634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635</v>
      </c>
      <c r="D54" s="182"/>
      <c r="E54" s="185" t="s">
        <v>669</v>
      </c>
      <c r="F54" s="180"/>
      <c r="G54" s="188"/>
      <c r="H54" s="196">
        <v>5527026.54</v>
      </c>
      <c r="I54" s="198" t="s">
        <v>676</v>
      </c>
      <c r="J54" s="185" t="s">
        <v>686</v>
      </c>
      <c r="K54" s="208"/>
      <c r="L54" s="50"/>
    </row>
    <row r="55" spans="1:12" ht="24.95" customHeight="1">
      <c r="A55" s="156"/>
      <c r="B55" s="163">
        <v>9000033</v>
      </c>
      <c r="C55" s="176" t="s">
        <v>636</v>
      </c>
      <c r="D55" s="180"/>
      <c r="E55" s="185" t="s">
        <v>670</v>
      </c>
      <c r="F55" s="180"/>
      <c r="G55" s="188"/>
      <c r="H55" s="191">
        <v>0</v>
      </c>
      <c r="I55" s="198" t="s">
        <v>676</v>
      </c>
      <c r="J55" s="185" t="s">
        <v>686</v>
      </c>
      <c r="K55" s="209"/>
      <c r="L55" s="50"/>
    </row>
    <row r="56" spans="1:12" ht="24.95" customHeight="1">
      <c r="A56" s="156"/>
      <c r="B56" s="163">
        <v>9000034</v>
      </c>
      <c r="C56" s="176" t="s">
        <v>637</v>
      </c>
      <c r="D56" s="180"/>
      <c r="E56" s="185" t="s">
        <v>670</v>
      </c>
      <c r="F56" s="180"/>
      <c r="G56" s="188"/>
      <c r="H56" s="191">
        <v>0</v>
      </c>
      <c r="I56" s="198" t="s">
        <v>676</v>
      </c>
      <c r="J56" s="185" t="s">
        <v>686</v>
      </c>
      <c r="K56" s="209"/>
      <c r="L56" s="50"/>
    </row>
    <row r="57" spans="1:12" ht="24.95" customHeight="1">
      <c r="A57" s="156"/>
      <c r="B57" s="163">
        <v>9000035</v>
      </c>
      <c r="C57" s="176" t="s">
        <v>638</v>
      </c>
      <c r="D57" s="180"/>
      <c r="E57" s="185" t="s">
        <v>670</v>
      </c>
      <c r="F57" s="180"/>
      <c r="G57" s="188"/>
      <c r="H57" s="191">
        <v>0</v>
      </c>
      <c r="I57" s="198" t="s">
        <v>676</v>
      </c>
      <c r="J57" s="185" t="s">
        <v>686</v>
      </c>
      <c r="K57" s="209"/>
      <c r="L57" s="50"/>
    </row>
    <row r="58" spans="1:12" ht="24.95" customHeight="1">
      <c r="A58" s="156"/>
      <c r="B58" s="163">
        <v>9000036</v>
      </c>
      <c r="C58" s="176" t="s">
        <v>639</v>
      </c>
      <c r="D58" s="180"/>
      <c r="E58" s="185"/>
      <c r="F58" s="180"/>
      <c r="G58" s="188"/>
      <c r="H58" s="191">
        <v>0</v>
      </c>
      <c r="I58" s="198" t="s">
        <v>676</v>
      </c>
      <c r="J58" s="185" t="s">
        <v>687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640</v>
      </c>
      <c r="D59" s="180"/>
      <c r="E59" s="185"/>
      <c r="F59" s="180"/>
      <c r="G59" s="188"/>
      <c r="H59" s="191">
        <v>0</v>
      </c>
      <c r="I59" s="198" t="s">
        <v>676</v>
      </c>
      <c r="J59" s="185" t="s">
        <v>686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641</v>
      </c>
      <c r="D60" s="180"/>
      <c r="E60" s="185"/>
      <c r="F60" s="180"/>
      <c r="G60" s="188"/>
      <c r="H60" s="191">
        <v>0</v>
      </c>
      <c r="I60" s="198" t="s">
        <v>676</v>
      </c>
      <c r="J60" s="185" t="s">
        <v>686</v>
      </c>
      <c r="K60" s="209"/>
      <c r="L60" s="50"/>
    </row>
    <row r="61" spans="1:12" ht="24.95" customHeight="1">
      <c r="A61" s="156"/>
      <c r="B61" s="162"/>
      <c r="C61" s="173" t="s">
        <v>618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642</v>
      </c>
      <c r="D62" s="180"/>
      <c r="E62" s="185" t="s">
        <v>671</v>
      </c>
      <c r="F62" s="180"/>
      <c r="G62" s="188"/>
      <c r="H62" s="195"/>
      <c r="I62" s="199"/>
      <c r="J62" s="197" t="s">
        <v>688</v>
      </c>
      <c r="K62" s="206"/>
      <c r="L62" s="50"/>
    </row>
    <row r="63" spans="1:12" ht="24.2" customHeight="1">
      <c r="A63" s="156"/>
      <c r="B63" s="163">
        <v>9000038</v>
      </c>
      <c r="C63" s="177" t="s">
        <v>643</v>
      </c>
      <c r="D63" s="180"/>
      <c r="E63" s="185" t="s">
        <v>671</v>
      </c>
      <c r="F63" s="180"/>
      <c r="G63" s="188"/>
      <c r="H63" s="195"/>
      <c r="I63" s="199"/>
      <c r="J63" s="197" t="s">
        <v>688</v>
      </c>
      <c r="K63" s="206"/>
      <c r="L63" s="50"/>
    </row>
    <row r="64" spans="1:12" ht="24.2" customHeight="1">
      <c r="A64" s="156"/>
      <c r="B64" s="163">
        <v>9000039</v>
      </c>
      <c r="C64" s="177" t="s">
        <v>644</v>
      </c>
      <c r="D64" s="180"/>
      <c r="E64" s="185" t="s">
        <v>671</v>
      </c>
      <c r="F64" s="180"/>
      <c r="G64" s="188"/>
      <c r="H64" s="195"/>
      <c r="I64" s="199"/>
      <c r="J64" s="197" t="s">
        <v>689</v>
      </c>
      <c r="K64" s="206"/>
      <c r="L64" s="50"/>
    </row>
    <row r="65" spans="1:12" ht="15.2" customHeight="1">
      <c r="A65" s="156"/>
      <c r="B65" s="166"/>
      <c r="C65" s="172" t="s">
        <v>645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598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646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647</v>
      </c>
      <c r="D68" s="180"/>
      <c r="E68" s="186"/>
      <c r="F68" s="180"/>
      <c r="G68" s="188"/>
      <c r="H68" s="196">
        <v>6458672.4000000004</v>
      </c>
      <c r="I68" s="198" t="s">
        <v>676</v>
      </c>
      <c r="J68" s="197" t="s">
        <v>690</v>
      </c>
      <c r="K68" s="206"/>
      <c r="L68" s="50"/>
    </row>
    <row r="69" spans="1:12" ht="15">
      <c r="A69" s="156"/>
      <c r="B69" s="163">
        <v>9000041</v>
      </c>
      <c r="C69" s="174" t="s">
        <v>648</v>
      </c>
      <c r="D69" s="180"/>
      <c r="E69" s="186"/>
      <c r="F69" s="180"/>
      <c r="G69" s="188"/>
      <c r="H69" s="191">
        <v>0</v>
      </c>
      <c r="I69" s="198" t="s">
        <v>676</v>
      </c>
      <c r="J69" s="197" t="s">
        <v>690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dcterms:created xsi:type="dcterms:W3CDTF">2024-05-29T20:27:35Z</dcterms:created>
  <dcterms:modified xsi:type="dcterms:W3CDTF">2024-05-29T20:27:37Z</dcterms:modified>
</cp:coreProperties>
</file>