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IF\2023\Cierres trimestrales\4.- 4to trim 2023\4.- Cuenta Publica\5.- Anexos\1.- Formatos de LDF\5.- formato 5.- Edo analitico de ingresos - LDF\"/>
    </mc:Choice>
  </mc:AlternateContent>
  <bookViews>
    <workbookView xWindow="0" yWindow="0" windowWidth="19200" windowHeight="11595"/>
  </bookViews>
  <sheets>
    <sheet name="F5. EAID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'F5. EAID'!$1:$8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0" i="1" l="1"/>
  <c r="F70" i="1"/>
  <c r="E70" i="1"/>
  <c r="D70" i="1"/>
  <c r="C70" i="1"/>
  <c r="B70" i="1"/>
  <c r="G68" i="1"/>
  <c r="F68" i="1"/>
  <c r="E68" i="1"/>
  <c r="D68" i="1"/>
  <c r="C68" i="1"/>
  <c r="B68" i="1"/>
  <c r="G62" i="1" l="1"/>
  <c r="D62" i="1"/>
  <c r="G58" i="1"/>
  <c r="F58" i="1"/>
  <c r="E58" i="1"/>
  <c r="D58" i="1"/>
  <c r="C58" i="1"/>
  <c r="B58" i="1"/>
  <c r="G53" i="1"/>
  <c r="F53" i="1"/>
  <c r="E53" i="1"/>
  <c r="D53" i="1"/>
  <c r="C53" i="1"/>
  <c r="B53" i="1"/>
  <c r="G49" i="1"/>
  <c r="G44" i="1" s="1"/>
  <c r="G63" i="1" s="1"/>
  <c r="D49" i="1"/>
  <c r="F44" i="1"/>
  <c r="E44" i="1"/>
  <c r="D44" i="1"/>
  <c r="C44" i="1"/>
  <c r="C63" i="1" s="1"/>
  <c r="B44" i="1"/>
  <c r="F41" i="1"/>
  <c r="E41" i="1"/>
  <c r="B41" i="1"/>
  <c r="G40" i="1"/>
  <c r="D40" i="1"/>
  <c r="G38" i="1"/>
  <c r="C38" i="1"/>
  <c r="C41" i="1" s="1"/>
  <c r="G35" i="1"/>
  <c r="E35" i="1"/>
  <c r="D35" i="1"/>
  <c r="G16" i="1"/>
  <c r="D16" i="1"/>
  <c r="G14" i="1"/>
  <c r="D14" i="1"/>
  <c r="A4" i="1"/>
  <c r="G41" i="1" l="1"/>
  <c r="G66" i="1" s="1"/>
  <c r="B63" i="1"/>
  <c r="B66" i="1" s="1"/>
  <c r="F63" i="1"/>
  <c r="F66" i="1" s="1"/>
  <c r="D63" i="1"/>
  <c r="E63" i="1"/>
  <c r="E66" i="1" s="1"/>
  <c r="C66" i="1"/>
  <c r="D38" i="1"/>
  <c r="D41" i="1" s="1"/>
  <c r="D66" i="1" s="1"/>
</calcChain>
</file>

<file path=xl/comments1.xml><?xml version="1.0" encoding="utf-8"?>
<comments xmlns="http://schemas.openxmlformats.org/spreadsheetml/2006/main">
  <authors>
    <author>César De la Cruz García</author>
  </authors>
  <commentList>
    <comment ref="G7" authorId="0" shapeId="0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<sst xmlns="http://schemas.openxmlformats.org/spreadsheetml/2006/main" count="77" uniqueCount="77">
  <si>
    <t>CUADRO 6</t>
  </si>
  <si>
    <t>SISTEMA PARA EL DESARROLLO INTEGRAL DE LA FAMILIA DEL ESTADO DE DURANGO</t>
  </si>
  <si>
    <t>Estado Analitico de ingresos Detallado - LDF</t>
  </si>
  <si>
    <t>(Pesos)</t>
  </si>
  <si>
    <t>Concepto ( c)</t>
  </si>
  <si>
    <t>Ingresos</t>
  </si>
  <si>
    <t>Diferencia ( e)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</si>
  <si>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</si>
  <si>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</si>
  <si>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</si>
  <si>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</si>
  <si>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</si>
  <si>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</si>
  <si>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</si>
  <si>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</si>
  <si>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</si>
  <si>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</si>
  <si>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</si>
  <si>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</si>
  <si>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</si>
  <si>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</si>
  <si>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</si>
  <si>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</si>
  <si>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</si>
  <si>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</si>
  <si>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</si>
  <si>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</si>
  <si>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</si>
  <si>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</si>
  <si>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</si>
  <si>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</si>
  <si>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</si>
  <si>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</si>
  <si>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</si>
  <si>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</si>
  <si>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</si>
  <si>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</si>
  <si>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</si>
  <si>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</si>
  <si>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</si>
  <si>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</si>
  <si>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</si>
  <si>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</si>
  <si>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</si>
  <si>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</si>
  <si>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</si>
  <si>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</si>
  <si>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</si>
  <si>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</si>
  <si>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</si>
  <si>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</si>
  <si>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</si>
  <si>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</si>
  <si>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</si>
  <si>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</si>
  <si>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</si>
  <si>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</si>
  <si>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</si>
  <si>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</si>
  <si>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</si>
  <si>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</si>
  <si>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</si>
  <si>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</si>
  <si>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</si>
  <si>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</si>
  <si>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</si>
  <si>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</si>
  <si>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</si>
  <si>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</si>
  <si>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</si>
  <si>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</si>
  <si>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</si>
  <si>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</si>
  <si>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</si>
  <si>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</si>
  <si>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Ingresos Excedentes de Ingresos de Libre Disposición.- En este rubro representa la suma de los Ingresos que se han registrado adicional al Ingreso Estimado.</t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</si>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</sst>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3" fillId="0" borderId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4" fillId="0" borderId="0" xfId="2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 wrapText="1"/>
    </xf>
    <xf numFmtId="0" fontId="4" fillId="3" borderId="10" xfId="2" applyFont="1" applyFill="1" applyBorder="1"/>
    <xf numFmtId="0" fontId="3" fillId="3" borderId="10" xfId="2" applyFill="1" applyBorder="1"/>
    <xf numFmtId="0" fontId="3" fillId="3" borderId="11" xfId="2" applyFill="1" applyBorder="1" applyAlignment="1">
      <alignment horizontal="left" indent="2"/>
    </xf>
    <xf numFmtId="3" fontId="2" fillId="3" borderId="11" xfId="3" applyNumberFormat="1" applyFont="1" applyFill="1" applyBorder="1"/>
    <xf numFmtId="0" fontId="3" fillId="0" borderId="0" xfId="2"/>
    <xf numFmtId="0" fontId="3" fillId="3" borderId="11" xfId="2" applyFill="1" applyBorder="1" applyAlignment="1">
      <alignment horizontal="left" indent="4"/>
    </xf>
    <xf numFmtId="164" fontId="3" fillId="0" borderId="0" xfId="2" applyNumberFormat="1"/>
    <xf numFmtId="0" fontId="4" fillId="3" borderId="11" xfId="2" applyFont="1" applyFill="1" applyBorder="1" applyAlignment="1">
      <alignment horizontal="left"/>
    </xf>
    <xf numFmtId="3" fontId="4" fillId="3" borderId="11" xfId="3" applyNumberFormat="1" applyFont="1" applyFill="1" applyBorder="1"/>
    <xf numFmtId="3" fontId="3" fillId="0" borderId="0" xfId="2" applyNumberFormat="1"/>
    <xf numFmtId="3" fontId="4" fillId="4" borderId="11" xfId="3" applyNumberFormat="1" applyFont="1" applyFill="1" applyBorder="1"/>
    <xf numFmtId="0" fontId="2" fillId="3" borderId="12" xfId="2" applyFont="1" applyFill="1" applyBorder="1" applyAlignment="1">
      <alignment horizontal="left" indent="4"/>
    </xf>
    <xf numFmtId="3" fontId="2" fillId="3" borderId="12" xfId="3" applyNumberFormat="1" applyFont="1" applyFill="1" applyBorder="1"/>
    <xf numFmtId="0" fontId="3" fillId="3" borderId="11" xfId="2" applyFill="1" applyBorder="1" applyAlignment="1">
      <alignment horizontal="left" wrapText="1" indent="4"/>
    </xf>
    <xf numFmtId="0" fontId="2" fillId="3" borderId="11" xfId="2" applyFont="1" applyFill="1" applyBorder="1" applyAlignment="1">
      <alignment horizontal="left" indent="4"/>
    </xf>
    <xf numFmtId="0" fontId="4" fillId="3" borderId="11" xfId="2" applyFont="1" applyFill="1" applyBorder="1" applyAlignment="1">
      <alignment horizontal="left" indent="2"/>
    </xf>
    <xf numFmtId="0" fontId="4" fillId="3" borderId="12" xfId="2" applyFont="1" applyFill="1" applyBorder="1" applyAlignment="1">
      <alignment horizontal="left"/>
    </xf>
    <xf numFmtId="3" fontId="4" fillId="3" borderId="12" xfId="3" applyNumberFormat="1" applyFont="1" applyFill="1" applyBorder="1"/>
    <xf numFmtId="43" fontId="0" fillId="0" borderId="0" xfId="1" applyFont="1"/>
    <xf numFmtId="3" fontId="0" fillId="0" borderId="0" xfId="0" applyNumberFormat="1"/>
    <xf numFmtId="0" fontId="3" fillId="3" borderId="0" xfId="2" applyFill="1" applyBorder="1" applyAlignment="1">
      <alignment horizontal="left" wrapText="1"/>
    </xf>
    <xf numFmtId="0" fontId="2" fillId="3" borderId="0" xfId="2" applyFont="1" applyFill="1" applyBorder="1" applyAlignment="1">
      <alignment horizontal="left" wrapText="1"/>
    </xf>
    <xf numFmtId="0" fontId="4" fillId="0" borderId="0" xfId="2" applyFont="1" applyAlignment="1">
      <alignment horizontal="right"/>
    </xf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0" xfId="2" applyFont="1" applyFill="1" applyBorder="1" applyAlignment="1">
      <alignment horizontal="center"/>
    </xf>
    <xf numFmtId="0" fontId="4" fillId="2" borderId="5" xfId="2" applyFont="1" applyFill="1" applyBorder="1" applyAlignment="1">
      <alignment horizontal="center"/>
    </xf>
    <xf numFmtId="2" fontId="4" fillId="2" borderId="4" xfId="2" applyNumberFormat="1" applyFont="1" applyFill="1" applyBorder="1" applyAlignment="1">
      <alignment horizontal="center"/>
    </xf>
    <xf numFmtId="0" fontId="4" fillId="2" borderId="6" xfId="2" applyFont="1" applyFill="1" applyBorder="1" applyAlignment="1">
      <alignment horizontal="center"/>
    </xf>
    <xf numFmtId="0" fontId="4" fillId="2" borderId="7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2" borderId="9" xfId="2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/>
    </xf>
    <xf numFmtId="3" fontId="4" fillId="2" borderId="9" xfId="2" applyNumberFormat="1" applyFont="1" applyFill="1" applyBorder="1" applyAlignment="1">
      <alignment horizontal="center" vertical="center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sar.delacruz\Documents\2016\Cuadernillos%202016\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IF/2023/Cierres%20trimestrales/4.-%204to%20trim%202023/1.-Formatos%20Cierre%20Trimestral/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 refreshError="1"/>
      <sheetData sheetId="1" refreshError="1"/>
      <sheetData sheetId="2">
        <row r="5">
          <cell r="A5" t="str">
            <v>Del 1 de enero al 31 de diciembre de 2023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tabSelected="1" topLeftCell="A51" zoomScale="70" zoomScaleNormal="70" workbookViewId="0">
      <selection activeCell="B61" sqref="B61"/>
    </sheetView>
  </sheetViews>
  <sheetFormatPr baseColWidth="10" defaultRowHeight="12.75" x14ac:dyDescent="0.2"/>
  <cols>
    <col min="1" max="1" width="89.5703125" customWidth="1"/>
    <col min="2" max="2" width="16.42578125" bestFit="1" customWidth="1"/>
    <col min="3" max="3" width="18.5703125" customWidth="1"/>
    <col min="4" max="6" width="16.42578125" bestFit="1" customWidth="1"/>
    <col min="7" max="7" width="16.85546875" style="25" customWidth="1"/>
  </cols>
  <sheetData>
    <row r="1" spans="1:8" ht="15.75" customHeight="1" x14ac:dyDescent="0.25">
      <c r="A1" s="28" t="s">
        <v>0</v>
      </c>
      <c r="B1" s="28"/>
      <c r="C1" s="28"/>
      <c r="D1" s="28"/>
      <c r="E1" s="28"/>
      <c r="F1" s="28"/>
      <c r="G1" s="28"/>
    </row>
    <row r="2" spans="1:8" ht="15" x14ac:dyDescent="0.25">
      <c r="A2" s="29" t="s">
        <v>1</v>
      </c>
      <c r="B2" s="30"/>
      <c r="C2" s="30"/>
      <c r="D2" s="30"/>
      <c r="E2" s="30"/>
      <c r="F2" s="30"/>
      <c r="G2" s="31"/>
    </row>
    <row r="3" spans="1:8" ht="15" x14ac:dyDescent="0.25">
      <c r="A3" s="32" t="s">
        <v>2</v>
      </c>
      <c r="B3" s="33"/>
      <c r="C3" s="33"/>
      <c r="D3" s="33"/>
      <c r="E3" s="33"/>
      <c r="F3" s="33"/>
      <c r="G3" s="34"/>
    </row>
    <row r="4" spans="1:8" ht="15" x14ac:dyDescent="0.25">
      <c r="A4" s="35" t="str">
        <f>+'[3]F3. IAODF'!A5:K5</f>
        <v>Del 1 de enero al 31 de diciembre de 2023</v>
      </c>
      <c r="B4" s="33"/>
      <c r="C4" s="33"/>
      <c r="D4" s="33"/>
      <c r="E4" s="33"/>
      <c r="F4" s="33"/>
      <c r="G4" s="34"/>
    </row>
    <row r="5" spans="1:8" ht="15" x14ac:dyDescent="0.25">
      <c r="A5" s="36" t="s">
        <v>3</v>
      </c>
      <c r="B5" s="37"/>
      <c r="C5" s="37"/>
      <c r="D5" s="37"/>
      <c r="E5" s="37"/>
      <c r="F5" s="37"/>
      <c r="G5" s="38"/>
    </row>
    <row r="6" spans="1:8" s="2" customFormat="1" ht="8.25" customHeight="1" x14ac:dyDescent="0.25">
      <c r="A6" s="1"/>
      <c r="B6" s="1"/>
      <c r="C6" s="1"/>
      <c r="D6" s="1"/>
      <c r="E6" s="1"/>
      <c r="F6" s="1"/>
      <c r="G6" s="1"/>
    </row>
    <row r="7" spans="1:8" s="3" customFormat="1" ht="15" x14ac:dyDescent="0.2">
      <c r="A7" s="39" t="s">
        <v>4</v>
      </c>
      <c r="B7" s="40" t="s">
        <v>5</v>
      </c>
      <c r="C7" s="40"/>
      <c r="D7" s="40"/>
      <c r="E7" s="40"/>
      <c r="F7" s="40"/>
      <c r="G7" s="41" t="s">
        <v>6</v>
      </c>
    </row>
    <row r="8" spans="1:8" s="3" customFormat="1" ht="30" x14ac:dyDescent="0.2">
      <c r="A8" s="39"/>
      <c r="B8" s="4" t="s">
        <v>7</v>
      </c>
      <c r="C8" s="5" t="s">
        <v>8</v>
      </c>
      <c r="D8" s="4" t="s">
        <v>9</v>
      </c>
      <c r="E8" s="4" t="s">
        <v>10</v>
      </c>
      <c r="F8" s="4" t="s">
        <v>11</v>
      </c>
      <c r="G8" s="41"/>
    </row>
    <row r="9" spans="1:8" ht="15" x14ac:dyDescent="0.25">
      <c r="A9" s="6" t="s">
        <v>12</v>
      </c>
      <c r="B9" s="7"/>
      <c r="C9" s="7"/>
      <c r="D9" s="7"/>
      <c r="E9" s="7"/>
      <c r="F9" s="7"/>
      <c r="G9" s="7"/>
    </row>
    <row r="10" spans="1:8" ht="15" x14ac:dyDescent="0.25">
      <c r="A10" s="8" t="s">
        <v>13</v>
      </c>
      <c r="B10" s="9"/>
      <c r="C10" s="9"/>
      <c r="D10" s="9"/>
      <c r="E10" s="9"/>
      <c r="F10" s="9"/>
      <c r="G10" s="9"/>
    </row>
    <row r="11" spans="1:8" ht="15" x14ac:dyDescent="0.25">
      <c r="A11" s="8" t="s">
        <v>14</v>
      </c>
      <c r="B11" s="9"/>
      <c r="C11" s="9"/>
      <c r="D11" s="9"/>
      <c r="E11" s="9"/>
      <c r="F11" s="9"/>
      <c r="G11" s="9"/>
    </row>
    <row r="12" spans="1:8" ht="15" x14ac:dyDescent="0.25">
      <c r="A12" s="8" t="s">
        <v>15</v>
      </c>
      <c r="B12" s="9"/>
      <c r="C12" s="9"/>
      <c r="D12" s="9"/>
      <c r="E12" s="9"/>
      <c r="F12" s="9"/>
      <c r="G12" s="9"/>
    </row>
    <row r="13" spans="1:8" ht="15" x14ac:dyDescent="0.25">
      <c r="A13" s="8" t="s">
        <v>16</v>
      </c>
      <c r="B13" s="9"/>
      <c r="C13" s="9"/>
      <c r="D13" s="9"/>
      <c r="E13" s="9"/>
      <c r="F13" s="9"/>
      <c r="G13" s="9"/>
    </row>
    <row r="14" spans="1:8" ht="15" x14ac:dyDescent="0.25">
      <c r="A14" s="8" t="s">
        <v>17</v>
      </c>
      <c r="B14" s="9">
        <v>156000</v>
      </c>
      <c r="C14" s="9">
        <v>992837.91</v>
      </c>
      <c r="D14" s="9">
        <f>+B14+C14</f>
        <v>1148837.9100000001</v>
      </c>
      <c r="E14" s="9">
        <v>1148837.9099999999</v>
      </c>
      <c r="F14" s="9">
        <v>1148837.9099999999</v>
      </c>
      <c r="G14" s="9">
        <f>+F14-B14</f>
        <v>992837.90999999992</v>
      </c>
    </row>
    <row r="15" spans="1:8" ht="15" x14ac:dyDescent="0.25">
      <c r="A15" s="8" t="s">
        <v>18</v>
      </c>
      <c r="B15" s="9"/>
      <c r="C15" s="9"/>
      <c r="D15" s="9"/>
      <c r="E15" s="9"/>
      <c r="F15" s="9"/>
      <c r="G15" s="9"/>
    </row>
    <row r="16" spans="1:8" ht="15" x14ac:dyDescent="0.25">
      <c r="A16" s="8" t="s">
        <v>19</v>
      </c>
      <c r="B16" s="9">
        <v>12238800</v>
      </c>
      <c r="C16" s="9">
        <v>39116489.079999998</v>
      </c>
      <c r="D16" s="9">
        <f>+B16+C16</f>
        <v>51355289.079999998</v>
      </c>
      <c r="E16" s="9">
        <v>51355289.079999998</v>
      </c>
      <c r="F16" s="9">
        <v>50928410.079999998</v>
      </c>
      <c r="G16" s="9">
        <f>+F16-B16</f>
        <v>38689610.079999998</v>
      </c>
      <c r="H16" s="10"/>
    </row>
    <row r="17" spans="1:9" ht="15" x14ac:dyDescent="0.25">
      <c r="A17" s="8" t="s">
        <v>20</v>
      </c>
      <c r="B17" s="9"/>
      <c r="C17" s="9"/>
      <c r="D17" s="9"/>
      <c r="E17" s="9"/>
      <c r="F17" s="9"/>
      <c r="G17" s="9"/>
      <c r="H17" s="10"/>
    </row>
    <row r="18" spans="1:9" ht="15" x14ac:dyDescent="0.25">
      <c r="A18" s="11" t="s">
        <v>21</v>
      </c>
      <c r="B18" s="9"/>
      <c r="C18" s="9"/>
      <c r="D18" s="9"/>
      <c r="E18" s="9"/>
      <c r="F18" s="9"/>
      <c r="G18" s="9"/>
      <c r="H18" s="10"/>
    </row>
    <row r="19" spans="1:9" ht="15" x14ac:dyDescent="0.25">
      <c r="A19" s="11" t="s">
        <v>22</v>
      </c>
      <c r="B19" s="9"/>
      <c r="C19" s="9"/>
      <c r="D19" s="9"/>
      <c r="E19" s="9"/>
      <c r="F19" s="9"/>
      <c r="G19" s="9"/>
      <c r="H19" s="10"/>
    </row>
    <row r="20" spans="1:9" ht="15" x14ac:dyDescent="0.25">
      <c r="A20" s="11" t="s">
        <v>23</v>
      </c>
      <c r="B20" s="9"/>
      <c r="C20" s="9"/>
      <c r="D20" s="9"/>
      <c r="E20" s="9"/>
      <c r="F20" s="9"/>
      <c r="G20" s="9"/>
      <c r="H20" s="10"/>
    </row>
    <row r="21" spans="1:9" ht="15" x14ac:dyDescent="0.25">
      <c r="A21" s="11" t="s">
        <v>24</v>
      </c>
      <c r="B21" s="9"/>
      <c r="C21" s="9"/>
      <c r="D21" s="9"/>
      <c r="E21" s="9"/>
      <c r="F21" s="9"/>
      <c r="G21" s="9"/>
      <c r="H21" s="10"/>
    </row>
    <row r="22" spans="1:9" ht="15" x14ac:dyDescent="0.25">
      <c r="A22" s="11" t="s">
        <v>25</v>
      </c>
      <c r="B22" s="9"/>
      <c r="C22" s="9"/>
      <c r="D22" s="9"/>
      <c r="E22" s="9"/>
      <c r="F22" s="9"/>
      <c r="G22" s="9"/>
      <c r="H22" s="10"/>
    </row>
    <row r="23" spans="1:9" ht="15" x14ac:dyDescent="0.25">
      <c r="A23" s="11" t="s">
        <v>26</v>
      </c>
      <c r="B23" s="9"/>
      <c r="C23" s="9"/>
      <c r="D23" s="9"/>
      <c r="E23" s="9"/>
      <c r="F23" s="9"/>
      <c r="G23" s="9"/>
      <c r="H23" s="10"/>
    </row>
    <row r="24" spans="1:9" ht="15" x14ac:dyDescent="0.25">
      <c r="A24" s="11" t="s">
        <v>27</v>
      </c>
      <c r="B24" s="9"/>
      <c r="C24" s="9"/>
      <c r="D24" s="9"/>
      <c r="E24" s="9"/>
      <c r="F24" s="9"/>
      <c r="G24" s="9"/>
      <c r="H24" s="10"/>
    </row>
    <row r="25" spans="1:9" ht="15" x14ac:dyDescent="0.25">
      <c r="A25" s="11" t="s">
        <v>28</v>
      </c>
      <c r="B25" s="9"/>
      <c r="C25" s="9"/>
      <c r="D25" s="9"/>
      <c r="E25" s="9"/>
      <c r="F25" s="9"/>
      <c r="G25" s="9"/>
      <c r="H25" s="10"/>
    </row>
    <row r="26" spans="1:9" ht="15" x14ac:dyDescent="0.25">
      <c r="A26" s="11" t="s">
        <v>29</v>
      </c>
      <c r="B26" s="9"/>
      <c r="C26" s="9"/>
      <c r="D26" s="9"/>
      <c r="E26" s="9"/>
      <c r="F26" s="9"/>
      <c r="G26" s="9"/>
      <c r="H26" s="10"/>
    </row>
    <row r="27" spans="1:9" ht="15" x14ac:dyDescent="0.25">
      <c r="A27" s="11" t="s">
        <v>30</v>
      </c>
      <c r="B27" s="9"/>
      <c r="C27" s="9"/>
      <c r="D27" s="9"/>
      <c r="E27" s="9"/>
      <c r="F27" s="9"/>
      <c r="G27" s="9"/>
      <c r="H27" s="10"/>
    </row>
    <row r="28" spans="1:9" ht="15" x14ac:dyDescent="0.25">
      <c r="A28" s="11" t="s">
        <v>31</v>
      </c>
      <c r="B28" s="9"/>
      <c r="C28" s="9"/>
      <c r="D28" s="9"/>
      <c r="E28" s="9"/>
      <c r="F28" s="9"/>
      <c r="G28" s="9"/>
      <c r="H28" s="10"/>
    </row>
    <row r="29" spans="1:9" ht="15" x14ac:dyDescent="0.25">
      <c r="A29" s="8" t="s">
        <v>32</v>
      </c>
      <c r="B29" s="9"/>
      <c r="C29" s="9"/>
      <c r="D29" s="9"/>
      <c r="E29" s="9"/>
      <c r="F29" s="9"/>
      <c r="G29" s="9"/>
      <c r="H29" s="12"/>
    </row>
    <row r="30" spans="1:9" ht="15" x14ac:dyDescent="0.25">
      <c r="A30" s="11" t="s">
        <v>33</v>
      </c>
      <c r="B30" s="9"/>
      <c r="C30" s="9"/>
      <c r="D30" s="9"/>
      <c r="E30" s="9"/>
      <c r="F30" s="9"/>
      <c r="G30" s="9"/>
      <c r="H30" s="10"/>
    </row>
    <row r="31" spans="1:9" ht="15" x14ac:dyDescent="0.25">
      <c r="A31" s="11" t="s">
        <v>34</v>
      </c>
      <c r="B31" s="9"/>
      <c r="C31" s="9"/>
      <c r="D31" s="9"/>
      <c r="E31" s="9"/>
      <c r="F31" s="9"/>
      <c r="G31" s="9"/>
      <c r="H31" s="10"/>
    </row>
    <row r="32" spans="1:9" ht="15" x14ac:dyDescent="0.25">
      <c r="A32" s="11" t="s">
        <v>35</v>
      </c>
      <c r="B32" s="9"/>
      <c r="C32" s="9"/>
      <c r="D32" s="9"/>
      <c r="E32" s="9"/>
      <c r="F32" s="9"/>
      <c r="G32" s="9"/>
      <c r="H32" s="10"/>
      <c r="I32" s="10"/>
    </row>
    <row r="33" spans="1:9" ht="15" x14ac:dyDescent="0.25">
      <c r="A33" s="11" t="s">
        <v>36</v>
      </c>
      <c r="B33" s="9"/>
      <c r="C33" s="9"/>
      <c r="D33" s="9"/>
      <c r="E33" s="9"/>
      <c r="F33" s="9"/>
      <c r="G33" s="9"/>
      <c r="H33" s="10"/>
      <c r="I33" s="10"/>
    </row>
    <row r="34" spans="1:9" ht="15" x14ac:dyDescent="0.25">
      <c r="A34" s="11" t="s">
        <v>37</v>
      </c>
      <c r="B34" s="9"/>
      <c r="C34" s="9"/>
      <c r="D34" s="9"/>
      <c r="E34" s="9"/>
      <c r="F34" s="9"/>
      <c r="G34" s="9"/>
      <c r="H34" s="10"/>
      <c r="I34" s="10"/>
    </row>
    <row r="35" spans="1:9" ht="15" x14ac:dyDescent="0.25">
      <c r="A35" s="8" t="s">
        <v>38</v>
      </c>
      <c r="B35" s="9">
        <v>276431984</v>
      </c>
      <c r="C35" s="9">
        <v>82575880.010000005</v>
      </c>
      <c r="D35" s="9">
        <f>+B35+C35</f>
        <v>359007864.00999999</v>
      </c>
      <c r="E35" s="9">
        <f>331624101.45+26168285.64</f>
        <v>357792387.08999997</v>
      </c>
      <c r="F35" s="9">
        <v>331624101.44999999</v>
      </c>
      <c r="G35" s="9">
        <f>+F35-B35</f>
        <v>55192117.449999988</v>
      </c>
      <c r="H35" s="10"/>
      <c r="I35" s="10"/>
    </row>
    <row r="36" spans="1:9" ht="15" x14ac:dyDescent="0.25">
      <c r="A36" s="8" t="s">
        <v>39</v>
      </c>
      <c r="B36" s="9"/>
      <c r="C36" s="9"/>
      <c r="D36" s="9"/>
      <c r="E36" s="9"/>
      <c r="F36" s="9"/>
      <c r="G36" s="9"/>
      <c r="H36" s="10"/>
      <c r="I36" s="10"/>
    </row>
    <row r="37" spans="1:9" ht="15" x14ac:dyDescent="0.25">
      <c r="A37" s="11" t="s">
        <v>40</v>
      </c>
      <c r="B37" s="9"/>
      <c r="C37" s="9"/>
      <c r="D37" s="9"/>
      <c r="E37" s="9"/>
      <c r="F37" s="9"/>
      <c r="G37" s="9"/>
      <c r="H37" s="10"/>
      <c r="I37" s="10"/>
    </row>
    <row r="38" spans="1:9" ht="15" x14ac:dyDescent="0.25">
      <c r="A38" s="8" t="s">
        <v>41</v>
      </c>
      <c r="B38" s="9">
        <v>0</v>
      </c>
      <c r="C38" s="9">
        <f>+C39+C40</f>
        <v>4207675.24</v>
      </c>
      <c r="D38" s="9">
        <f>+B38+C38</f>
        <v>4207675.24</v>
      </c>
      <c r="E38" s="9">
        <v>0</v>
      </c>
      <c r="F38" s="9">
        <v>0</v>
      </c>
      <c r="G38" s="9">
        <f>+F38-B38</f>
        <v>0</v>
      </c>
      <c r="H38" s="10"/>
      <c r="I38" s="10"/>
    </row>
    <row r="39" spans="1:9" ht="15" x14ac:dyDescent="0.25">
      <c r="A39" s="11" t="s">
        <v>42</v>
      </c>
      <c r="B39" s="9"/>
      <c r="C39" s="9"/>
      <c r="D39" s="9"/>
      <c r="E39" s="9"/>
      <c r="F39" s="9"/>
      <c r="G39" s="9"/>
      <c r="H39" s="10"/>
      <c r="I39" s="10"/>
    </row>
    <row r="40" spans="1:9" ht="15" x14ac:dyDescent="0.25">
      <c r="A40" s="11" t="s">
        <v>43</v>
      </c>
      <c r="B40" s="9">
        <v>0</v>
      </c>
      <c r="C40" s="9">
        <v>4207675.24</v>
      </c>
      <c r="D40" s="9">
        <f>+B40+C40</f>
        <v>4207675.24</v>
      </c>
      <c r="E40" s="9">
        <v>0</v>
      </c>
      <c r="F40" s="9">
        <v>0</v>
      </c>
      <c r="G40" s="9">
        <f>+F40-B40</f>
        <v>0</v>
      </c>
      <c r="H40" s="10"/>
      <c r="I40" s="10"/>
    </row>
    <row r="41" spans="1:9" ht="15" x14ac:dyDescent="0.25">
      <c r="A41" s="13" t="s">
        <v>44</v>
      </c>
      <c r="B41" s="14">
        <f>+B10+B11+B12+B13+B14+B15+B16+B17+B29+B35+B36+B38</f>
        <v>288826784</v>
      </c>
      <c r="C41" s="14">
        <f t="shared" ref="C41:F41" si="0">+C10+C11+C12+C13+C14+C15+C16+C17+C29+C35+C36+C38</f>
        <v>126892882.23999999</v>
      </c>
      <c r="D41" s="14">
        <f t="shared" si="0"/>
        <v>415719666.24000001</v>
      </c>
      <c r="E41" s="14">
        <f t="shared" si="0"/>
        <v>410296514.07999998</v>
      </c>
      <c r="F41" s="14">
        <f t="shared" si="0"/>
        <v>383701349.44</v>
      </c>
      <c r="G41" s="14">
        <f>+G10+G11+G12+G13+G14+G15+G16+G17+G29+G35+G36+G38</f>
        <v>94874565.439999983</v>
      </c>
      <c r="H41" s="15"/>
      <c r="I41" s="12"/>
    </row>
    <row r="42" spans="1:9" ht="15" x14ac:dyDescent="0.25">
      <c r="A42" s="13" t="s">
        <v>45</v>
      </c>
      <c r="B42" s="16"/>
      <c r="C42" s="16"/>
      <c r="D42" s="16"/>
      <c r="E42" s="16"/>
      <c r="F42" s="16"/>
      <c r="G42" s="16"/>
      <c r="H42" s="10"/>
      <c r="I42" s="10"/>
    </row>
    <row r="43" spans="1:9" ht="15.75" customHeight="1" x14ac:dyDescent="0.25">
      <c r="A43" s="13" t="s">
        <v>46</v>
      </c>
      <c r="B43" s="14"/>
      <c r="C43" s="14"/>
      <c r="D43" s="14"/>
      <c r="E43" s="14"/>
      <c r="F43" s="14"/>
      <c r="G43" s="14"/>
      <c r="H43" s="10"/>
      <c r="I43" s="10"/>
    </row>
    <row r="44" spans="1:9" ht="15" x14ac:dyDescent="0.25">
      <c r="A44" s="8" t="s">
        <v>47</v>
      </c>
      <c r="B44" s="9">
        <f>SUM(B45:B52)</f>
        <v>239605675</v>
      </c>
      <c r="C44" s="9">
        <f>SUM(C45:C52)</f>
        <v>731619.29</v>
      </c>
      <c r="D44" s="9">
        <f t="shared" ref="D44:G44" si="1">SUM(D45:D52)</f>
        <v>240337294.28999999</v>
      </c>
      <c r="E44" s="9">
        <f t="shared" si="1"/>
        <v>240337294.28999999</v>
      </c>
      <c r="F44" s="9">
        <f t="shared" si="1"/>
        <v>240337294.28999999</v>
      </c>
      <c r="G44" s="9">
        <f t="shared" si="1"/>
        <v>731619.28999999166</v>
      </c>
      <c r="H44" s="10"/>
      <c r="I44" s="10"/>
    </row>
    <row r="45" spans="1:9" ht="15" x14ac:dyDescent="0.25">
      <c r="A45" s="11" t="s">
        <v>48</v>
      </c>
      <c r="B45" s="9"/>
      <c r="C45" s="9"/>
      <c r="D45" s="9"/>
      <c r="E45" s="9"/>
      <c r="F45" s="9"/>
      <c r="G45" s="9"/>
      <c r="H45" s="10"/>
      <c r="I45" s="10"/>
    </row>
    <row r="46" spans="1:9" ht="15" x14ac:dyDescent="0.25">
      <c r="A46" s="11" t="s">
        <v>49</v>
      </c>
      <c r="B46" s="9"/>
      <c r="C46" s="9"/>
      <c r="D46" s="9"/>
      <c r="E46" s="9"/>
      <c r="F46" s="9"/>
      <c r="G46" s="9"/>
      <c r="H46" s="10"/>
      <c r="I46" s="10"/>
    </row>
    <row r="47" spans="1:9" ht="15" x14ac:dyDescent="0.25">
      <c r="A47" s="17" t="s">
        <v>50</v>
      </c>
      <c r="B47" s="18"/>
      <c r="C47" s="18"/>
      <c r="D47" s="18"/>
      <c r="E47" s="18"/>
      <c r="F47" s="18"/>
      <c r="G47" s="18"/>
      <c r="H47" s="10"/>
      <c r="I47" s="10"/>
    </row>
    <row r="48" spans="1:9" ht="30" x14ac:dyDescent="0.25">
      <c r="A48" s="19" t="s">
        <v>51</v>
      </c>
      <c r="B48" s="9"/>
      <c r="C48" s="9"/>
      <c r="D48" s="9"/>
      <c r="E48" s="9"/>
      <c r="F48" s="9"/>
      <c r="G48" s="9"/>
      <c r="H48" s="10"/>
      <c r="I48" s="10"/>
    </row>
    <row r="49" spans="1:9" ht="15" x14ac:dyDescent="0.25">
      <c r="A49" s="20" t="s">
        <v>52</v>
      </c>
      <c r="B49" s="9">
        <v>239605675</v>
      </c>
      <c r="C49" s="9">
        <v>731619.29</v>
      </c>
      <c r="D49" s="9">
        <f>+B49+C49</f>
        <v>240337294.28999999</v>
      </c>
      <c r="E49" s="9">
        <v>240337294.28999999</v>
      </c>
      <c r="F49" s="9">
        <v>240337294.28999999</v>
      </c>
      <c r="G49" s="9">
        <f>+F49-B49</f>
        <v>731619.28999999166</v>
      </c>
      <c r="H49" s="10"/>
      <c r="I49" s="10"/>
    </row>
    <row r="50" spans="1:9" ht="15" x14ac:dyDescent="0.25">
      <c r="A50" s="11" t="s">
        <v>53</v>
      </c>
      <c r="B50" s="9"/>
      <c r="C50" s="9"/>
      <c r="D50" s="9"/>
      <c r="E50" s="9"/>
      <c r="F50" s="9"/>
      <c r="G50" s="9"/>
      <c r="H50" s="10"/>
      <c r="I50" s="10"/>
    </row>
    <row r="51" spans="1:9" ht="15" x14ac:dyDescent="0.25">
      <c r="A51" s="11" t="s">
        <v>54</v>
      </c>
      <c r="B51" s="9"/>
      <c r="C51" s="9"/>
      <c r="D51" s="9"/>
      <c r="E51" s="9"/>
      <c r="F51" s="9"/>
      <c r="G51" s="9"/>
      <c r="H51" s="10"/>
      <c r="I51" s="10"/>
    </row>
    <row r="52" spans="1:9" ht="15" x14ac:dyDescent="0.25">
      <c r="A52" s="11" t="s">
        <v>55</v>
      </c>
      <c r="B52" s="9"/>
      <c r="C52" s="9"/>
      <c r="D52" s="9"/>
      <c r="E52" s="9"/>
      <c r="F52" s="9"/>
      <c r="G52" s="9"/>
      <c r="H52" s="10"/>
      <c r="I52" s="10"/>
    </row>
    <row r="53" spans="1:9" ht="15" x14ac:dyDescent="0.25">
      <c r="A53" s="8" t="s">
        <v>56</v>
      </c>
      <c r="B53" s="9">
        <f>SUM(B54:B57)</f>
        <v>0</v>
      </c>
      <c r="C53" s="9">
        <f t="shared" ref="C53:G53" si="2">SUM(C54:C57)</f>
        <v>0</v>
      </c>
      <c r="D53" s="9">
        <f t="shared" si="2"/>
        <v>0</v>
      </c>
      <c r="E53" s="9">
        <f t="shared" si="2"/>
        <v>0</v>
      </c>
      <c r="F53" s="9">
        <f t="shared" si="2"/>
        <v>0</v>
      </c>
      <c r="G53" s="9">
        <f t="shared" si="2"/>
        <v>0</v>
      </c>
      <c r="H53" s="10"/>
      <c r="I53" s="10"/>
    </row>
    <row r="54" spans="1:9" ht="15" x14ac:dyDescent="0.25">
      <c r="A54" s="11" t="s">
        <v>57</v>
      </c>
      <c r="B54" s="9"/>
      <c r="C54" s="9"/>
      <c r="D54" s="9"/>
      <c r="E54" s="9"/>
      <c r="F54" s="9"/>
      <c r="G54" s="9"/>
      <c r="H54" s="10"/>
      <c r="I54" s="10"/>
    </row>
    <row r="55" spans="1:9" ht="15" x14ac:dyDescent="0.25">
      <c r="A55" s="11" t="s">
        <v>58</v>
      </c>
      <c r="B55" s="9"/>
      <c r="C55" s="9"/>
      <c r="D55" s="9"/>
      <c r="E55" s="9"/>
      <c r="F55" s="9"/>
      <c r="G55" s="9"/>
      <c r="H55" s="10"/>
      <c r="I55" s="10"/>
    </row>
    <row r="56" spans="1:9" ht="15" x14ac:dyDescent="0.25">
      <c r="A56" s="11" t="s">
        <v>59</v>
      </c>
      <c r="B56" s="9"/>
      <c r="C56" s="9"/>
      <c r="D56" s="9"/>
      <c r="E56" s="9"/>
      <c r="F56" s="9"/>
      <c r="G56" s="9"/>
      <c r="H56" s="10"/>
      <c r="I56" s="10"/>
    </row>
    <row r="57" spans="1:9" ht="15" x14ac:dyDescent="0.25">
      <c r="A57" s="11" t="s">
        <v>60</v>
      </c>
      <c r="B57" s="9"/>
      <c r="C57" s="9"/>
      <c r="D57" s="9"/>
      <c r="E57" s="9"/>
      <c r="F57" s="9"/>
      <c r="G57" s="9"/>
      <c r="H57" s="10"/>
      <c r="I57" s="10"/>
    </row>
    <row r="58" spans="1:9" ht="15" x14ac:dyDescent="0.25">
      <c r="A58" s="8" t="s">
        <v>61</v>
      </c>
      <c r="B58" s="9">
        <f>+B59+B60</f>
        <v>0</v>
      </c>
      <c r="C58" s="9">
        <f t="shared" ref="C58:G58" si="3">+C59+C60</f>
        <v>0</v>
      </c>
      <c r="D58" s="9">
        <f t="shared" si="3"/>
        <v>0</v>
      </c>
      <c r="E58" s="9">
        <f t="shared" si="3"/>
        <v>0</v>
      </c>
      <c r="F58" s="9">
        <f t="shared" si="3"/>
        <v>0</v>
      </c>
      <c r="G58" s="9">
        <f t="shared" si="3"/>
        <v>0</v>
      </c>
      <c r="H58" s="10"/>
      <c r="I58" s="10"/>
    </row>
    <row r="59" spans="1:9" ht="15" x14ac:dyDescent="0.25">
      <c r="A59" s="11" t="s">
        <v>62</v>
      </c>
      <c r="B59" s="9"/>
      <c r="C59" s="9"/>
      <c r="D59" s="9"/>
      <c r="E59" s="9"/>
      <c r="F59" s="9"/>
      <c r="G59" s="9"/>
      <c r="H59" s="10"/>
      <c r="I59" s="10"/>
    </row>
    <row r="60" spans="1:9" ht="15" x14ac:dyDescent="0.25">
      <c r="A60" s="11" t="s">
        <v>63</v>
      </c>
      <c r="B60" s="9"/>
      <c r="C60" s="9"/>
      <c r="D60" s="9"/>
      <c r="E60" s="9"/>
      <c r="F60" s="9"/>
      <c r="G60" s="9"/>
      <c r="H60" s="10"/>
      <c r="I60" s="10"/>
    </row>
    <row r="61" spans="1:9" ht="15" x14ac:dyDescent="0.25">
      <c r="A61" s="8" t="s">
        <v>64</v>
      </c>
      <c r="B61" s="9"/>
      <c r="C61" s="9"/>
      <c r="D61" s="9"/>
      <c r="E61" s="9"/>
      <c r="F61" s="9"/>
      <c r="G61" s="9"/>
      <c r="H61" s="10"/>
      <c r="I61" s="10"/>
    </row>
    <row r="62" spans="1:9" ht="15" x14ac:dyDescent="0.25">
      <c r="A62" s="8" t="s">
        <v>65</v>
      </c>
      <c r="B62" s="9">
        <v>0</v>
      </c>
      <c r="C62" s="9">
        <v>10840000.390000001</v>
      </c>
      <c r="D62" s="9">
        <f>+B62+C62</f>
        <v>10840000.390000001</v>
      </c>
      <c r="E62" s="9">
        <v>10840000.73</v>
      </c>
      <c r="F62" s="9">
        <v>10840000.73</v>
      </c>
      <c r="G62" s="9">
        <f>+F62-B62</f>
        <v>10840000.73</v>
      </c>
      <c r="H62" s="10"/>
      <c r="I62" s="15"/>
    </row>
    <row r="63" spans="1:9" ht="15" x14ac:dyDescent="0.25">
      <c r="A63" s="13" t="s">
        <v>66</v>
      </c>
      <c r="B63" s="14">
        <f>+B44+B53+B58+B61+B62</f>
        <v>239605675</v>
      </c>
      <c r="C63" s="14">
        <f t="shared" ref="C63:G63" si="4">+C44+C53+C58+C61+C62</f>
        <v>11571619.68</v>
      </c>
      <c r="D63" s="14">
        <f t="shared" si="4"/>
        <v>251177294.68000001</v>
      </c>
      <c r="E63" s="14">
        <f t="shared" si="4"/>
        <v>251177295.01999998</v>
      </c>
      <c r="F63" s="14">
        <f t="shared" si="4"/>
        <v>251177295.01999998</v>
      </c>
      <c r="G63" s="14">
        <f t="shared" si="4"/>
        <v>11571620.019999992</v>
      </c>
      <c r="H63" s="15"/>
      <c r="I63" s="12"/>
    </row>
    <row r="64" spans="1:9" ht="15" x14ac:dyDescent="0.25">
      <c r="A64" s="13" t="s">
        <v>67</v>
      </c>
      <c r="B64" s="14"/>
      <c r="C64" s="14"/>
      <c r="D64" s="14"/>
      <c r="E64" s="14"/>
      <c r="F64" s="14"/>
      <c r="G64" s="14"/>
      <c r="H64" s="10"/>
      <c r="I64" s="12"/>
    </row>
    <row r="65" spans="1:9" ht="15" x14ac:dyDescent="0.25">
      <c r="A65" s="8" t="s">
        <v>68</v>
      </c>
      <c r="B65" s="9"/>
      <c r="C65" s="9"/>
      <c r="D65" s="9"/>
      <c r="E65" s="9"/>
      <c r="F65" s="9"/>
      <c r="G65" s="9"/>
      <c r="H65" s="10"/>
      <c r="I65" s="10"/>
    </row>
    <row r="66" spans="1:9" ht="15" x14ac:dyDescent="0.25">
      <c r="A66" s="13" t="s">
        <v>69</v>
      </c>
      <c r="B66" s="14">
        <f>+B63+B41</f>
        <v>528432459</v>
      </c>
      <c r="C66" s="14">
        <f>+C63+C41</f>
        <v>138464501.91999999</v>
      </c>
      <c r="D66" s="14">
        <f>+D63+D41</f>
        <v>666896960.92000008</v>
      </c>
      <c r="E66" s="14">
        <f t="shared" ref="E66:F66" si="5">+E63+E41</f>
        <v>661473809.0999999</v>
      </c>
      <c r="F66" s="14">
        <f t="shared" si="5"/>
        <v>634878644.46000004</v>
      </c>
      <c r="G66" s="14">
        <f>+G63+G41</f>
        <v>106446185.45999998</v>
      </c>
      <c r="H66" s="10"/>
      <c r="I66" s="12"/>
    </row>
    <row r="67" spans="1:9" ht="15" x14ac:dyDescent="0.25">
      <c r="A67" s="21" t="s">
        <v>70</v>
      </c>
      <c r="B67" s="9"/>
      <c r="C67" s="9"/>
      <c r="D67" s="9"/>
      <c r="E67" s="9"/>
      <c r="F67" s="9"/>
      <c r="G67" s="9"/>
      <c r="H67" s="10"/>
      <c r="I67" s="12"/>
    </row>
    <row r="68" spans="1:9" ht="15" x14ac:dyDescent="0.25">
      <c r="A68" s="13" t="s">
        <v>71</v>
      </c>
      <c r="B68" s="14">
        <f>+B38</f>
        <v>0</v>
      </c>
      <c r="C68" s="14">
        <f>+C38</f>
        <v>4207675.24</v>
      </c>
      <c r="D68" s="14">
        <f>+D38</f>
        <v>4207675.24</v>
      </c>
      <c r="E68" s="14">
        <f>+E38</f>
        <v>0</v>
      </c>
      <c r="F68" s="14">
        <f>+F38</f>
        <v>0</v>
      </c>
      <c r="G68" s="14">
        <f>+G38</f>
        <v>0</v>
      </c>
      <c r="H68" s="10"/>
      <c r="I68" s="10"/>
    </row>
    <row r="69" spans="1:9" ht="15" x14ac:dyDescent="0.25">
      <c r="A69" s="13" t="s">
        <v>72</v>
      </c>
      <c r="B69" s="14"/>
      <c r="C69" s="14"/>
      <c r="D69" s="14"/>
      <c r="E69" s="14"/>
      <c r="F69" s="14"/>
      <c r="G69" s="14"/>
      <c r="H69" s="10"/>
      <c r="I69" s="10"/>
    </row>
    <row r="70" spans="1:9" ht="15" x14ac:dyDescent="0.25">
      <c r="A70" s="22" t="s">
        <v>73</v>
      </c>
      <c r="B70" s="23">
        <f>+B68+B69</f>
        <v>0</v>
      </c>
      <c r="C70" s="23">
        <f>+C68+C69</f>
        <v>4207675.24</v>
      </c>
      <c r="D70" s="23">
        <f>+D68+D69</f>
        <v>4207675.24</v>
      </c>
      <c r="E70" s="23">
        <f>+E68+E69</f>
        <v>0</v>
      </c>
      <c r="F70" s="23">
        <f>+F68+F69</f>
        <v>0</v>
      </c>
      <c r="G70" s="23">
        <f>+G68+G69</f>
        <v>0</v>
      </c>
      <c r="H70" s="10"/>
      <c r="I70" s="10"/>
    </row>
    <row r="71" spans="1:9" ht="29.25" customHeight="1" x14ac:dyDescent="0.25">
      <c r="A71" s="26" t="s">
        <v>74</v>
      </c>
      <c r="B71" s="26"/>
      <c r="C71" s="26"/>
      <c r="D71" s="26"/>
      <c r="E71" s="26"/>
      <c r="F71" s="26"/>
      <c r="G71" s="26"/>
      <c r="H71" s="10"/>
      <c r="I71" s="10"/>
    </row>
    <row r="72" spans="1:9" ht="15" x14ac:dyDescent="0.25">
      <c r="A72" s="27" t="s">
        <v>75</v>
      </c>
      <c r="B72" s="26"/>
      <c r="C72" s="26"/>
      <c r="D72" s="26"/>
      <c r="E72" s="26"/>
      <c r="F72" s="26"/>
      <c r="G72" s="26"/>
    </row>
    <row r="73" spans="1:9" ht="27.75" customHeight="1" x14ac:dyDescent="0.25">
      <c r="A73" s="27" t="s">
        <v>76</v>
      </c>
      <c r="B73" s="26"/>
      <c r="C73" s="26"/>
      <c r="D73" s="26"/>
      <c r="E73" s="26"/>
      <c r="F73" s="26"/>
      <c r="G73" s="26"/>
    </row>
    <row r="78" spans="1:9" x14ac:dyDescent="0.2">
      <c r="C78" s="24"/>
    </row>
    <row r="81" spans="3:3" x14ac:dyDescent="0.2">
      <c r="C81" s="24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70866141732283472" right="0.70866141732283472" top="0.74803149606299213" bottom="0.74803149606299213" header="0.31496062992125984" footer="0.31496062992125984"/>
  <pageSetup scale="69" fitToHeight="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F5. EAID</vt:lpstr>
      <vt:lpstr>'F5. EAID'!Títulos_a_imprimir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Contabilidad DIF</cp:lastModifiedBy>
  <dcterms:created xsi:type="dcterms:W3CDTF">2024-02-20T04:45:27Z</dcterms:created>
  <dcterms:modified xsi:type="dcterms:W3CDTF">2024-02-20T18:08:47Z</dcterms:modified>
</cp:coreProperties>
</file>