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serrat.rivas\Documents\2023\CUENTA PUBLICA ODES 2023\FORMATOS LEY DE DISCIPLINA PARA PUBLICAR\"/>
    </mc:Choice>
  </mc:AlternateContent>
  <bookViews>
    <workbookView xWindow="480" yWindow="105" windowWidth="17100" windowHeight="985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Guía" sheetId="16" r:id="rId11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b)'!$B$24:$B$24</definedName>
    <definedName name="GASTO_E_FIN_02">'Formato 6 b)'!$C$24:$C$24</definedName>
    <definedName name="GASTO_E_FIN_03">'Formato 6 b)'!$D$24:$D$24</definedName>
    <definedName name="GASTO_E_FIN_04">'Formato 6 b)'!$E$24:$E$24</definedName>
    <definedName name="GASTO_E_FIN_05">'Formato 6 b)'!$F$24:$F$24</definedName>
    <definedName name="GASTO_E_FIN_06">'Formato 6 b)'!$G$24:$G$24</definedName>
    <definedName name="GASTO_E_T1">'Formato 6 b)'!$B$17:$B$17</definedName>
    <definedName name="GASTO_E_T2">'Formato 6 b)'!$C$17:$C$17</definedName>
    <definedName name="GASTO_E_T3">'Formato 6 b)'!$D$17:$D$17</definedName>
    <definedName name="GASTO_E_T4">'Formato 6 b)'!$E$17:$E$17</definedName>
    <definedName name="GASTO_E_T5">'Formato 6 b)'!$F$17:$F$17</definedName>
    <definedName name="GASTO_E_T6">'Formato 6 b)'!$G$17:$G$17</definedName>
    <definedName name="GASTO_NE_FIN_01">'Formato 6 b)'!$B$16:$B$16</definedName>
    <definedName name="GASTO_NE_FIN_02">'Formato 6 b)'!$C$16:$C$16</definedName>
    <definedName name="GASTO_NE_FIN_03">'Formato 6 b)'!$D$16:$D$16</definedName>
    <definedName name="GASTO_NE_FIN_04">'Formato 6 b)'!$E$16:$E$16</definedName>
    <definedName name="GASTO_NE_FIN_05">'Formato 6 b)'!$F$16:$F$16</definedName>
    <definedName name="GASTO_NE_FIN_06">'Formato 6 b)'!$G$16:$G$16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62913"/>
</workbook>
</file>

<file path=xl/calcChain.xml><?xml version="1.0" encoding="utf-8"?>
<calcChain xmlns="http://schemas.openxmlformats.org/spreadsheetml/2006/main">
  <c r="B9" i="2" l="1"/>
  <c r="B17" i="2"/>
  <c r="B25" i="2"/>
  <c r="B31" i="2"/>
  <c r="B38" i="2"/>
  <c r="B47" i="2"/>
  <c r="B62" i="2"/>
  <c r="B41" i="2"/>
  <c r="B60" i="2"/>
  <c r="C9" i="2"/>
  <c r="C17" i="2"/>
  <c r="C25" i="2"/>
  <c r="C31" i="2"/>
  <c r="C47" i="2"/>
  <c r="C62" i="2"/>
  <c r="C38" i="2"/>
  <c r="C41" i="2"/>
  <c r="C60" i="2"/>
  <c r="E9" i="2"/>
  <c r="E19" i="2"/>
  <c r="E23" i="2"/>
  <c r="E27" i="2"/>
  <c r="E31" i="2"/>
  <c r="E38" i="2"/>
  <c r="E47" i="2"/>
  <c r="E59" i="2"/>
  <c r="E42" i="2"/>
  <c r="E57" i="2"/>
  <c r="E63" i="2"/>
  <c r="E68" i="2"/>
  <c r="E79" i="2"/>
  <c r="E75" i="2"/>
  <c r="F9" i="2"/>
  <c r="F19" i="2"/>
  <c r="F23" i="2"/>
  <c r="F47" i="2"/>
  <c r="F59" i="2"/>
  <c r="F27" i="2"/>
  <c r="F31" i="2"/>
  <c r="F38" i="2"/>
  <c r="F42" i="2"/>
  <c r="F57" i="2"/>
  <c r="F63" i="2"/>
  <c r="F68" i="2"/>
  <c r="F75" i="2"/>
  <c r="F79" i="2"/>
  <c r="B9" i="3"/>
  <c r="B13" i="3"/>
  <c r="B8" i="3"/>
  <c r="B20" i="3"/>
  <c r="C9" i="3"/>
  <c r="C13" i="3"/>
  <c r="C8" i="3"/>
  <c r="C20" i="3"/>
  <c r="D9" i="3"/>
  <c r="D13" i="3"/>
  <c r="D8" i="3"/>
  <c r="D20" i="3"/>
  <c r="E9" i="3"/>
  <c r="E13" i="3"/>
  <c r="E8" i="3"/>
  <c r="E20" i="3"/>
  <c r="F9" i="3"/>
  <c r="F13" i="3"/>
  <c r="F8" i="3"/>
  <c r="F20" i="3"/>
  <c r="G9" i="3"/>
  <c r="G13" i="3"/>
  <c r="G8" i="3"/>
  <c r="G20" i="3"/>
  <c r="H9" i="3"/>
  <c r="H13" i="3"/>
  <c r="H8" i="3"/>
  <c r="H20" i="3"/>
  <c r="B8" i="5"/>
  <c r="B13" i="5"/>
  <c r="B17" i="5"/>
  <c r="B21" i="5"/>
  <c r="B23" i="5"/>
  <c r="B25" i="5"/>
  <c r="B33" i="5"/>
  <c r="B29" i="5"/>
  <c r="B37" i="5"/>
  <c r="B40" i="5"/>
  <c r="B44" i="5"/>
  <c r="B48" i="5"/>
  <c r="B49" i="5"/>
  <c r="B53" i="5"/>
  <c r="B55" i="5"/>
  <c r="B57" i="5"/>
  <c r="B59" i="5"/>
  <c r="B63" i="5"/>
  <c r="B64" i="5"/>
  <c r="B72" i="5"/>
  <c r="B74" i="5"/>
  <c r="B68" i="5"/>
  <c r="B70" i="5"/>
  <c r="C8" i="5"/>
  <c r="C13" i="5"/>
  <c r="C17" i="5"/>
  <c r="C21" i="5"/>
  <c r="C23" i="5"/>
  <c r="C25" i="5"/>
  <c r="C33" i="5"/>
  <c r="C29" i="5"/>
  <c r="C37" i="5"/>
  <c r="C44" i="5"/>
  <c r="C40" i="5"/>
  <c r="C48" i="5"/>
  <c r="C49" i="5"/>
  <c r="C53" i="5"/>
  <c r="C55" i="5"/>
  <c r="C57" i="5"/>
  <c r="C59" i="5"/>
  <c r="C63" i="5"/>
  <c r="C64" i="5"/>
  <c r="C72" i="5"/>
  <c r="C74" i="5"/>
  <c r="C68" i="5"/>
  <c r="C70" i="5"/>
  <c r="D8" i="5"/>
  <c r="D21" i="5"/>
  <c r="D23" i="5"/>
  <c r="D25" i="5"/>
  <c r="D33" i="5"/>
  <c r="D13" i="5"/>
  <c r="D17" i="5"/>
  <c r="D29" i="5"/>
  <c r="D37" i="5"/>
  <c r="D44" i="5"/>
  <c r="D40" i="5"/>
  <c r="D48" i="5"/>
  <c r="D49" i="5"/>
  <c r="D53" i="5"/>
  <c r="D55" i="5"/>
  <c r="D57" i="5"/>
  <c r="D59" i="5"/>
  <c r="D63" i="5"/>
  <c r="D72" i="5"/>
  <c r="D74" i="5"/>
  <c r="D64" i="5"/>
  <c r="D68" i="5"/>
  <c r="D70" i="5"/>
  <c r="F81" i="2"/>
  <c r="E81" i="2"/>
</calcChain>
</file>

<file path=xl/sharedStrings.xml><?xml version="1.0" encoding="utf-8"?>
<sst xmlns="http://schemas.openxmlformats.org/spreadsheetml/2006/main" count="831" uniqueCount="548">
  <si>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</si>
  <si>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</si>
  <si>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</si>
  <si>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</si>
  <si>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</si>
  <si>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</si>
  <si>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</si>
  <si>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BEBELECHE MUSEO INTERACTIVO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</si>
  <si>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</si>
  <si>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</si>
  <si>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</si>
  <si>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</si>
  <si>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</si>
  <si>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</si>
  <si>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</si>
  <si>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</si>
  <si>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</si>
  <si>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</si>
  <si>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</si>
  <si>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</si>
  <si>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</si>
  <si>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</si>
  <si>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</si>
  <si>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</si>
  <si>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</si>
  <si>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</si>
  <si>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</si>
  <si>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</si>
  <si>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</si>
  <si>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</si>
  <si>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</si>
  <si>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</si>
  <si>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</si>
  <si>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</si>
  <si>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</si>
  <si>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</si>
  <si>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</si>
  <si>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</si>
  <si>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</si>
  <si>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</si>
  <si>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</si>
  <si>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</si>
  <si>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</si>
  <si>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</si>
  <si>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</si>
  <si>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</si>
  <si>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</si>
  <si>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</si>
  <si>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</si>
  <si>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</si>
  <si>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</si>
  <si>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</si>
  <si>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</si>
  <si>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</si>
  <si>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</si>
  <si>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</si>
  <si>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</si>
  <si>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</si>
  <si>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</si>
  <si>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</si>
  <si>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</si>
  <si>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</si>
  <si>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</si>
  <si>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</si>
  <si>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</si>
  <si>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</si>
  <si>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</si>
  <si>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</si>
  <si>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</si>
  <si>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</si>
  <si>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</si>
  <si>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</si>
  <si>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</si>
  <si>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</si>
  <si>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</si>
  <si>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</si>
  <si>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</si>
  <si>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</si>
  <si>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</si>
  <si>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</si>
  <si>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</si>
  <si>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</si>
  <si>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</si>
  <si>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</si>
  <si>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</si>
  <si>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</si>
  <si>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</si>
  <si>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</si>
  <si>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</si>
  <si>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</si>
  <si>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</si>
  <si>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</si>
  <si>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</si>
  <si>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</si>
  <si>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</si>
  <si>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</si>
  <si>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</si>
  <si>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</si>
  <si>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</si>
  <si>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</si>
  <si>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</si>
  <si>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</si>
  <si>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</si>
  <si>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</si>
  <si>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</si>
  <si>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</si>
  <si>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</si>
  <si>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</si>
  <si>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</si>
  <si>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</si>
  <si>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</si>
  <si>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</si>
  <si>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</si>
  <si>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</si>
  <si>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</si>
  <si>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</si>
  <si>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</si>
  <si>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</si>
  <si>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</si>
  <si>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</si>
  <si>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</si>
  <si>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</si>
  <si>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</si>
  <si>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</si>
  <si>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</si>
  <si>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</si>
  <si>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</si>
  <si>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</si>
  <si>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</si>
  <si>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</si>
  <si>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</si>
  <si>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</si>
  <si>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</si>
  <si>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</si>
  <si>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</si>
  <si>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</si>
  <si>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</si>
  <si>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</si>
  <si>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</si>
  <si>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</si>
  <si>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</si>
  <si>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</si>
  <si>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</si>
  <si>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</si>
  <si>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</si>
  <si>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</si>
  <si>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</si>
  <si>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</si>
  <si>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</si>
  <si>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</si>
  <si>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</si>
  <si>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</si>
  <si>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</si>
  <si>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</si>
  <si>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</si>
  <si>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</si>
  <si>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</si>
  <si>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</si>
  <si>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</si>
  <si>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</si>
  <si>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</si>
  <si>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</si>
  <si>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</si>
  <si>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</si>
  <si>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</si>
  <si>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</si>
  <si>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</si>
  <si>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</si>
  <si>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</si>
  <si>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</si>
  <si>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</si>
  <si>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</si>
  <si>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</si>
  <si>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</si>
  <si>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</si>
  <si>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</si>
  <si>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</si>
  <si>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</si>
  <si>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</si>
  <si>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</si>
  <si>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</si>
  <si>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</si>
  <si>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</si>
  <si>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</si>
  <si>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</si>
  <si>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</si>
  <si>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</si>
  <si>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</si>
  <si>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</si>
  <si>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</si>
  <si>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</si>
  <si>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</si>
  <si>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</si>
  <si>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</si>
  <si>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</si>
  <si>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</si>
  <si>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</si>
  <si>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</si>
  <si>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</si>
  <si>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</si>
  <si>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</si>
  <si>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</si>
  <si>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</si>
  <si>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</si>
  <si>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</si>
  <si>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</si>
  <si>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</si>
  <si>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</si>
  <si>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</si>
  <si>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</si>
  <si>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</si>
  <si>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</si>
  <si>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</si>
  <si>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</si>
  <si>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</si>
  <si>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</si>
  <si>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</si>
  <si>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</si>
  <si>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</si>
  <si>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</si>
  <si>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</si>
  <si>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</si>
  <si>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</si>
  <si>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</si>
  <si>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</si>
  <si>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</si>
  <si>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</si>
  <si>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</si>
  <si>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</si>
  <si>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</si>
  <si>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</si>
  <si>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</si>
  <si>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</si>
  <si>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</si>
  <si>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</si>
  <si>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</si>
  <si>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</si>
  <si>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</si>
  <si>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</si>
  <si>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</si>
  <si>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</si>
  <si>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</si>
  <si>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</si>
  <si>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</si>
  <si>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</si>
  <si>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</si>
  <si>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</si>
  <si>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</si>
  <si>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</si>
  <si>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</si>
  <si>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</si>
  <si>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</si>
  <si>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</si>
  <si>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</si>
  <si>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</si>
  <si>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</si>
  <si>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</si>
  <si>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</si>
  <si>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</si>
  <si>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</si>
  <si>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</si>
  <si>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</si>
  <si>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</si>
  <si>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</si>
  <si>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</si>
  <si>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</si>
  <si>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</si>
  <si>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</si>
  <si>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</si>
  <si>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</si>
  <si>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</si>
  <si>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</si>
  <si>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</si>
  <si>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</si>
  <si>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</si>
  <si>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</si>
  <si>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</si>
  <si>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</si>
  <si>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</si>
  <si>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</si>
  <si>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</si>
  <si>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</si>
  <si>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</si>
  <si>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</si>
  <si>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</si>
  <si>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</si>
  <si>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</si>
  <si>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</si>
  <si>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</si>
  <si>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</si>
  <si>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</si>
  <si>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</si>
  <si>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</si>
  <si>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</si>
  <si>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</si>
  <si>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</si>
  <si>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</si>
  <si>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</si>
  <si>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</si>
  <si>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</si>
  <si>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</si>
  <si>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</si>
  <si>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</si>
  <si>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</si>
  <si>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</si>
  <si>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</si>
  <si>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</si>
  <si>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</si>
  <si>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</si>
  <si>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</si>
  <si>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</si>
  <si>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</si>
  <si>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</si>
  <si>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</si>
  <si>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</si>
  <si>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</si>
  <si>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</si>
  <si>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</si>
  <si>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</si>
  <si>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</si>
  <si>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</si>
  <si>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</si>
  <si>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</si>
  <si>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</si>
  <si>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</si>
  <si>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</si>
  <si>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</si>
  <si>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</si>
  <si>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</si>
  <si>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</si>
  <si>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</si>
  <si>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</si>
  <si>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</si>
  <si>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</si>
  <si>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</si>
  <si>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</si>
  <si>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</si>
  <si>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</si>
  <si>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</si>
  <si>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</si>
  <si>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</si>
  <si>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</si>
  <si>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</si>
  <si>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</si>
  <si>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</si>
  <si>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</si>
  <si>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</si>
  <si>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</si>
  <si>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</si>
  <si>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</si>
  <si>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</si>
  <si>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</si>
  <si>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</si>
  <si>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</si>
  <si>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</si>
  <si>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</si>
  <si>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</si>
  <si>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</si>
  <si>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</si>
  <si>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</si>
  <si>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</si>
  <si>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</si>
  <si>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</si>
  <si>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</si>
  <si>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</si>
  <si>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</si>
  <si>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</si>
  <si>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</si>
  <si>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</si>
  <si>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</si>
  <si>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</si>
  <si>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</si>
  <si>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</si>
  <si>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</si>
  <si>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</si>
  <si>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</si>
  <si>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</si>
  <si>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</si>
  <si>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</si>
  <si>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</si>
  <si>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</si>
  <si>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</si>
  <si>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</si>
  <si>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</si>
  <si>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</si>
  <si>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</si>
  <si>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</si>
  <si>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</si>
  <si>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</si>
  <si>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DIRECCIÓN GENERAL</t>
  </si>
  <si>
    <t>002 GERENCIA ADMINISTRATIVA (BEBELECHE)</t>
  </si>
  <si>
    <t>003 GERENCIA REGIÓN LAGUNA (ACERTIJO)</t>
  </si>
  <si>
    <t>004 GERENCIA DE PROGRAMAS EDUCATIVOS</t>
  </si>
  <si>
    <t>005 GERENCIA COMERCIAL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</si>
  <si>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</si>
  <si>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</si>
  <si>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</si>
  <si>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</si>
  <si>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</si>
  <si>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</si>
  <si>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</si>
  <si>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</si>
  <si>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</si>
  <si>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</si>
  <si>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</si>
  <si>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</si>
  <si>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</si>
  <si>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</si>
  <si>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</si>
  <si>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</si>
  <si>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</si>
  <si>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</si>
  <si>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</si>
  <si>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</si>
  <si>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</si>
  <si>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</si>
  <si>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</si>
  <si>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</si>
  <si>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</si>
  <si>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</si>
  <si>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</si>
  <si>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</si>
  <si>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</si>
  <si>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</si>
  <si>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</si>
  <si>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</si>
  <si>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</si>
  <si>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</si>
  <si>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</si>
  <si>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</si>
  <si>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</si>
  <si>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</si>
  <si>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</si>
  <si>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</si>
  <si>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</si>
  <si>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</si>
  <si>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</si>
  <si>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</si>
  <si>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</si>
  <si>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</si>
  <si>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</si>
  <si>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</si>
  <si>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</si>
  <si>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</si>
  <si>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</si>
  <si>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</si>
  <si>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</si>
  <si>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</si>
  <si>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</si>
  <si>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</si>
  <si>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Guía de Cumplimiento - LDF</t>
  </si>
  <si>
    <t>BEBELECHE MUSEO INTERACTIVO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</si>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</sst>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2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4" fontId="5" fillId="0" borderId="18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0" fontId="6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1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8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" fontId="9" fillId="0" borderId="15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10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8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2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6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/>
    <xf numFmtId="0" fontId="13" fillId="0" borderId="20" xfId="0" applyNumberFormat="1" applyFont="1" applyFill="1" applyBorder="1" applyAlignment="1" applyProtection="1"/>
    <xf numFmtId="0" fontId="14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3" xfId="0" applyNumberFormat="1" applyFont="1" applyFill="1" applyBorder="1" applyAlignment="1" applyProtection="1">
      <alignment horizontal="center" vertical="top"/>
    </xf>
    <xf numFmtId="0" fontId="16" fillId="2" borderId="2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right"/>
    </xf>
    <xf numFmtId="0" fontId="16" fillId="0" borderId="23" xfId="0" applyNumberFormat="1" applyFont="1" applyFill="1" applyBorder="1" applyAlignment="1" applyProtection="1">
      <alignment horizontal="center" vertical="center"/>
    </xf>
    <xf numFmtId="0" fontId="17" fillId="3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6" fillId="0" borderId="17" xfId="0" applyNumberFormat="1" applyFont="1" applyFill="1" applyBorder="1" applyAlignment="1" applyProtection="1"/>
    <xf numFmtId="0" fontId="14" fillId="2" borderId="24" xfId="0" applyNumberFormat="1" applyFont="1" applyFill="1" applyBorder="1" applyAlignment="1" applyProtection="1">
      <alignment horizontal="center" vertical="center"/>
    </xf>
    <xf numFmtId="0" fontId="14" fillId="2" borderId="25" xfId="0" applyNumberFormat="1" applyFont="1" applyFill="1" applyBorder="1" applyAlignment="1" applyProtection="1">
      <alignment horizontal="center" vertical="top"/>
    </xf>
    <xf numFmtId="0" fontId="19" fillId="0" borderId="26" xfId="0" applyNumberFormat="1" applyFont="1" applyFill="1" applyBorder="1" applyAlignment="1" applyProtection="1">
      <alignment horizontal="left" vertical="center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 wrapText="1"/>
    </xf>
    <xf numFmtId="0" fontId="16" fillId="0" borderId="7" xfId="0" applyNumberFormat="1" applyFont="1" applyFill="1" applyBorder="1" applyAlignment="1" applyProtection="1">
      <protection locked="0"/>
    </xf>
    <xf numFmtId="0" fontId="16" fillId="2" borderId="7" xfId="0" applyNumberFormat="1" applyFont="1" applyFill="1" applyBorder="1" applyAlignment="1" applyProtection="1">
      <protection locked="0"/>
    </xf>
    <xf numFmtId="0" fontId="21" fillId="0" borderId="7" xfId="0" applyNumberFormat="1" applyFont="1" applyFill="1" applyBorder="1" applyAlignment="1" applyProtection="1">
      <protection locked="0"/>
    </xf>
    <xf numFmtId="0" fontId="16" fillId="0" borderId="7" xfId="0" applyNumberFormat="1" applyFont="1" applyFill="1" applyBorder="1" applyAlignment="1" applyProtection="1">
      <alignment horizontal="center" vertical="center" wrapText="1"/>
    </xf>
    <xf numFmtId="0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7" xfId="0" applyNumberFormat="1" applyFont="1" applyFill="1" applyBorder="1" applyAlignment="1" applyProtection="1">
      <protection locked="0"/>
    </xf>
    <xf numFmtId="15" fontId="16" fillId="0" borderId="17" xfId="0" applyNumberFormat="1" applyFont="1" applyFill="1" applyBorder="1" applyAlignment="1" applyProtection="1"/>
    <xf numFmtId="4" fontId="14" fillId="2" borderId="7" xfId="0" applyNumberFormat="1" applyFont="1" applyFill="1" applyBorder="1" applyAlignment="1" applyProtection="1">
      <alignment horizontal="center" vertical="center" wrapText="1"/>
    </xf>
    <xf numFmtId="3" fontId="16" fillId="0" borderId="7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alignment vertical="center"/>
      <protection locked="0"/>
    </xf>
    <xf numFmtId="4" fontId="4" fillId="0" borderId="16" xfId="0" applyNumberFormat="1" applyFont="1" applyFill="1" applyBorder="1" applyAlignment="1" applyProtection="1">
      <alignment horizontal="right" vertical="center"/>
      <protection locked="0"/>
    </xf>
    <xf numFmtId="4" fontId="16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applyNumberFormat="1" applyFont="1" applyFill="1" applyBorder="1" applyAlignment="1" applyProtection="1">
      <alignment horizontal="center" vertical="center"/>
      <protection locked="0"/>
    </xf>
    <xf numFmtId="0" fontId="16" fillId="2" borderId="7" xfId="0" applyNumberFormat="1" applyFont="1" applyFill="1" applyBorder="1" applyAlignment="1" applyProtection="1">
      <alignment horizontal="center" vertical="center"/>
      <protection locked="0"/>
    </xf>
    <xf numFmtId="4" fontId="14" fillId="2" borderId="14" xfId="0" applyNumberFormat="1" applyFont="1" applyFill="1" applyBorder="1" applyAlignment="1" applyProtection="1">
      <alignment horizontal="center" vertical="center" wrapText="1"/>
    </xf>
    <xf numFmtId="4" fontId="14" fillId="2" borderId="16" xfId="0" applyNumberFormat="1" applyFont="1" applyFill="1" applyBorder="1" applyAlignment="1" applyProtection="1">
      <alignment horizontal="center" vertical="top" wrapText="1"/>
    </xf>
    <xf numFmtId="0" fontId="16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0" fontId="22" fillId="0" borderId="7" xfId="0" applyNumberFormat="1" applyFont="1" applyFill="1" applyBorder="1" applyAlignment="1" applyProtection="1">
      <alignment wrapText="1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3" xfId="0" applyNumberFormat="1" applyFont="1" applyFill="1" applyBorder="1" applyAlignment="1" applyProtection="1">
      <alignment horizontal="center" vertical="center" wrapText="1"/>
    </xf>
    <xf numFmtId="4" fontId="14" fillId="2" borderId="26" xfId="0" applyNumberFormat="1" applyFont="1" applyFill="1" applyBorder="1" applyAlignment="1" applyProtection="1">
      <alignment horizontal="center" vertical="center" wrapText="1"/>
    </xf>
    <xf numFmtId="0" fontId="14" fillId="3" borderId="8" xfId="0" applyNumberFormat="1" applyFont="1" applyFill="1" applyBorder="1" applyAlignment="1" applyProtection="1">
      <alignment vertical="center"/>
    </xf>
    <xf numFmtId="0" fontId="14" fillId="3" borderId="26" xfId="0" applyNumberFormat="1" applyFont="1" applyFill="1" applyBorder="1" applyAlignment="1" applyProtection="1">
      <alignment vertical="center"/>
    </xf>
    <xf numFmtId="0" fontId="18" fillId="2" borderId="8" xfId="0" applyNumberFormat="1" applyFont="1" applyFill="1" applyBorder="1" applyAlignment="1" applyProtection="1">
      <alignment horizontal="left" vertical="center" wrapText="1"/>
    </xf>
    <xf numFmtId="0" fontId="18" fillId="2" borderId="26" xfId="0" applyNumberFormat="1" applyFont="1" applyFill="1" applyBorder="1" applyAlignment="1" applyProtection="1">
      <alignment horizontal="left" vertical="center" wrapText="1"/>
    </xf>
    <xf numFmtId="0" fontId="19" fillId="0" borderId="8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742950</xdr:colOff>
      <xdr:row>4</xdr:row>
      <xdr:rowOff>85725</xdr:rowOff>
    </xdr:from>
    <xdr:to>
      <xdr:col>5</xdr:col>
      <xdr:colOff>19050</xdr:colOff>
      <xdr:row>22</xdr:row>
      <xdr:rowOff>28575</xdr:rowOff>
    </xdr:to>
    <xdr:pic>
      <xdr:nvPicPr>
        <xdr:cNvPr id="1027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895350"/>
          <a:ext cx="3419475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3629025</xdr:colOff>
      <xdr:row>9</xdr:row>
      <xdr:rowOff>76200</xdr:rowOff>
    </xdr:from>
    <xdr:to>
      <xdr:col>4</xdr:col>
      <xdr:colOff>552450</xdr:colOff>
      <xdr:row>37</xdr:row>
      <xdr:rowOff>152400</xdr:rowOff>
    </xdr:to>
    <xdr:pic>
      <xdr:nvPicPr>
        <xdr:cNvPr id="2051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5" y="2419350"/>
          <a:ext cx="8534400" cy="538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activeCell="C7" sqref="C7:D7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37" t="s">
        <v>1</v>
      </c>
      <c r="B1" s="138"/>
      <c r="C1" s="138"/>
      <c r="D1" s="138"/>
      <c r="E1" s="139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0" t="s">
        <v>7</v>
      </c>
      <c r="D3" s="140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41" t="s">
        <v>8</v>
      </c>
      <c r="D5" s="141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41"/>
      <c r="D7" s="141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41" t="s">
        <v>9</v>
      </c>
      <c r="D9" s="141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41" t="s">
        <v>10</v>
      </c>
      <c r="D11" s="141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>
      <selection sqref="A1:F1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42" t="s">
        <v>11</v>
      </c>
      <c r="B1" s="142"/>
      <c r="C1" s="142"/>
      <c r="D1" s="142"/>
      <c r="E1" s="142"/>
      <c r="F1" s="142"/>
    </row>
    <row r="2" spans="1:7" ht="14.45" customHeight="1">
      <c r="A2" s="143" t="s">
        <v>7</v>
      </c>
      <c r="B2" s="144"/>
      <c r="C2" s="144"/>
      <c r="D2" s="144"/>
      <c r="E2" s="144"/>
      <c r="F2" s="145"/>
      <c r="G2" s="32"/>
    </row>
    <row r="3" spans="1:7" ht="14.45" customHeight="1">
      <c r="A3" s="146" t="s">
        <v>12</v>
      </c>
      <c r="B3" s="147"/>
      <c r="C3" s="147"/>
      <c r="D3" s="147"/>
      <c r="E3" s="147"/>
      <c r="F3" s="148"/>
      <c r="G3" s="32"/>
    </row>
    <row r="4" spans="1:7" ht="14.45" customHeight="1">
      <c r="A4" s="149" t="s">
        <v>13</v>
      </c>
      <c r="B4" s="150"/>
      <c r="C4" s="150"/>
      <c r="D4" s="150"/>
      <c r="E4" s="150"/>
      <c r="F4" s="151"/>
      <c r="G4" s="32"/>
    </row>
    <row r="5" spans="1:7" ht="14.45" customHeight="1">
      <c r="A5" s="152" t="s">
        <v>14</v>
      </c>
      <c r="B5" s="153"/>
      <c r="C5" s="153"/>
      <c r="D5" s="153"/>
      <c r="E5" s="153"/>
      <c r="F5" s="154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4634700.76</v>
      </c>
      <c r="C9" s="25">
        <f>SUM(C10:C16)</f>
        <v>0</v>
      </c>
      <c r="D9" s="18" t="s">
        <v>73</v>
      </c>
      <c r="E9" s="25">
        <f>SUM(E10:E18)</f>
        <v>311422.03000000003</v>
      </c>
      <c r="F9" s="25">
        <f>SUM(F10:F18)</f>
        <v>0</v>
      </c>
      <c r="G9" s="32"/>
    </row>
    <row r="10" spans="1:7" ht="15.2" customHeight="1">
      <c r="A10" s="18" t="s">
        <v>19</v>
      </c>
      <c r="B10" s="25">
        <v>378960.2</v>
      </c>
      <c r="C10" s="25">
        <v>0</v>
      </c>
      <c r="D10" s="18" t="s">
        <v>74</v>
      </c>
      <c r="E10" s="25">
        <v>0</v>
      </c>
      <c r="F10" s="25">
        <v>0</v>
      </c>
      <c r="G10" s="32"/>
    </row>
    <row r="11" spans="1:7" ht="15.2" customHeight="1">
      <c r="A11" s="18" t="s">
        <v>20</v>
      </c>
      <c r="B11" s="25">
        <v>4255740.5599999996</v>
      </c>
      <c r="C11" s="25">
        <v>0</v>
      </c>
      <c r="D11" s="18" t="s">
        <v>75</v>
      </c>
      <c r="E11" s="25">
        <v>0</v>
      </c>
      <c r="F11" s="25">
        <v>0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169641</v>
      </c>
      <c r="F16" s="25">
        <v>0</v>
      </c>
      <c r="G16" s="32"/>
    </row>
    <row r="17" spans="1:7" ht="15.2" customHeight="1">
      <c r="A17" s="18" t="s">
        <v>26</v>
      </c>
      <c r="B17" s="25">
        <f>SUM(B18:B24)</f>
        <v>44104.480000000003</v>
      </c>
      <c r="C17" s="25">
        <f>SUM(C18:C24)</f>
        <v>0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141781.03</v>
      </c>
      <c r="F18" s="25">
        <v>0</v>
      </c>
      <c r="G18" s="32"/>
    </row>
    <row r="19" spans="1:7" ht="15.2" customHeight="1">
      <c r="A19" s="18" t="s">
        <v>28</v>
      </c>
      <c r="B19" s="25">
        <v>9431.33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34673.15</v>
      </c>
      <c r="C20" s="25">
        <v>0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0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0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4678805.24</v>
      </c>
      <c r="C47" s="33">
        <f>C9+C17+C25+C31+C37+C38+C41</f>
        <v>0</v>
      </c>
      <c r="D47" s="17" t="s">
        <v>110</v>
      </c>
      <c r="E47" s="33">
        <f>E9+E19+E23+E26+E27+E31+E38+E42</f>
        <v>311422.03000000003</v>
      </c>
      <c r="F47" s="33">
        <f>F9+F19+F23+F26+F27+F31+F38+F42</f>
        <v>0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0</v>
      </c>
      <c r="C52" s="25">
        <v>0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15225.37</v>
      </c>
      <c r="C53" s="25">
        <v>0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84334.34</v>
      </c>
      <c r="C54" s="25">
        <v>0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-37867.89</v>
      </c>
      <c r="C55" s="25">
        <v>0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311422.03000000003</v>
      </c>
      <c r="F59" s="33">
        <f>F47+F57</f>
        <v>0</v>
      </c>
      <c r="G59" s="32"/>
    </row>
    <row r="60" spans="1:7" ht="15.2" customHeight="1">
      <c r="A60" s="17" t="s">
        <v>66</v>
      </c>
      <c r="B60" s="33">
        <f>SUM(B50:B58)</f>
        <v>61691.819999999992</v>
      </c>
      <c r="C60" s="33">
        <f>SUM(C50:C58)</f>
        <v>0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4740497.0600000005</v>
      </c>
      <c r="C62" s="33">
        <f>SUM(C47+C60)</f>
        <v>0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7.39</v>
      </c>
      <c r="F63" s="25">
        <f>SUM(F64:F66)</f>
        <v>0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7.39</v>
      </c>
      <c r="F65" s="25">
        <v>0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4429067.6399999997</v>
      </c>
      <c r="F68" s="25">
        <f>SUM(F69:F73)</f>
        <v>0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4429067.6399999997</v>
      </c>
      <c r="F69" s="31">
        <v>0</v>
      </c>
    </row>
    <row r="70" spans="1:7" ht="15.2" customHeight="1">
      <c r="A70" s="20"/>
      <c r="B70" s="19"/>
      <c r="C70" s="19"/>
      <c r="D70" s="18" t="s">
        <v>127</v>
      </c>
      <c r="E70" s="30">
        <v>0</v>
      </c>
      <c r="F70" s="31">
        <v>0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4429075.0299999993</v>
      </c>
      <c r="F79" s="33">
        <f>F63+F68+F75</f>
        <v>0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4740497.0599999996</v>
      </c>
      <c r="F81" s="33">
        <f>F59+F79</f>
        <v>0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>
      <selection sqref="A1:F1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56" t="s">
        <v>138</v>
      </c>
      <c r="B1" s="156"/>
      <c r="C1" s="156"/>
      <c r="D1" s="156"/>
      <c r="E1" s="156"/>
      <c r="F1" s="156"/>
      <c r="G1" s="156"/>
      <c r="H1" s="156"/>
    </row>
    <row r="2" spans="1:9" ht="14.45" customHeight="1">
      <c r="A2" s="143" t="s">
        <v>7</v>
      </c>
      <c r="B2" s="144"/>
      <c r="C2" s="144"/>
      <c r="D2" s="144"/>
      <c r="E2" s="144"/>
      <c r="F2" s="144"/>
      <c r="G2" s="144"/>
      <c r="H2" s="145"/>
      <c r="I2" s="32"/>
    </row>
    <row r="3" spans="1:9" ht="14.45" customHeight="1">
      <c r="A3" s="146" t="s">
        <v>139</v>
      </c>
      <c r="B3" s="147"/>
      <c r="C3" s="147"/>
      <c r="D3" s="147"/>
      <c r="E3" s="147"/>
      <c r="F3" s="147"/>
      <c r="G3" s="147"/>
      <c r="H3" s="148"/>
      <c r="I3" s="32"/>
    </row>
    <row r="4" spans="1:9" ht="14.45" customHeight="1">
      <c r="A4" s="149" t="s">
        <v>13</v>
      </c>
      <c r="B4" s="150"/>
      <c r="C4" s="150"/>
      <c r="D4" s="150"/>
      <c r="E4" s="150"/>
      <c r="F4" s="150"/>
      <c r="G4" s="150"/>
      <c r="H4" s="151"/>
      <c r="I4" s="32"/>
    </row>
    <row r="5" spans="1:9" ht="14.45" customHeight="1">
      <c r="A5" s="152" t="s">
        <v>14</v>
      </c>
      <c r="B5" s="153"/>
      <c r="C5" s="153"/>
      <c r="D5" s="153"/>
      <c r="E5" s="153"/>
      <c r="F5" s="153"/>
      <c r="G5" s="153"/>
      <c r="H5" s="154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0</v>
      </c>
      <c r="C18" s="42"/>
      <c r="D18" s="42"/>
      <c r="E18" s="42"/>
      <c r="F18" s="33">
        <v>311422.03000000003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0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311422.03000000003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55" t="s">
        <v>0</v>
      </c>
      <c r="B27" s="155"/>
      <c r="C27" s="155"/>
      <c r="D27" s="155"/>
      <c r="E27" s="155"/>
      <c r="F27" s="155"/>
      <c r="G27" s="155"/>
      <c r="H27" s="155"/>
    </row>
    <row r="28" spans="1:9" ht="12.2" customHeight="1">
      <c r="A28" s="155"/>
      <c r="B28" s="155"/>
      <c r="C28" s="155"/>
      <c r="D28" s="155"/>
      <c r="E28" s="155"/>
      <c r="F28" s="155"/>
      <c r="G28" s="155"/>
      <c r="H28" s="155"/>
    </row>
    <row r="29" spans="1:9" ht="12.2" customHeight="1">
      <c r="A29" s="155"/>
      <c r="B29" s="155"/>
      <c r="C29" s="155"/>
      <c r="D29" s="155"/>
      <c r="E29" s="155"/>
      <c r="F29" s="155"/>
      <c r="G29" s="155"/>
      <c r="H29" s="155"/>
    </row>
    <row r="30" spans="1:9" ht="12.2" customHeight="1">
      <c r="A30" s="155"/>
      <c r="B30" s="155"/>
      <c r="C30" s="155"/>
      <c r="D30" s="155"/>
      <c r="E30" s="155"/>
      <c r="F30" s="155"/>
      <c r="G30" s="155"/>
      <c r="H30" s="155"/>
    </row>
    <row r="31" spans="1:9" ht="12.2" customHeight="1">
      <c r="A31" s="155"/>
      <c r="B31" s="155"/>
      <c r="C31" s="155"/>
      <c r="D31" s="155"/>
      <c r="E31" s="155"/>
      <c r="F31" s="155"/>
      <c r="G31" s="155"/>
      <c r="H31" s="155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topLeftCell="C1" workbookViewId="0">
      <selection activeCell="F20" sqref="F20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42" t="s">
        <v>169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52"/>
    </row>
    <row r="2" spans="1:12" ht="14.45" customHeight="1">
      <c r="A2" s="143" t="s">
        <v>7</v>
      </c>
      <c r="B2" s="144"/>
      <c r="C2" s="144"/>
      <c r="D2" s="144"/>
      <c r="E2" s="144"/>
      <c r="F2" s="144"/>
      <c r="G2" s="144"/>
      <c r="H2" s="144"/>
      <c r="I2" s="144"/>
      <c r="J2" s="144"/>
      <c r="K2" s="145"/>
      <c r="L2" s="32"/>
    </row>
    <row r="3" spans="1:12" ht="14.45" customHeight="1">
      <c r="A3" s="146" t="s">
        <v>170</v>
      </c>
      <c r="B3" s="147"/>
      <c r="C3" s="147"/>
      <c r="D3" s="147"/>
      <c r="E3" s="147"/>
      <c r="F3" s="147"/>
      <c r="G3" s="147"/>
      <c r="H3" s="147"/>
      <c r="I3" s="147"/>
      <c r="J3" s="147"/>
      <c r="K3" s="148"/>
      <c r="L3" s="32"/>
    </row>
    <row r="4" spans="1:12" ht="14.45" customHeight="1">
      <c r="A4" s="149" t="s">
        <v>171</v>
      </c>
      <c r="B4" s="150"/>
      <c r="C4" s="150"/>
      <c r="D4" s="150"/>
      <c r="E4" s="150"/>
      <c r="F4" s="150"/>
      <c r="G4" s="150"/>
      <c r="H4" s="150"/>
      <c r="I4" s="150"/>
      <c r="J4" s="150"/>
      <c r="K4" s="151"/>
      <c r="L4" s="32"/>
    </row>
    <row r="5" spans="1:12" ht="14.45" customHeight="1">
      <c r="A5" s="152" t="s">
        <v>14</v>
      </c>
      <c r="B5" s="153"/>
      <c r="C5" s="153"/>
      <c r="D5" s="153"/>
      <c r="E5" s="153"/>
      <c r="F5" s="153"/>
      <c r="G5" s="153"/>
      <c r="H5" s="153"/>
      <c r="I5" s="153"/>
      <c r="J5" s="153"/>
      <c r="K5" s="154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>
      <selection sqref="A1:D1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57" t="s">
        <v>186</v>
      </c>
      <c r="B1" s="157"/>
      <c r="C1" s="157"/>
      <c r="D1" s="157"/>
      <c r="E1" s="71"/>
      <c r="F1" s="71"/>
      <c r="G1" s="71"/>
      <c r="H1" s="71"/>
      <c r="I1" s="71"/>
      <c r="J1" s="71"/>
      <c r="K1" s="71"/>
    </row>
    <row r="2" spans="1:11" ht="14.45" customHeight="1">
      <c r="A2" s="143" t="s">
        <v>7</v>
      </c>
      <c r="B2" s="144"/>
      <c r="C2" s="144"/>
      <c r="D2" s="145"/>
      <c r="E2" s="32"/>
    </row>
    <row r="3" spans="1:11" ht="14.45" customHeight="1">
      <c r="A3" s="149" t="s">
        <v>187</v>
      </c>
      <c r="B3" s="150"/>
      <c r="C3" s="150"/>
      <c r="D3" s="151"/>
      <c r="E3" s="32"/>
    </row>
    <row r="4" spans="1:11" ht="14.45" customHeight="1">
      <c r="A4" s="149" t="s">
        <v>171</v>
      </c>
      <c r="B4" s="150"/>
      <c r="C4" s="150"/>
      <c r="D4" s="151"/>
      <c r="E4" s="32"/>
    </row>
    <row r="5" spans="1:11" ht="14.45" customHeight="1">
      <c r="A5" s="158" t="s">
        <v>14</v>
      </c>
      <c r="B5" s="159"/>
      <c r="C5" s="159"/>
      <c r="D5" s="160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18956376</v>
      </c>
      <c r="C8" s="72">
        <f>SUM(C9:C11)</f>
        <v>19196123.350000001</v>
      </c>
      <c r="D8" s="72">
        <f>SUM(D9:D11)</f>
        <v>19196123.350000001</v>
      </c>
      <c r="E8" s="32"/>
    </row>
    <row r="9" spans="1:11" ht="15.2" customHeight="1">
      <c r="A9" s="55" t="s">
        <v>190</v>
      </c>
      <c r="B9" s="65">
        <v>18956376</v>
      </c>
      <c r="C9" s="65">
        <v>19196123.350000001</v>
      </c>
      <c r="D9" s="65">
        <v>19196123.350000001</v>
      </c>
      <c r="E9" s="32"/>
    </row>
    <row r="10" spans="1:11" ht="15.2" customHeight="1">
      <c r="A10" s="55" t="s">
        <v>191</v>
      </c>
      <c r="B10" s="65">
        <v>0</v>
      </c>
      <c r="C10" s="65">
        <v>0</v>
      </c>
      <c r="D10" s="65">
        <v>0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18956376</v>
      </c>
      <c r="C13" s="73">
        <f>C14+C15</f>
        <v>14828740.140000001</v>
      </c>
      <c r="D13" s="73">
        <f>D14+D15</f>
        <v>14820060.84</v>
      </c>
      <c r="E13" s="32"/>
    </row>
    <row r="14" spans="1:11" ht="15.2" customHeight="1">
      <c r="A14" s="55" t="s">
        <v>194</v>
      </c>
      <c r="B14" s="65">
        <v>18956376</v>
      </c>
      <c r="C14" s="65">
        <v>14828740.140000001</v>
      </c>
      <c r="D14" s="65">
        <v>14820060.84</v>
      </c>
      <c r="E14" s="32"/>
    </row>
    <row r="15" spans="1:11" ht="15.2" customHeight="1">
      <c r="A15" s="55" t="s">
        <v>195</v>
      </c>
      <c r="B15" s="65">
        <v>0</v>
      </c>
      <c r="C15" s="65">
        <v>0</v>
      </c>
      <c r="D15" s="65">
        <v>0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0</v>
      </c>
      <c r="D17" s="73">
        <f>D18+D19</f>
        <v>0</v>
      </c>
      <c r="E17" s="32"/>
    </row>
    <row r="18" spans="1:5" ht="15.2" customHeight="1">
      <c r="A18" s="55" t="s">
        <v>197</v>
      </c>
      <c r="B18" s="67" t="s">
        <v>223</v>
      </c>
      <c r="C18" s="65">
        <v>0</v>
      </c>
      <c r="D18" s="65">
        <v>0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4367383.2100000009</v>
      </c>
      <c r="D21" s="73">
        <f>D8-D13+D17</f>
        <v>4376062.5100000016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4367383.2100000009</v>
      </c>
      <c r="D23" s="73">
        <f>D21-D11</f>
        <v>4376062.5100000016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4367383.2100000009</v>
      </c>
      <c r="D25" s="73">
        <f>D23-D17</f>
        <v>4376062.5100000016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4367383.2100000009</v>
      </c>
      <c r="D33" s="33">
        <f>D25+D29</f>
        <v>4376062.5100000016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18956376</v>
      </c>
      <c r="C48" s="76">
        <f>C9</f>
        <v>19196123.350000001</v>
      </c>
      <c r="D48" s="76">
        <f>D9</f>
        <v>19196123.350000001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18956376</v>
      </c>
      <c r="C53" s="25">
        <f>C14</f>
        <v>14828740.140000001</v>
      </c>
      <c r="D53" s="25">
        <f>D14</f>
        <v>14820060.84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0</v>
      </c>
      <c r="D55" s="25">
        <f>D18</f>
        <v>0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4367383.2100000009</v>
      </c>
      <c r="D57" s="33">
        <f>D48+D49-D53+D55</f>
        <v>4376062.5100000016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4367383.2100000009</v>
      </c>
      <c r="D59" s="33">
        <f>D57-D49</f>
        <v>4376062.5100000016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0</v>
      </c>
      <c r="C63" s="78">
        <f>C10</f>
        <v>0</v>
      </c>
      <c r="D63" s="78">
        <f>D10</f>
        <v>0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0</v>
      </c>
      <c r="C68" s="65">
        <f>C15</f>
        <v>0</v>
      </c>
      <c r="D68" s="65">
        <f>D15</f>
        <v>0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0</v>
      </c>
      <c r="D72" s="73">
        <f>D63+D64-D68+D70</f>
        <v>0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0</v>
      </c>
      <c r="D74" s="73">
        <f>D72-D64</f>
        <v>0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>
      <selection sqref="A1:G1"/>
    </sheetView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42" t="s">
        <v>229</v>
      </c>
      <c r="B1" s="142"/>
      <c r="C1" s="142"/>
      <c r="D1" s="142"/>
      <c r="E1" s="142"/>
      <c r="F1" s="142"/>
      <c r="G1" s="142"/>
    </row>
    <row r="2" spans="1:8" ht="14.45" customHeight="1">
      <c r="A2" s="143" t="s">
        <v>7</v>
      </c>
      <c r="B2" s="144"/>
      <c r="C2" s="144"/>
      <c r="D2" s="144"/>
      <c r="E2" s="144"/>
      <c r="F2" s="144"/>
      <c r="G2" s="145"/>
      <c r="H2" s="32"/>
    </row>
    <row r="3" spans="1:8" ht="14.45" customHeight="1">
      <c r="A3" s="149" t="s">
        <v>230</v>
      </c>
      <c r="B3" s="150"/>
      <c r="C3" s="150"/>
      <c r="D3" s="150"/>
      <c r="E3" s="150"/>
      <c r="F3" s="150"/>
      <c r="G3" s="151"/>
      <c r="H3" s="32"/>
    </row>
    <row r="4" spans="1:8" ht="14.45" customHeight="1">
      <c r="A4" s="149" t="s">
        <v>171</v>
      </c>
      <c r="B4" s="150"/>
      <c r="C4" s="150"/>
      <c r="D4" s="150"/>
      <c r="E4" s="150"/>
      <c r="F4" s="150"/>
      <c r="G4" s="151"/>
      <c r="H4" s="32"/>
    </row>
    <row r="5" spans="1:8" ht="14.45" customHeight="1">
      <c r="A5" s="158" t="s">
        <v>14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1" t="s">
        <v>231</v>
      </c>
      <c r="B6" s="163" t="s">
        <v>294</v>
      </c>
      <c r="C6" s="163"/>
      <c r="D6" s="163"/>
      <c r="E6" s="163"/>
      <c r="F6" s="163"/>
      <c r="G6" s="163" t="s">
        <v>299</v>
      </c>
      <c r="H6" s="32"/>
    </row>
    <row r="7" spans="1:8" ht="30.2" customHeight="1">
      <c r="A7" s="162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63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4621.71</v>
      </c>
      <c r="D13" s="25">
        <v>4621.71</v>
      </c>
      <c r="E13" s="25">
        <v>4621.71</v>
      </c>
      <c r="F13" s="25">
        <v>4621.71</v>
      </c>
      <c r="G13" s="25">
        <v>4621.71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6455000</v>
      </c>
      <c r="C15" s="25">
        <v>808417.64</v>
      </c>
      <c r="D15" s="25">
        <v>7263417.6399999997</v>
      </c>
      <c r="E15" s="25">
        <v>7263417.6399999997</v>
      </c>
      <c r="F15" s="25">
        <v>7263417.6399999997</v>
      </c>
      <c r="G15" s="25">
        <v>808417.64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12501376</v>
      </c>
      <c r="C34" s="25">
        <v>-573292</v>
      </c>
      <c r="D34" s="25">
        <v>11928084</v>
      </c>
      <c r="E34" s="25">
        <v>11928084</v>
      </c>
      <c r="F34" s="25">
        <v>11928084</v>
      </c>
      <c r="G34" s="25">
        <v>-573292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18956376</v>
      </c>
      <c r="C41" s="33">
        <v>239747.35</v>
      </c>
      <c r="D41" s="33">
        <v>19196123.350000001</v>
      </c>
      <c r="E41" s="33">
        <v>19196123.350000001</v>
      </c>
      <c r="F41" s="33">
        <v>19196123.350000001</v>
      </c>
      <c r="G41" s="33">
        <v>239747.35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239747.35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18956376</v>
      </c>
      <c r="C70" s="33">
        <v>239747.35</v>
      </c>
      <c r="D70" s="33">
        <v>19196123.350000001</v>
      </c>
      <c r="E70" s="33">
        <v>19196123.350000001</v>
      </c>
      <c r="F70" s="33">
        <v>19196123.350000001</v>
      </c>
      <c r="G70" s="33">
        <v>239747.35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>
      <selection sqref="A1:G1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65" t="s">
        <v>300</v>
      </c>
      <c r="B1" s="157"/>
      <c r="C1" s="157"/>
      <c r="D1" s="157"/>
      <c r="E1" s="157"/>
      <c r="F1" s="157"/>
      <c r="G1" s="157"/>
    </row>
    <row r="2" spans="1:8" ht="14.45" customHeight="1">
      <c r="A2" s="166" t="s">
        <v>7</v>
      </c>
      <c r="B2" s="166"/>
      <c r="C2" s="166"/>
      <c r="D2" s="166"/>
      <c r="E2" s="166"/>
      <c r="F2" s="166"/>
      <c r="G2" s="166"/>
      <c r="H2" s="32"/>
    </row>
    <row r="3" spans="1:8" ht="14.45" customHeight="1">
      <c r="A3" s="167" t="s">
        <v>301</v>
      </c>
      <c r="B3" s="167"/>
      <c r="C3" s="167"/>
      <c r="D3" s="167"/>
      <c r="E3" s="167"/>
      <c r="F3" s="167"/>
      <c r="G3" s="167"/>
      <c r="H3" s="32"/>
    </row>
    <row r="4" spans="1:8" ht="14.45" customHeight="1">
      <c r="A4" s="167" t="s">
        <v>302</v>
      </c>
      <c r="B4" s="167"/>
      <c r="C4" s="167"/>
      <c r="D4" s="167"/>
      <c r="E4" s="167"/>
      <c r="F4" s="167"/>
      <c r="G4" s="167"/>
      <c r="H4" s="32"/>
    </row>
    <row r="5" spans="1:8" ht="14.45" customHeight="1">
      <c r="A5" s="167" t="s">
        <v>171</v>
      </c>
      <c r="B5" s="167"/>
      <c r="C5" s="167"/>
      <c r="D5" s="167"/>
      <c r="E5" s="167"/>
      <c r="F5" s="167"/>
      <c r="G5" s="167"/>
      <c r="H5" s="32"/>
    </row>
    <row r="6" spans="1:8" ht="14.45" customHeight="1">
      <c r="A6" s="168" t="s">
        <v>14</v>
      </c>
      <c r="B6" s="168"/>
      <c r="C6" s="168"/>
      <c r="D6" s="168"/>
      <c r="E6" s="168"/>
      <c r="F6" s="168"/>
      <c r="G6" s="168"/>
      <c r="H6" s="32"/>
    </row>
    <row r="7" spans="1:8" ht="15.2" customHeight="1">
      <c r="A7" s="164" t="s">
        <v>188</v>
      </c>
      <c r="B7" s="164" t="s">
        <v>379</v>
      </c>
      <c r="C7" s="164"/>
      <c r="D7" s="164"/>
      <c r="E7" s="164"/>
      <c r="F7" s="164"/>
      <c r="G7" s="164" t="s">
        <v>384</v>
      </c>
      <c r="H7" s="32"/>
    </row>
    <row r="8" spans="1:8" ht="30.2" customHeight="1">
      <c r="A8" s="164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64"/>
      <c r="H8" s="32"/>
    </row>
    <row r="9" spans="1:8" ht="15.2" customHeight="1">
      <c r="A9" s="54" t="s">
        <v>303</v>
      </c>
      <c r="B9" s="75">
        <v>18956376</v>
      </c>
      <c r="C9" s="75">
        <v>239747.35</v>
      </c>
      <c r="D9" s="75">
        <v>19196123.350000001</v>
      </c>
      <c r="E9" s="75">
        <v>14828740.140000001</v>
      </c>
      <c r="F9" s="75">
        <v>14820060.84</v>
      </c>
      <c r="G9" s="75">
        <v>4367383.21</v>
      </c>
      <c r="H9" s="32"/>
    </row>
    <row r="10" spans="1:8" ht="15.2" customHeight="1">
      <c r="A10" s="55" t="s">
        <v>304</v>
      </c>
      <c r="B10" s="25">
        <v>9305240</v>
      </c>
      <c r="C10" s="25">
        <v>-872228.98</v>
      </c>
      <c r="D10" s="25">
        <v>8433011.0199999996</v>
      </c>
      <c r="E10" s="25">
        <v>6413822</v>
      </c>
      <c r="F10" s="25">
        <v>6405143</v>
      </c>
      <c r="G10" s="25">
        <v>2019189.02</v>
      </c>
      <c r="H10" s="32"/>
    </row>
    <row r="11" spans="1:8" ht="15.2" customHeight="1">
      <c r="A11" s="55" t="s">
        <v>305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306</v>
      </c>
      <c r="B12" s="25">
        <v>9305240</v>
      </c>
      <c r="C12" s="25">
        <v>-1849311.98</v>
      </c>
      <c r="D12" s="25">
        <v>7455928.0199999996</v>
      </c>
      <c r="E12" s="25">
        <v>5436739</v>
      </c>
      <c r="F12" s="25">
        <v>5436739</v>
      </c>
      <c r="G12" s="25">
        <v>2019189.02</v>
      </c>
      <c r="H12" s="32"/>
    </row>
    <row r="13" spans="1:8" ht="15.2" customHeight="1">
      <c r="A13" s="55" t="s">
        <v>307</v>
      </c>
      <c r="B13" s="25">
        <v>0</v>
      </c>
      <c r="C13" s="25">
        <v>977083</v>
      </c>
      <c r="D13" s="25">
        <v>977083</v>
      </c>
      <c r="E13" s="25">
        <v>977083</v>
      </c>
      <c r="F13" s="25">
        <v>968404</v>
      </c>
      <c r="G13" s="25">
        <v>0</v>
      </c>
      <c r="H13" s="32"/>
    </row>
    <row r="14" spans="1:8" ht="15.2" customHeight="1">
      <c r="A14" s="55" t="s">
        <v>308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309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310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312</v>
      </c>
      <c r="B18" s="25">
        <v>1300500</v>
      </c>
      <c r="C18" s="25">
        <v>394215.33</v>
      </c>
      <c r="D18" s="25">
        <v>1694715.33</v>
      </c>
      <c r="E18" s="25">
        <v>699219.26</v>
      </c>
      <c r="F18" s="25">
        <v>699219.26</v>
      </c>
      <c r="G18" s="25">
        <v>995496.07</v>
      </c>
      <c r="H18" s="32"/>
    </row>
    <row r="19" spans="1:8" ht="15.2" customHeight="1">
      <c r="A19" s="55" t="s">
        <v>313</v>
      </c>
      <c r="B19" s="25">
        <v>437500</v>
      </c>
      <c r="C19" s="25">
        <v>644570.06000000006</v>
      </c>
      <c r="D19" s="25">
        <v>1082070.06</v>
      </c>
      <c r="E19" s="25">
        <v>248464.34</v>
      </c>
      <c r="F19" s="25">
        <v>248464.34</v>
      </c>
      <c r="G19" s="25">
        <v>833605.72</v>
      </c>
      <c r="H19" s="32"/>
    </row>
    <row r="20" spans="1:8" ht="15.2" customHeight="1">
      <c r="A20" s="55" t="s">
        <v>314</v>
      </c>
      <c r="B20" s="25">
        <v>90500</v>
      </c>
      <c r="C20" s="25">
        <v>-9996.0300000000007</v>
      </c>
      <c r="D20" s="25">
        <v>80503.97</v>
      </c>
      <c r="E20" s="25">
        <v>76097.710000000006</v>
      </c>
      <c r="F20" s="25">
        <v>76097.710000000006</v>
      </c>
      <c r="G20" s="25">
        <v>4406.26</v>
      </c>
      <c r="H20" s="32"/>
    </row>
    <row r="21" spans="1:8" ht="15.2" customHeight="1">
      <c r="A21" s="55" t="s">
        <v>315</v>
      </c>
      <c r="B21" s="25">
        <v>30000</v>
      </c>
      <c r="C21" s="25">
        <v>-6139.38</v>
      </c>
      <c r="D21" s="25">
        <v>23860.62</v>
      </c>
      <c r="E21" s="25">
        <v>20667.57</v>
      </c>
      <c r="F21" s="25">
        <v>20667.57</v>
      </c>
      <c r="G21" s="25">
        <v>3193.05</v>
      </c>
      <c r="H21" s="32"/>
    </row>
    <row r="22" spans="1:8" ht="15.2" customHeight="1">
      <c r="A22" s="55" t="s">
        <v>316</v>
      </c>
      <c r="B22" s="25">
        <v>385000</v>
      </c>
      <c r="C22" s="25">
        <v>-201949.58</v>
      </c>
      <c r="D22" s="25">
        <v>183050.42</v>
      </c>
      <c r="E22" s="25">
        <v>127246.29</v>
      </c>
      <c r="F22" s="25">
        <v>127246.29</v>
      </c>
      <c r="G22" s="25">
        <v>55804.13</v>
      </c>
      <c r="H22" s="32"/>
    </row>
    <row r="23" spans="1:8" ht="15.2" customHeight="1">
      <c r="A23" s="55" t="s">
        <v>317</v>
      </c>
      <c r="B23" s="25">
        <v>18000</v>
      </c>
      <c r="C23" s="25">
        <v>-1457.61</v>
      </c>
      <c r="D23" s="25">
        <v>16542.39</v>
      </c>
      <c r="E23" s="25">
        <v>11083.72</v>
      </c>
      <c r="F23" s="25">
        <v>11083.72</v>
      </c>
      <c r="G23" s="25">
        <v>5458.67</v>
      </c>
      <c r="H23" s="32"/>
    </row>
    <row r="24" spans="1:8" ht="15.2" customHeight="1">
      <c r="A24" s="55" t="s">
        <v>318</v>
      </c>
      <c r="B24" s="25">
        <v>45000</v>
      </c>
      <c r="C24" s="25">
        <v>29412.12</v>
      </c>
      <c r="D24" s="25">
        <v>74412.12</v>
      </c>
      <c r="E24" s="25">
        <v>74337.119999999995</v>
      </c>
      <c r="F24" s="25">
        <v>74337.119999999995</v>
      </c>
      <c r="G24" s="25">
        <v>75</v>
      </c>
      <c r="H24" s="32"/>
    </row>
    <row r="25" spans="1:8" ht="15.2" customHeight="1">
      <c r="A25" s="55" t="s">
        <v>319</v>
      </c>
      <c r="B25" s="25">
        <v>49500</v>
      </c>
      <c r="C25" s="25">
        <v>18044.400000000001</v>
      </c>
      <c r="D25" s="25">
        <v>67544.399999999994</v>
      </c>
      <c r="E25" s="25">
        <v>66248.160000000003</v>
      </c>
      <c r="F25" s="25">
        <v>66248.160000000003</v>
      </c>
      <c r="G25" s="25">
        <v>1296.24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245000</v>
      </c>
      <c r="C27" s="25">
        <v>-78268.649999999994</v>
      </c>
      <c r="D27" s="25">
        <v>166731.35</v>
      </c>
      <c r="E27" s="25">
        <v>75074.350000000006</v>
      </c>
      <c r="F27" s="25">
        <v>75074.350000000006</v>
      </c>
      <c r="G27" s="25">
        <v>91657</v>
      </c>
      <c r="H27" s="32"/>
    </row>
    <row r="28" spans="1:8" ht="15.2" customHeight="1">
      <c r="A28" s="55" t="s">
        <v>322</v>
      </c>
      <c r="B28" s="25">
        <v>6384500</v>
      </c>
      <c r="C28" s="25">
        <v>343360.5</v>
      </c>
      <c r="D28" s="25">
        <v>6727860.5</v>
      </c>
      <c r="E28" s="25">
        <v>6310869.0599999996</v>
      </c>
      <c r="F28" s="25">
        <v>6310869.0599999996</v>
      </c>
      <c r="G28" s="25">
        <v>416991.44</v>
      </c>
      <c r="H28" s="32"/>
    </row>
    <row r="29" spans="1:8" ht="15.2" customHeight="1">
      <c r="A29" s="55" t="s">
        <v>323</v>
      </c>
      <c r="B29" s="25">
        <v>1029000</v>
      </c>
      <c r="C29" s="25">
        <v>148882.29999999999</v>
      </c>
      <c r="D29" s="25">
        <v>1177882.3</v>
      </c>
      <c r="E29" s="25">
        <v>1125850.22</v>
      </c>
      <c r="F29" s="25">
        <v>1125850.22</v>
      </c>
      <c r="G29" s="25">
        <v>52032.08</v>
      </c>
      <c r="H29" s="32"/>
    </row>
    <row r="30" spans="1:8" ht="15.2" customHeight="1">
      <c r="A30" s="55" t="s">
        <v>324</v>
      </c>
      <c r="B30" s="25">
        <v>50000</v>
      </c>
      <c r="C30" s="25">
        <v>-2142</v>
      </c>
      <c r="D30" s="25">
        <v>47858</v>
      </c>
      <c r="E30" s="25">
        <v>44505</v>
      </c>
      <c r="F30" s="25">
        <v>44505</v>
      </c>
      <c r="G30" s="25">
        <v>3353</v>
      </c>
      <c r="H30" s="32"/>
    </row>
    <row r="31" spans="1:8" ht="15.2" customHeight="1">
      <c r="A31" s="55" t="s">
        <v>325</v>
      </c>
      <c r="B31" s="25">
        <v>1240000</v>
      </c>
      <c r="C31" s="25">
        <v>-190131.25</v>
      </c>
      <c r="D31" s="25">
        <v>1049868.75</v>
      </c>
      <c r="E31" s="25">
        <v>925809.61</v>
      </c>
      <c r="F31" s="25">
        <v>925809.61</v>
      </c>
      <c r="G31" s="25">
        <v>124059.14</v>
      </c>
      <c r="H31" s="32"/>
    </row>
    <row r="32" spans="1:8" ht="15.2" customHeight="1">
      <c r="A32" s="55" t="s">
        <v>326</v>
      </c>
      <c r="B32" s="25">
        <v>55500</v>
      </c>
      <c r="C32" s="25">
        <v>3859.07</v>
      </c>
      <c r="D32" s="25">
        <v>59359.07</v>
      </c>
      <c r="E32" s="25">
        <v>47331.56</v>
      </c>
      <c r="F32" s="25">
        <v>47331.56</v>
      </c>
      <c r="G32" s="25">
        <v>12027.51</v>
      </c>
      <c r="H32" s="32"/>
    </row>
    <row r="33" spans="1:8" ht="15.2" customHeight="1">
      <c r="A33" s="55" t="s">
        <v>327</v>
      </c>
      <c r="B33" s="25">
        <v>3630000</v>
      </c>
      <c r="C33" s="25">
        <v>-481575.04</v>
      </c>
      <c r="D33" s="25">
        <v>3148424.96</v>
      </c>
      <c r="E33" s="25">
        <v>3017471.99</v>
      </c>
      <c r="F33" s="25">
        <v>3017471.99</v>
      </c>
      <c r="G33" s="25">
        <v>130952.97</v>
      </c>
      <c r="H33" s="32"/>
    </row>
    <row r="34" spans="1:8" ht="15.2" customHeight="1">
      <c r="A34" s="55" t="s">
        <v>328</v>
      </c>
      <c r="B34" s="25">
        <v>95000</v>
      </c>
      <c r="C34" s="25">
        <v>-44519.67</v>
      </c>
      <c r="D34" s="25">
        <v>50480.33</v>
      </c>
      <c r="E34" s="25">
        <v>26468.25</v>
      </c>
      <c r="F34" s="25">
        <v>26468.25</v>
      </c>
      <c r="G34" s="25">
        <v>24012.080000000002</v>
      </c>
      <c r="H34" s="32"/>
    </row>
    <row r="35" spans="1:8" ht="15.2" customHeight="1">
      <c r="A35" s="55" t="s">
        <v>329</v>
      </c>
      <c r="B35" s="25">
        <v>200000</v>
      </c>
      <c r="C35" s="25">
        <v>-73878.81</v>
      </c>
      <c r="D35" s="25">
        <v>126121.19</v>
      </c>
      <c r="E35" s="25">
        <v>79367.55</v>
      </c>
      <c r="F35" s="25">
        <v>79367.55</v>
      </c>
      <c r="G35" s="25">
        <v>46753.64</v>
      </c>
      <c r="H35" s="32"/>
    </row>
    <row r="36" spans="1:8" ht="15.2" customHeight="1">
      <c r="A36" s="55" t="s">
        <v>330</v>
      </c>
      <c r="B36" s="25">
        <v>35000</v>
      </c>
      <c r="C36" s="25">
        <v>1006721.9</v>
      </c>
      <c r="D36" s="25">
        <v>1041721.9</v>
      </c>
      <c r="E36" s="25">
        <v>1035920.88</v>
      </c>
      <c r="F36" s="25">
        <v>1035920.88</v>
      </c>
      <c r="G36" s="25">
        <v>5801.02</v>
      </c>
      <c r="H36" s="32"/>
    </row>
    <row r="37" spans="1:8" ht="15.2" customHeight="1">
      <c r="A37" s="55" t="s">
        <v>331</v>
      </c>
      <c r="B37" s="25">
        <v>50000</v>
      </c>
      <c r="C37" s="25">
        <v>-23856</v>
      </c>
      <c r="D37" s="25">
        <v>26144</v>
      </c>
      <c r="E37" s="25">
        <v>8144</v>
      </c>
      <c r="F37" s="25">
        <v>8144</v>
      </c>
      <c r="G37" s="25">
        <v>18000</v>
      </c>
      <c r="H37" s="32"/>
    </row>
    <row r="38" spans="1:8" ht="15.2" customHeight="1">
      <c r="A38" s="55" t="s">
        <v>332</v>
      </c>
      <c r="B38" s="25">
        <v>1196136</v>
      </c>
      <c r="C38" s="25">
        <v>374400.5</v>
      </c>
      <c r="D38" s="25">
        <v>1570536.5</v>
      </c>
      <c r="E38" s="25">
        <v>1305277.5</v>
      </c>
      <c r="F38" s="25">
        <v>1305277.2</v>
      </c>
      <c r="G38" s="25">
        <v>265259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1196136</v>
      </c>
      <c r="C42" s="25">
        <v>374400.5</v>
      </c>
      <c r="D42" s="25">
        <v>1570536.5</v>
      </c>
      <c r="E42" s="25">
        <v>1305277.5</v>
      </c>
      <c r="F42" s="25">
        <v>1305277.2</v>
      </c>
      <c r="G42" s="25">
        <v>265259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770000</v>
      </c>
      <c r="C48" s="25">
        <v>0</v>
      </c>
      <c r="D48" s="25">
        <v>770000</v>
      </c>
      <c r="E48" s="25">
        <v>99552.320000000007</v>
      </c>
      <c r="F48" s="25">
        <v>99552.320000000007</v>
      </c>
      <c r="G48" s="25">
        <v>670447.68000000005</v>
      </c>
      <c r="H48" s="32"/>
    </row>
    <row r="49" spans="1:8" ht="15.2" customHeight="1">
      <c r="A49" s="55" t="s">
        <v>343</v>
      </c>
      <c r="B49" s="25">
        <v>340000</v>
      </c>
      <c r="C49" s="25">
        <v>0</v>
      </c>
      <c r="D49" s="25">
        <v>340000</v>
      </c>
      <c r="E49" s="25">
        <v>2349</v>
      </c>
      <c r="F49" s="25">
        <v>2349</v>
      </c>
      <c r="G49" s="25">
        <v>337651</v>
      </c>
      <c r="H49" s="32"/>
    </row>
    <row r="50" spans="1:8" ht="15.2" customHeight="1">
      <c r="A50" s="55" t="s">
        <v>344</v>
      </c>
      <c r="B50" s="25">
        <v>310000</v>
      </c>
      <c r="C50" s="25">
        <v>-100000</v>
      </c>
      <c r="D50" s="25">
        <v>210000</v>
      </c>
      <c r="E50" s="25">
        <v>12869</v>
      </c>
      <c r="F50" s="25">
        <v>12869</v>
      </c>
      <c r="G50" s="25">
        <v>197131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120000</v>
      </c>
      <c r="C57" s="25">
        <v>100000</v>
      </c>
      <c r="D57" s="25">
        <v>220000</v>
      </c>
      <c r="E57" s="25">
        <v>84334.32</v>
      </c>
      <c r="F57" s="25">
        <v>84334.32</v>
      </c>
      <c r="G57" s="25">
        <v>135665.68</v>
      </c>
      <c r="H57" s="32"/>
    </row>
    <row r="58" spans="1:8" ht="15.2" customHeight="1">
      <c r="A58" s="55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  <c r="H84" s="32"/>
    </row>
    <row r="85" spans="1:8" ht="15.2" customHeight="1">
      <c r="A85" s="55" t="s">
        <v>304</v>
      </c>
      <c r="B85" s="25">
        <v>0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32"/>
    </row>
    <row r="86" spans="1:8" ht="15.2" customHeight="1">
      <c r="A86" s="55" t="s">
        <v>305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2"/>
    </row>
    <row r="87" spans="1:8" ht="15.2" customHeight="1">
      <c r="A87" s="55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2"/>
    </row>
    <row r="88" spans="1:8" ht="15.2" customHeight="1">
      <c r="A88" s="55" t="s">
        <v>307</v>
      </c>
      <c r="B88" s="25">
        <v>0</v>
      </c>
      <c r="C88" s="25">
        <v>0</v>
      </c>
      <c r="D88" s="25">
        <v>0</v>
      </c>
      <c r="E88" s="25">
        <v>0</v>
      </c>
      <c r="F88" s="25">
        <v>0</v>
      </c>
      <c r="G88" s="25">
        <v>0</v>
      </c>
      <c r="H88" s="32"/>
    </row>
    <row r="89" spans="1:8" ht="15.2" customHeight="1">
      <c r="A89" s="55" t="s">
        <v>308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2"/>
    </row>
    <row r="90" spans="1:8" ht="15.2" customHeight="1">
      <c r="A90" s="55" t="s">
        <v>309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2"/>
    </row>
    <row r="91" spans="1:8" ht="15.2" customHeight="1">
      <c r="A91" s="55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5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55" t="s">
        <v>312</v>
      </c>
      <c r="B93" s="25">
        <v>0</v>
      </c>
      <c r="C93" s="25">
        <v>0</v>
      </c>
      <c r="D93" s="25">
        <v>0</v>
      </c>
      <c r="E93" s="25">
        <v>0</v>
      </c>
      <c r="F93" s="25">
        <v>0</v>
      </c>
      <c r="G93" s="25">
        <v>0</v>
      </c>
      <c r="H93" s="32"/>
    </row>
    <row r="94" spans="1:8" ht="15.2" customHeight="1">
      <c r="A94" s="55" t="s">
        <v>313</v>
      </c>
      <c r="B94" s="25">
        <v>0</v>
      </c>
      <c r="C94" s="25">
        <v>0</v>
      </c>
      <c r="D94" s="25">
        <v>0</v>
      </c>
      <c r="E94" s="25">
        <v>0</v>
      </c>
      <c r="F94" s="25">
        <v>0</v>
      </c>
      <c r="G94" s="25">
        <v>0</v>
      </c>
      <c r="H94" s="32"/>
    </row>
    <row r="95" spans="1:8" ht="15.2" customHeight="1">
      <c r="A95" s="55" t="s">
        <v>314</v>
      </c>
      <c r="B95" s="25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32"/>
    </row>
    <row r="96" spans="1:8" ht="15.2" customHeight="1">
      <c r="A96" s="55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55" t="s">
        <v>316</v>
      </c>
      <c r="B97" s="25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32"/>
    </row>
    <row r="98" spans="1:8" ht="15.2" customHeight="1">
      <c r="A98" s="86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2"/>
    </row>
    <row r="99" spans="1:8" ht="15.2" customHeight="1">
      <c r="A99" s="55" t="s">
        <v>318</v>
      </c>
      <c r="B99" s="25">
        <v>0</v>
      </c>
      <c r="C99" s="25">
        <v>0</v>
      </c>
      <c r="D99" s="25">
        <v>0</v>
      </c>
      <c r="E99" s="25">
        <v>0</v>
      </c>
      <c r="F99" s="25">
        <v>0</v>
      </c>
      <c r="G99" s="25">
        <v>0</v>
      </c>
      <c r="H99" s="32"/>
    </row>
    <row r="100" spans="1:8" ht="15.2" customHeight="1">
      <c r="A100" s="55" t="s">
        <v>319</v>
      </c>
      <c r="B100" s="25">
        <v>0</v>
      </c>
      <c r="C100" s="25">
        <v>0</v>
      </c>
      <c r="D100" s="25">
        <v>0</v>
      </c>
      <c r="E100" s="25">
        <v>0</v>
      </c>
      <c r="F100" s="25">
        <v>0</v>
      </c>
      <c r="G100" s="25">
        <v>0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0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32"/>
    </row>
    <row r="103" spans="1:8" ht="15.2" customHeight="1">
      <c r="A103" s="55" t="s">
        <v>322</v>
      </c>
      <c r="B103" s="25">
        <v>0</v>
      </c>
      <c r="C103" s="25">
        <v>0</v>
      </c>
      <c r="D103" s="25">
        <v>0</v>
      </c>
      <c r="E103" s="25">
        <v>0</v>
      </c>
      <c r="F103" s="25">
        <v>0</v>
      </c>
      <c r="G103" s="25">
        <v>0</v>
      </c>
      <c r="H103" s="32"/>
    </row>
    <row r="104" spans="1:8" ht="15.2" customHeight="1">
      <c r="A104" s="55" t="s">
        <v>323</v>
      </c>
      <c r="B104" s="25">
        <v>0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32"/>
    </row>
    <row r="105" spans="1:8" ht="15.2" customHeight="1">
      <c r="A105" s="55" t="s">
        <v>324</v>
      </c>
      <c r="B105" s="25">
        <v>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32"/>
    </row>
    <row r="106" spans="1:8" ht="15.2" customHeight="1">
      <c r="A106" s="55" t="s">
        <v>325</v>
      </c>
      <c r="B106" s="25">
        <v>0</v>
      </c>
      <c r="C106" s="25">
        <v>0</v>
      </c>
      <c r="D106" s="25">
        <v>0</v>
      </c>
      <c r="E106" s="25">
        <v>0</v>
      </c>
      <c r="F106" s="25">
        <v>0</v>
      </c>
      <c r="G106" s="25">
        <v>0</v>
      </c>
      <c r="H106" s="32"/>
    </row>
    <row r="107" spans="1:8" ht="15.2" customHeight="1">
      <c r="A107" s="55" t="s">
        <v>326</v>
      </c>
      <c r="B107" s="25">
        <v>0</v>
      </c>
      <c r="C107" s="25">
        <v>0</v>
      </c>
      <c r="D107" s="25">
        <v>0</v>
      </c>
      <c r="E107" s="25">
        <v>0</v>
      </c>
      <c r="F107" s="25">
        <v>0</v>
      </c>
      <c r="G107" s="25">
        <v>0</v>
      </c>
      <c r="H107" s="32"/>
    </row>
    <row r="108" spans="1:8" ht="15.2" customHeight="1">
      <c r="A108" s="55" t="s">
        <v>327</v>
      </c>
      <c r="B108" s="25">
        <v>0</v>
      </c>
      <c r="C108" s="25">
        <v>0</v>
      </c>
      <c r="D108" s="25">
        <v>0</v>
      </c>
      <c r="E108" s="25">
        <v>0</v>
      </c>
      <c r="F108" s="25">
        <v>0</v>
      </c>
      <c r="G108" s="25">
        <v>0</v>
      </c>
      <c r="H108" s="32"/>
    </row>
    <row r="109" spans="1:8" ht="15.2" customHeight="1">
      <c r="A109" s="55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2"/>
    </row>
    <row r="110" spans="1:8" ht="15.2" customHeight="1">
      <c r="A110" s="55" t="s">
        <v>329</v>
      </c>
      <c r="B110" s="25">
        <v>0</v>
      </c>
      <c r="C110" s="25">
        <v>0</v>
      </c>
      <c r="D110" s="25">
        <v>0</v>
      </c>
      <c r="E110" s="25">
        <v>0</v>
      </c>
      <c r="F110" s="25">
        <v>0</v>
      </c>
      <c r="G110" s="25">
        <v>0</v>
      </c>
      <c r="H110" s="32"/>
    </row>
    <row r="111" spans="1:8" ht="15.2" customHeight="1">
      <c r="A111" s="55" t="s">
        <v>330</v>
      </c>
      <c r="B111" s="25">
        <v>0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32"/>
    </row>
    <row r="112" spans="1:8" ht="15.2" customHeight="1">
      <c r="A112" s="55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2"/>
    </row>
    <row r="113" spans="1:8" ht="15.2" customHeight="1">
      <c r="A113" s="55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2"/>
    </row>
    <row r="124" spans="1:8" ht="15.2" customHeight="1">
      <c r="A124" s="55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2"/>
    </row>
    <row r="125" spans="1:8" ht="15.2" customHeight="1">
      <c r="A125" s="55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5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5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18956376</v>
      </c>
      <c r="C159" s="33">
        <v>239747.35</v>
      </c>
      <c r="D159" s="33">
        <v>19196123.350000001</v>
      </c>
      <c r="E159" s="33">
        <v>14828740.140000001</v>
      </c>
      <c r="F159" s="33">
        <v>14820060.84</v>
      </c>
      <c r="G159" s="33">
        <v>4367383.21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6"/>
  <sheetViews>
    <sheetView workbookViewId="0">
      <selection sqref="A1:G1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65" t="s">
        <v>385</v>
      </c>
      <c r="B1" s="165"/>
      <c r="C1" s="165"/>
      <c r="D1" s="165"/>
      <c r="E1" s="165"/>
      <c r="F1" s="165"/>
      <c r="G1" s="165"/>
    </row>
    <row r="2" spans="1:8" ht="14.45" customHeight="1">
      <c r="A2" s="143" t="s">
        <v>7</v>
      </c>
      <c r="B2" s="144"/>
      <c r="C2" s="144"/>
      <c r="D2" s="144"/>
      <c r="E2" s="144"/>
      <c r="F2" s="144"/>
      <c r="G2" s="145"/>
      <c r="H2" s="32"/>
    </row>
    <row r="3" spans="1:8" ht="14.45" customHeight="1">
      <c r="A3" s="149" t="s">
        <v>301</v>
      </c>
      <c r="B3" s="150"/>
      <c r="C3" s="150"/>
      <c r="D3" s="150"/>
      <c r="E3" s="150"/>
      <c r="F3" s="150"/>
      <c r="G3" s="151"/>
      <c r="H3" s="32"/>
    </row>
    <row r="4" spans="1:8" ht="14.45" customHeight="1">
      <c r="A4" s="149" t="s">
        <v>386</v>
      </c>
      <c r="B4" s="150"/>
      <c r="C4" s="150"/>
      <c r="D4" s="150"/>
      <c r="E4" s="150"/>
      <c r="F4" s="150"/>
      <c r="G4" s="151"/>
      <c r="H4" s="32"/>
    </row>
    <row r="5" spans="1:8" ht="14.45" customHeight="1">
      <c r="A5" s="149" t="s">
        <v>171</v>
      </c>
      <c r="B5" s="150"/>
      <c r="C5" s="150"/>
      <c r="D5" s="150"/>
      <c r="E5" s="150"/>
      <c r="F5" s="150"/>
      <c r="G5" s="151"/>
      <c r="H5" s="32"/>
    </row>
    <row r="6" spans="1:8" ht="14.45" customHeight="1">
      <c r="A6" s="158" t="s">
        <v>14</v>
      </c>
      <c r="B6" s="159"/>
      <c r="C6" s="159"/>
      <c r="D6" s="159"/>
      <c r="E6" s="159"/>
      <c r="F6" s="159"/>
      <c r="G6" s="160"/>
      <c r="H6" s="32"/>
    </row>
    <row r="7" spans="1:8" ht="14.45" customHeight="1">
      <c r="A7" s="166" t="s">
        <v>188</v>
      </c>
      <c r="B7" s="169" t="s">
        <v>379</v>
      </c>
      <c r="C7" s="169"/>
      <c r="D7" s="169"/>
      <c r="E7" s="169"/>
      <c r="F7" s="169"/>
      <c r="G7" s="164" t="s">
        <v>384</v>
      </c>
      <c r="H7" s="32"/>
    </row>
    <row r="8" spans="1:8" ht="30.2" customHeight="1">
      <c r="A8" s="168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64"/>
      <c r="H8" s="32"/>
    </row>
    <row r="9" spans="1:8" ht="15.2" customHeight="1">
      <c r="A9" s="54" t="s">
        <v>387</v>
      </c>
      <c r="B9" s="75">
        <v>18956376</v>
      </c>
      <c r="C9" s="75">
        <v>239747.35</v>
      </c>
      <c r="D9" s="75">
        <v>19196123.350000001</v>
      </c>
      <c r="E9" s="75">
        <v>14828740.140000001</v>
      </c>
      <c r="F9" s="75">
        <v>14820060.84</v>
      </c>
      <c r="G9" s="75">
        <v>4367383.21</v>
      </c>
      <c r="H9" s="32"/>
    </row>
    <row r="10" spans="1:8">
      <c r="A10" s="55" t="s">
        <v>388</v>
      </c>
      <c r="B10" s="90">
        <v>0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32"/>
    </row>
    <row r="11" spans="1:8">
      <c r="A11" s="55" t="s">
        <v>389</v>
      </c>
      <c r="B11" s="90">
        <v>12501376</v>
      </c>
      <c r="C11" s="90">
        <v>-2133167.46</v>
      </c>
      <c r="D11" s="90">
        <v>10368208.539999999</v>
      </c>
      <c r="E11" s="90">
        <v>7975687.3799999999</v>
      </c>
      <c r="F11" s="90">
        <v>7967008.0800000001</v>
      </c>
      <c r="G11" s="90">
        <v>2392521.16</v>
      </c>
      <c r="H11" s="32"/>
    </row>
    <row r="12" spans="1:8">
      <c r="A12" s="55" t="s">
        <v>390</v>
      </c>
      <c r="B12" s="90">
        <v>4103000</v>
      </c>
      <c r="C12" s="90">
        <v>1619997.03</v>
      </c>
      <c r="D12" s="90">
        <v>5722997.0300000003</v>
      </c>
      <c r="E12" s="90">
        <v>4493554.26</v>
      </c>
      <c r="F12" s="90">
        <v>4493554.26</v>
      </c>
      <c r="G12" s="90">
        <v>1229442.77</v>
      </c>
      <c r="H12" s="32"/>
    </row>
    <row r="13" spans="1:8">
      <c r="A13" s="55" t="s">
        <v>391</v>
      </c>
      <c r="B13" s="90">
        <v>2352000</v>
      </c>
      <c r="C13" s="90">
        <v>752917.78</v>
      </c>
      <c r="D13" s="90">
        <v>3104917.78</v>
      </c>
      <c r="E13" s="90">
        <v>2359498.5</v>
      </c>
      <c r="F13" s="90">
        <v>2359498.5</v>
      </c>
      <c r="G13" s="90">
        <v>745419.28</v>
      </c>
      <c r="H13" s="32"/>
    </row>
    <row r="14" spans="1:8">
      <c r="A14" s="55" t="s">
        <v>392</v>
      </c>
      <c r="B14" s="90">
        <v>0</v>
      </c>
      <c r="C14" s="90">
        <v>0</v>
      </c>
      <c r="D14" s="90">
        <v>0</v>
      </c>
      <c r="E14" s="90">
        <v>0</v>
      </c>
      <c r="F14" s="90">
        <v>0</v>
      </c>
      <c r="G14" s="90">
        <v>0</v>
      </c>
      <c r="H14" s="32"/>
    </row>
    <row r="15" spans="1:8">
      <c r="A15" s="55" t="s">
        <v>393</v>
      </c>
      <c r="B15" s="90">
        <v>0</v>
      </c>
      <c r="C15" s="90">
        <v>0</v>
      </c>
      <c r="D15" s="90">
        <v>0</v>
      </c>
      <c r="E15" s="90">
        <v>0</v>
      </c>
      <c r="F15" s="90">
        <v>0</v>
      </c>
      <c r="G15" s="90">
        <v>0</v>
      </c>
      <c r="H15" s="32"/>
    </row>
    <row r="16" spans="1:8" ht="15.2" customHeight="1">
      <c r="A16" s="88" t="s">
        <v>153</v>
      </c>
      <c r="B16" s="60"/>
      <c r="C16" s="60"/>
      <c r="D16" s="60"/>
      <c r="E16" s="60"/>
      <c r="F16" s="60"/>
      <c r="G16" s="60"/>
      <c r="H16" s="32"/>
    </row>
    <row r="17" spans="1:8" ht="15.2" customHeight="1">
      <c r="A17" s="56" t="s">
        <v>394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2"/>
    </row>
    <row r="18" spans="1:8">
      <c r="A18" s="55" t="s">
        <v>388</v>
      </c>
      <c r="B18" s="90">
        <v>0</v>
      </c>
      <c r="C18" s="90">
        <v>0</v>
      </c>
      <c r="D18" s="90">
        <v>0</v>
      </c>
      <c r="E18" s="90">
        <v>0</v>
      </c>
      <c r="F18" s="90">
        <v>0</v>
      </c>
      <c r="G18" s="90">
        <v>0</v>
      </c>
      <c r="H18" s="32"/>
    </row>
    <row r="19" spans="1:8">
      <c r="A19" s="55" t="s">
        <v>389</v>
      </c>
      <c r="B19" s="90">
        <v>0</v>
      </c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32"/>
    </row>
    <row r="20" spans="1:8">
      <c r="A20" s="55" t="s">
        <v>390</v>
      </c>
      <c r="B20" s="90">
        <v>0</v>
      </c>
      <c r="C20" s="90">
        <v>0</v>
      </c>
      <c r="D20" s="90">
        <v>0</v>
      </c>
      <c r="E20" s="90">
        <v>0</v>
      </c>
      <c r="F20" s="90">
        <v>0</v>
      </c>
      <c r="G20" s="90">
        <v>0</v>
      </c>
      <c r="H20" s="32"/>
    </row>
    <row r="21" spans="1:8">
      <c r="A21" s="55" t="s">
        <v>391</v>
      </c>
      <c r="B21" s="90">
        <v>0</v>
      </c>
      <c r="C21" s="90">
        <v>0</v>
      </c>
      <c r="D21" s="90">
        <v>0</v>
      </c>
      <c r="E21" s="90">
        <v>0</v>
      </c>
      <c r="F21" s="90">
        <v>0</v>
      </c>
      <c r="G21" s="90">
        <v>0</v>
      </c>
      <c r="H21" s="32"/>
    </row>
    <row r="22" spans="1:8">
      <c r="A22" s="55" t="s">
        <v>392</v>
      </c>
      <c r="B22" s="90">
        <v>0</v>
      </c>
      <c r="C22" s="90">
        <v>0</v>
      </c>
      <c r="D22" s="90">
        <v>0</v>
      </c>
      <c r="E22" s="90">
        <v>0</v>
      </c>
      <c r="F22" s="90">
        <v>0</v>
      </c>
      <c r="G22" s="90">
        <v>0</v>
      </c>
      <c r="H22" s="32"/>
    </row>
    <row r="23" spans="1:8">
      <c r="A23" s="55" t="s">
        <v>393</v>
      </c>
      <c r="B23" s="90">
        <v>0</v>
      </c>
      <c r="C23" s="90">
        <v>0</v>
      </c>
      <c r="D23" s="90">
        <v>0</v>
      </c>
      <c r="E23" s="90">
        <v>0</v>
      </c>
      <c r="F23" s="90">
        <v>0</v>
      </c>
      <c r="G23" s="90">
        <v>0</v>
      </c>
      <c r="H23" s="32"/>
    </row>
    <row r="24" spans="1:8" ht="15.2" customHeight="1">
      <c r="A24" s="88" t="s">
        <v>153</v>
      </c>
      <c r="B24" s="60"/>
      <c r="C24" s="60"/>
      <c r="D24" s="60"/>
      <c r="E24" s="60"/>
      <c r="F24" s="60"/>
      <c r="G24" s="60"/>
      <c r="H24" s="32"/>
    </row>
    <row r="25" spans="1:8" ht="15.2" customHeight="1">
      <c r="A25" s="56" t="s">
        <v>378</v>
      </c>
      <c r="B25" s="33">
        <v>18956376</v>
      </c>
      <c r="C25" s="33">
        <v>239747.35</v>
      </c>
      <c r="D25" s="33">
        <v>19196123.350000001</v>
      </c>
      <c r="E25" s="33">
        <v>14828740.140000001</v>
      </c>
      <c r="F25" s="33">
        <v>14820060.84</v>
      </c>
      <c r="G25" s="33">
        <v>4367383.21</v>
      </c>
      <c r="H25" s="32"/>
    </row>
    <row r="26" spans="1:8" ht="14.45" customHeight="1">
      <c r="A26" s="61"/>
      <c r="B26" s="61"/>
      <c r="C26" s="61"/>
      <c r="D26" s="61"/>
      <c r="E26" s="61"/>
      <c r="F26" s="61"/>
      <c r="G26" s="61"/>
      <c r="H26" s="32"/>
    </row>
    <row r="27" spans="1:8" ht="14.45" customHeight="1">
      <c r="A27" s="22"/>
      <c r="B27" s="22"/>
      <c r="C27" s="22"/>
      <c r="D27" s="22"/>
      <c r="E27" s="22"/>
      <c r="F27" s="22"/>
      <c r="G27" s="22"/>
    </row>
    <row r="28" spans="1:8" ht="14.45" customHeight="1"/>
    <row r="29" spans="1:8" ht="14.45" customHeight="1"/>
    <row r="30" spans="1:8" ht="14.45" customHeight="1"/>
    <row r="31" spans="1:8" ht="14.45" customHeight="1"/>
    <row r="32" spans="1:8" ht="14.45" customHeight="1"/>
    <row r="33" ht="14.45" customHeight="1"/>
    <row r="34" ht="14.45" customHeight="1"/>
    <row r="35" ht="14.45" customHeight="1"/>
    <row r="36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>
      <selection sqref="A1:G1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73" t="s">
        <v>395</v>
      </c>
      <c r="B1" s="174"/>
      <c r="C1" s="174"/>
      <c r="D1" s="174"/>
      <c r="E1" s="174"/>
      <c r="F1" s="174"/>
      <c r="G1" s="174"/>
      <c r="H1" s="32"/>
    </row>
    <row r="2" spans="1:8" ht="14.45" customHeight="1">
      <c r="A2" s="143" t="s">
        <v>7</v>
      </c>
      <c r="B2" s="144"/>
      <c r="C2" s="144"/>
      <c r="D2" s="144"/>
      <c r="E2" s="144"/>
      <c r="F2" s="144"/>
      <c r="G2" s="145"/>
      <c r="H2" s="32"/>
    </row>
    <row r="3" spans="1:8" ht="14.45" customHeight="1">
      <c r="A3" s="149" t="s">
        <v>396</v>
      </c>
      <c r="B3" s="150"/>
      <c r="C3" s="150"/>
      <c r="D3" s="150"/>
      <c r="E3" s="150"/>
      <c r="F3" s="150"/>
      <c r="G3" s="151"/>
      <c r="H3" s="32"/>
    </row>
    <row r="4" spans="1:8" ht="14.45" customHeight="1">
      <c r="A4" s="149" t="s">
        <v>397</v>
      </c>
      <c r="B4" s="150"/>
      <c r="C4" s="150"/>
      <c r="D4" s="150"/>
      <c r="E4" s="150"/>
      <c r="F4" s="150"/>
      <c r="G4" s="151"/>
      <c r="H4" s="32"/>
    </row>
    <row r="5" spans="1:8" ht="14.45" customHeight="1">
      <c r="A5" s="149" t="s">
        <v>171</v>
      </c>
      <c r="B5" s="150"/>
      <c r="C5" s="150"/>
      <c r="D5" s="150"/>
      <c r="E5" s="150"/>
      <c r="F5" s="150"/>
      <c r="G5" s="151"/>
      <c r="H5" s="32"/>
    </row>
    <row r="6" spans="1:8" ht="14.45" customHeight="1">
      <c r="A6" s="158" t="s">
        <v>14</v>
      </c>
      <c r="B6" s="159"/>
      <c r="C6" s="159"/>
      <c r="D6" s="159"/>
      <c r="E6" s="159"/>
      <c r="F6" s="159"/>
      <c r="G6" s="160"/>
      <c r="H6" s="32"/>
    </row>
    <row r="7" spans="1:8" ht="14.45" customHeight="1">
      <c r="A7" s="145" t="s">
        <v>188</v>
      </c>
      <c r="B7" s="170" t="s">
        <v>379</v>
      </c>
      <c r="C7" s="171"/>
      <c r="D7" s="171"/>
      <c r="E7" s="171"/>
      <c r="F7" s="172"/>
      <c r="G7" s="164" t="s">
        <v>435</v>
      </c>
      <c r="H7" s="32"/>
    </row>
    <row r="8" spans="1:8" ht="30.95" customHeight="1">
      <c r="A8" s="160"/>
      <c r="B8" s="89" t="s">
        <v>380</v>
      </c>
      <c r="C8" s="44" t="s">
        <v>434</v>
      </c>
      <c r="D8" s="89" t="s">
        <v>382</v>
      </c>
      <c r="E8" s="89" t="s">
        <v>226</v>
      </c>
      <c r="F8" s="89" t="s">
        <v>228</v>
      </c>
      <c r="G8" s="164"/>
      <c r="H8" s="32"/>
    </row>
    <row r="9" spans="1:8" ht="15.2" customHeight="1">
      <c r="A9" s="54" t="s">
        <v>398</v>
      </c>
      <c r="B9" s="75">
        <v>18956376</v>
      </c>
      <c r="C9" s="75">
        <v>239747.35</v>
      </c>
      <c r="D9" s="75">
        <v>19196123.350000001</v>
      </c>
      <c r="E9" s="75">
        <v>14828740.140000001</v>
      </c>
      <c r="F9" s="75">
        <v>14820060.84</v>
      </c>
      <c r="G9" s="75">
        <v>4367383.21</v>
      </c>
      <c r="H9" s="32"/>
    </row>
    <row r="10" spans="1:8" ht="15.2" customHeight="1">
      <c r="A10" s="55" t="s">
        <v>399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400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401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402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403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404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405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406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407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408</v>
      </c>
      <c r="B19" s="25">
        <v>18956376</v>
      </c>
      <c r="C19" s="25">
        <v>239747.35</v>
      </c>
      <c r="D19" s="25">
        <v>19196123.350000001</v>
      </c>
      <c r="E19" s="25">
        <v>14828740.140000001</v>
      </c>
      <c r="F19" s="25">
        <v>14820060.84</v>
      </c>
      <c r="G19" s="25">
        <v>4367383.21</v>
      </c>
      <c r="H19" s="32"/>
    </row>
    <row r="20" spans="1:8" ht="15.2" customHeight="1">
      <c r="A20" s="55" t="s">
        <v>409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410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411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412</v>
      </c>
      <c r="B23" s="25">
        <v>18956376</v>
      </c>
      <c r="C23" s="25">
        <v>239747.35</v>
      </c>
      <c r="D23" s="25">
        <v>19196123.350000001</v>
      </c>
      <c r="E23" s="25">
        <v>14828740.140000001</v>
      </c>
      <c r="F23" s="25">
        <v>14820060.84</v>
      </c>
      <c r="G23" s="25">
        <v>4367383.21</v>
      </c>
      <c r="H23" s="32"/>
    </row>
    <row r="24" spans="1:8" ht="15.2" customHeight="1">
      <c r="A24" s="55" t="s">
        <v>413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414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415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416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417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418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419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420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421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422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423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424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425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426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427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428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429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430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431</v>
      </c>
      <c r="B43" s="33">
        <v>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  <c r="H43" s="32"/>
    </row>
    <row r="44" spans="1:8" ht="15.2" customHeight="1">
      <c r="A44" s="55" t="s">
        <v>432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400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401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402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403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404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405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406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407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408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>
      <c r="A54" s="91" t="s">
        <v>409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410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411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412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413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>
      <c r="A59" s="91" t="s">
        <v>414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415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416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417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418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419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420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421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422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423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424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425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433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427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428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429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430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18956376</v>
      </c>
      <c r="C77" s="33">
        <v>239747.35</v>
      </c>
      <c r="D77" s="33">
        <v>19196123.350000001</v>
      </c>
      <c r="E77" s="33">
        <v>14828740.140000001</v>
      </c>
      <c r="F77" s="33">
        <v>14820060.84</v>
      </c>
      <c r="G77" s="33">
        <v>4367383.21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>
      <selection sqref="A1:G1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65" t="s">
        <v>436</v>
      </c>
      <c r="B1" s="157"/>
      <c r="C1" s="157"/>
      <c r="D1" s="157"/>
      <c r="E1" s="157"/>
      <c r="F1" s="157"/>
      <c r="G1" s="157"/>
    </row>
    <row r="2" spans="1:8" ht="14.45" customHeight="1">
      <c r="A2" s="143" t="s">
        <v>7</v>
      </c>
      <c r="B2" s="144"/>
      <c r="C2" s="144"/>
      <c r="D2" s="144"/>
      <c r="E2" s="144"/>
      <c r="F2" s="144"/>
      <c r="G2" s="145"/>
      <c r="H2" s="32"/>
    </row>
    <row r="3" spans="1:8" ht="14.45" customHeight="1">
      <c r="A3" s="149" t="s">
        <v>301</v>
      </c>
      <c r="B3" s="150"/>
      <c r="C3" s="150"/>
      <c r="D3" s="150"/>
      <c r="E3" s="150"/>
      <c r="F3" s="150"/>
      <c r="G3" s="151"/>
      <c r="H3" s="32"/>
    </row>
    <row r="4" spans="1:8" ht="14.45" customHeight="1">
      <c r="A4" s="149" t="s">
        <v>437</v>
      </c>
      <c r="B4" s="150"/>
      <c r="C4" s="150"/>
      <c r="D4" s="150"/>
      <c r="E4" s="150"/>
      <c r="F4" s="150"/>
      <c r="G4" s="151"/>
      <c r="H4" s="32"/>
    </row>
    <row r="5" spans="1:8" ht="14.45" customHeight="1">
      <c r="A5" s="149" t="s">
        <v>171</v>
      </c>
      <c r="B5" s="150"/>
      <c r="C5" s="150"/>
      <c r="D5" s="150"/>
      <c r="E5" s="150"/>
      <c r="F5" s="150"/>
      <c r="G5" s="151"/>
      <c r="H5" s="32"/>
    </row>
    <row r="6" spans="1:8" ht="14.45" customHeight="1">
      <c r="A6" s="158" t="s">
        <v>14</v>
      </c>
      <c r="B6" s="159"/>
      <c r="C6" s="159"/>
      <c r="D6" s="159"/>
      <c r="E6" s="159"/>
      <c r="F6" s="159"/>
      <c r="G6" s="160"/>
      <c r="H6" s="32"/>
    </row>
    <row r="7" spans="1:8" ht="14.45" customHeight="1">
      <c r="A7" s="166" t="s">
        <v>438</v>
      </c>
      <c r="B7" s="164" t="s">
        <v>379</v>
      </c>
      <c r="C7" s="164"/>
      <c r="D7" s="164"/>
      <c r="E7" s="164"/>
      <c r="F7" s="164"/>
      <c r="G7" s="164" t="s">
        <v>384</v>
      </c>
      <c r="H7" s="32"/>
    </row>
    <row r="8" spans="1:8" ht="30.2" customHeight="1">
      <c r="A8" s="168"/>
      <c r="B8" s="44" t="s">
        <v>380</v>
      </c>
      <c r="C8" s="44" t="s">
        <v>434</v>
      </c>
      <c r="D8" s="44" t="s">
        <v>297</v>
      </c>
      <c r="E8" s="44" t="s">
        <v>226</v>
      </c>
      <c r="F8" s="44" t="s">
        <v>228</v>
      </c>
      <c r="G8" s="164"/>
      <c r="H8" s="32"/>
    </row>
    <row r="9" spans="1:8" ht="15.2" customHeight="1">
      <c r="A9" s="54" t="s">
        <v>439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32"/>
    </row>
    <row r="10" spans="1:8" ht="15.2" customHeight="1">
      <c r="A10" s="55" t="s">
        <v>440</v>
      </c>
      <c r="B10" s="95">
        <v>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32"/>
    </row>
    <row r="11" spans="1:8" ht="15.2" customHeight="1">
      <c r="A11" s="55" t="s">
        <v>441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442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443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444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445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>
      <c r="A16" s="91" t="s">
        <v>446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447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448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440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441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442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443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444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445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>
      <c r="A26" s="91" t="s">
        <v>446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447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449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>
      <selection activeCell="E13" sqref="E13"/>
    </sheetView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99"/>
      <c r="B2" s="175" t="s">
        <v>450</v>
      </c>
      <c r="C2" s="176"/>
      <c r="D2" s="176"/>
      <c r="E2" s="176"/>
      <c r="F2" s="176"/>
      <c r="G2" s="176"/>
      <c r="H2" s="176"/>
      <c r="I2" s="176"/>
      <c r="J2" s="176"/>
      <c r="K2" s="177"/>
      <c r="L2" s="32"/>
    </row>
    <row r="3" spans="1:12" ht="54.4" customHeight="1">
      <c r="A3" s="99"/>
      <c r="B3" s="178" t="s">
        <v>451</v>
      </c>
      <c r="C3" s="179"/>
      <c r="D3" s="179"/>
      <c r="E3" s="179"/>
      <c r="F3" s="179"/>
      <c r="G3" s="179"/>
      <c r="H3" s="179"/>
      <c r="I3" s="179"/>
      <c r="J3" s="179"/>
      <c r="K3" s="180"/>
      <c r="L3" s="32"/>
    </row>
    <row r="4" spans="1:12" ht="24.2" customHeight="1">
      <c r="A4" s="99"/>
      <c r="B4" s="101"/>
      <c r="C4" s="110"/>
      <c r="D4" s="181" t="s">
        <v>505</v>
      </c>
      <c r="E4" s="182"/>
      <c r="F4" s="182"/>
      <c r="G4" s="183"/>
      <c r="H4" s="181" t="s">
        <v>529</v>
      </c>
      <c r="I4" s="183"/>
      <c r="J4" s="132"/>
      <c r="K4" s="132"/>
      <c r="L4" s="32"/>
    </row>
    <row r="5" spans="1:12" ht="36.200000000000003" customHeight="1">
      <c r="A5" s="99"/>
      <c r="B5" s="102"/>
      <c r="C5" s="111" t="s">
        <v>452</v>
      </c>
      <c r="D5" s="184" t="s">
        <v>506</v>
      </c>
      <c r="E5" s="185"/>
      <c r="F5" s="184" t="s">
        <v>528</v>
      </c>
      <c r="G5" s="185"/>
      <c r="H5" s="122" t="s">
        <v>530</v>
      </c>
      <c r="I5" s="122" t="s">
        <v>531</v>
      </c>
      <c r="J5" s="133" t="s">
        <v>533</v>
      </c>
      <c r="K5" s="133" t="s">
        <v>547</v>
      </c>
      <c r="L5" s="32"/>
    </row>
    <row r="6" spans="1:12" ht="15.2" customHeight="1">
      <c r="A6" s="100"/>
      <c r="B6" s="103"/>
      <c r="C6" s="186" t="s">
        <v>453</v>
      </c>
      <c r="D6" s="186"/>
      <c r="E6" s="186"/>
      <c r="F6" s="186"/>
      <c r="G6" s="186"/>
      <c r="H6" s="186"/>
      <c r="I6" s="186"/>
      <c r="J6" s="186"/>
      <c r="K6" s="187"/>
      <c r="L6" s="32"/>
    </row>
    <row r="7" spans="1:12" ht="15.2" customHeight="1">
      <c r="A7" s="100"/>
      <c r="B7" s="104"/>
      <c r="C7" s="188" t="s">
        <v>454</v>
      </c>
      <c r="D7" s="188"/>
      <c r="E7" s="188"/>
      <c r="F7" s="188"/>
      <c r="G7" s="188"/>
      <c r="H7" s="188"/>
      <c r="I7" s="188"/>
      <c r="J7" s="188"/>
      <c r="K7" s="189"/>
      <c r="L7" s="32"/>
    </row>
    <row r="8" spans="1:12" ht="15.2" customHeight="1">
      <c r="A8" s="100"/>
      <c r="B8" s="104"/>
      <c r="C8" s="188" t="s">
        <v>455</v>
      </c>
      <c r="D8" s="188"/>
      <c r="E8" s="188"/>
      <c r="F8" s="188"/>
      <c r="G8" s="188"/>
      <c r="H8" s="188"/>
      <c r="I8" s="188"/>
      <c r="J8" s="188"/>
      <c r="K8" s="189"/>
      <c r="L8" s="32"/>
    </row>
    <row r="9" spans="1:12" ht="24.95" customHeight="1">
      <c r="A9" s="100"/>
      <c r="B9" s="105">
        <v>900001</v>
      </c>
      <c r="C9" s="112" t="s">
        <v>456</v>
      </c>
      <c r="D9" s="115"/>
      <c r="E9" s="118" t="s">
        <v>507</v>
      </c>
      <c r="F9" s="115"/>
      <c r="G9" s="120"/>
      <c r="H9" s="123">
        <v>0</v>
      </c>
      <c r="I9" s="129" t="s">
        <v>532</v>
      </c>
      <c r="J9" s="118" t="s">
        <v>534</v>
      </c>
      <c r="K9" s="134"/>
      <c r="L9" s="32"/>
    </row>
    <row r="10" spans="1:12">
      <c r="A10" s="100"/>
      <c r="B10" s="105">
        <v>900002</v>
      </c>
      <c r="C10" s="112" t="s">
        <v>457</v>
      </c>
      <c r="D10" s="115"/>
      <c r="E10" s="118" t="s">
        <v>508</v>
      </c>
      <c r="F10" s="115"/>
      <c r="G10" s="120"/>
      <c r="H10" s="78">
        <v>0</v>
      </c>
      <c r="I10" s="129" t="s">
        <v>532</v>
      </c>
      <c r="J10" s="118" t="s">
        <v>534</v>
      </c>
      <c r="K10" s="134"/>
      <c r="L10" s="32"/>
    </row>
    <row r="11" spans="1:12">
      <c r="A11" s="100"/>
      <c r="B11" s="105">
        <v>900003</v>
      </c>
      <c r="C11" s="112" t="s">
        <v>458</v>
      </c>
      <c r="D11" s="115"/>
      <c r="E11" s="118" t="s">
        <v>509</v>
      </c>
      <c r="F11" s="115"/>
      <c r="G11" s="120"/>
      <c r="H11" s="124">
        <v>4367383.21</v>
      </c>
      <c r="I11" s="129" t="s">
        <v>532</v>
      </c>
      <c r="J11" s="118" t="s">
        <v>534</v>
      </c>
      <c r="K11" s="134"/>
      <c r="L11" s="32"/>
    </row>
    <row r="12" spans="1:12" ht="15.2" customHeight="1">
      <c r="A12" s="100"/>
      <c r="B12" s="104"/>
      <c r="C12" s="188" t="s">
        <v>459</v>
      </c>
      <c r="D12" s="188"/>
      <c r="E12" s="188"/>
      <c r="F12" s="188"/>
      <c r="G12" s="188"/>
      <c r="H12" s="188"/>
      <c r="I12" s="188"/>
      <c r="J12" s="188"/>
      <c r="K12" s="189"/>
      <c r="L12" s="32"/>
    </row>
    <row r="13" spans="1:12" ht="24.95" customHeight="1">
      <c r="A13" s="100"/>
      <c r="B13" s="105">
        <v>900004</v>
      </c>
      <c r="C13" s="112" t="s">
        <v>456</v>
      </c>
      <c r="D13" s="115"/>
      <c r="E13" s="118" t="s">
        <v>507</v>
      </c>
      <c r="F13" s="115"/>
      <c r="G13" s="120"/>
      <c r="H13" s="123">
        <v>0</v>
      </c>
      <c r="I13" s="130" t="s">
        <v>532</v>
      </c>
      <c r="J13" s="129" t="s">
        <v>534</v>
      </c>
      <c r="K13" s="134"/>
      <c r="L13" s="32"/>
    </row>
    <row r="14" spans="1:12">
      <c r="A14" s="100"/>
      <c r="B14" s="105">
        <v>900005</v>
      </c>
      <c r="C14" s="112" t="s">
        <v>457</v>
      </c>
      <c r="D14" s="115"/>
      <c r="E14" s="118" t="s">
        <v>508</v>
      </c>
      <c r="F14" s="115"/>
      <c r="G14" s="120"/>
      <c r="H14" s="78">
        <v>0</v>
      </c>
      <c r="I14" s="130" t="s">
        <v>532</v>
      </c>
      <c r="J14" s="129" t="s">
        <v>534</v>
      </c>
      <c r="K14" s="134"/>
      <c r="L14" s="32"/>
    </row>
    <row r="15" spans="1:12">
      <c r="A15" s="100"/>
      <c r="B15" s="105">
        <v>900006</v>
      </c>
      <c r="C15" s="112" t="s">
        <v>458</v>
      </c>
      <c r="D15" s="115"/>
      <c r="E15" s="118" t="s">
        <v>509</v>
      </c>
      <c r="F15" s="115"/>
      <c r="G15" s="120"/>
      <c r="H15" s="124">
        <v>4367383.21</v>
      </c>
      <c r="I15" s="130" t="s">
        <v>532</v>
      </c>
      <c r="J15" s="129" t="s">
        <v>534</v>
      </c>
      <c r="K15" s="134"/>
      <c r="L15" s="32"/>
    </row>
    <row r="16" spans="1:12" ht="15.2" customHeight="1">
      <c r="A16" s="100"/>
      <c r="B16" s="104"/>
      <c r="C16" s="188" t="s">
        <v>460</v>
      </c>
      <c r="D16" s="188"/>
      <c r="E16" s="188"/>
      <c r="F16" s="188"/>
      <c r="G16" s="188"/>
      <c r="H16" s="188"/>
      <c r="I16" s="188"/>
      <c r="J16" s="188"/>
      <c r="K16" s="189"/>
      <c r="L16" s="32"/>
    </row>
    <row r="17" spans="1:12" ht="20.45" customHeight="1">
      <c r="A17" s="100"/>
      <c r="B17" s="105">
        <v>900007</v>
      </c>
      <c r="C17" s="112" t="s">
        <v>456</v>
      </c>
      <c r="D17" s="115"/>
      <c r="E17" s="118" t="s">
        <v>510</v>
      </c>
      <c r="F17" s="115"/>
      <c r="G17" s="120"/>
      <c r="H17" s="123">
        <v>0</v>
      </c>
      <c r="I17" s="130" t="s">
        <v>532</v>
      </c>
      <c r="J17" s="129" t="s">
        <v>535</v>
      </c>
      <c r="K17" s="134"/>
      <c r="L17" s="32"/>
    </row>
    <row r="18" spans="1:12">
      <c r="A18" s="100"/>
      <c r="B18" s="105">
        <v>900008</v>
      </c>
      <c r="C18" s="112" t="s">
        <v>457</v>
      </c>
      <c r="D18" s="115"/>
      <c r="E18" s="118" t="s">
        <v>511</v>
      </c>
      <c r="F18" s="115"/>
      <c r="G18" s="120"/>
      <c r="H18" s="78">
        <v>0</v>
      </c>
      <c r="I18" s="130" t="s">
        <v>532</v>
      </c>
      <c r="J18" s="129" t="s">
        <v>535</v>
      </c>
      <c r="K18" s="134"/>
      <c r="L18" s="32"/>
    </row>
    <row r="19" spans="1:12">
      <c r="A19" s="100"/>
      <c r="B19" s="105">
        <v>900009</v>
      </c>
      <c r="C19" s="112" t="s">
        <v>458</v>
      </c>
      <c r="D19" s="115"/>
      <c r="E19" s="118" t="s">
        <v>509</v>
      </c>
      <c r="F19" s="115"/>
      <c r="G19" s="120"/>
      <c r="H19" s="124">
        <v>0</v>
      </c>
      <c r="I19" s="130" t="s">
        <v>532</v>
      </c>
      <c r="J19" s="129" t="s">
        <v>535</v>
      </c>
      <c r="K19" s="134"/>
      <c r="L19" s="32"/>
    </row>
    <row r="20" spans="1:12" ht="15.2" customHeight="1">
      <c r="A20" s="100"/>
      <c r="B20" s="104"/>
      <c r="C20" s="188" t="s">
        <v>461</v>
      </c>
      <c r="D20" s="188"/>
      <c r="E20" s="188"/>
      <c r="F20" s="188"/>
      <c r="G20" s="188"/>
      <c r="H20" s="188"/>
      <c r="I20" s="188"/>
      <c r="J20" s="188"/>
      <c r="K20" s="189"/>
      <c r="L20" s="32"/>
    </row>
    <row r="21" spans="1:12" ht="15.2" customHeight="1">
      <c r="A21" s="100"/>
      <c r="B21" s="106"/>
      <c r="C21" s="190" t="s">
        <v>462</v>
      </c>
      <c r="D21" s="190"/>
      <c r="E21" s="190"/>
      <c r="F21" s="190"/>
      <c r="G21" s="190"/>
      <c r="H21" s="190"/>
      <c r="I21" s="190"/>
      <c r="J21" s="190"/>
      <c r="K21" s="191"/>
      <c r="L21" s="32"/>
    </row>
    <row r="22" spans="1:12">
      <c r="A22" s="100"/>
      <c r="B22" s="105">
        <v>9000010</v>
      </c>
      <c r="C22" s="112" t="s">
        <v>463</v>
      </c>
      <c r="D22" s="115"/>
      <c r="E22" s="118" t="s">
        <v>512</v>
      </c>
      <c r="F22" s="115"/>
      <c r="G22" s="120"/>
      <c r="H22" s="76"/>
      <c r="I22" s="130" t="s">
        <v>532</v>
      </c>
      <c r="J22" s="129" t="s">
        <v>536</v>
      </c>
      <c r="K22" s="134"/>
      <c r="L22" s="32"/>
    </row>
    <row r="23" spans="1:12">
      <c r="A23" s="100"/>
      <c r="B23" s="105">
        <v>9000011</v>
      </c>
      <c r="C23" s="112" t="s">
        <v>464</v>
      </c>
      <c r="D23" s="115"/>
      <c r="E23" s="118" t="s">
        <v>513</v>
      </c>
      <c r="F23" s="115"/>
      <c r="G23" s="120"/>
      <c r="H23" s="125"/>
      <c r="I23" s="130" t="s">
        <v>532</v>
      </c>
      <c r="J23" s="129" t="s">
        <v>536</v>
      </c>
      <c r="K23" s="134"/>
      <c r="L23" s="32"/>
    </row>
    <row r="24" spans="1:12" ht="34.700000000000003" customHeight="1">
      <c r="A24" s="100"/>
      <c r="B24" s="105">
        <v>9000012</v>
      </c>
      <c r="C24" s="113" t="s">
        <v>465</v>
      </c>
      <c r="D24" s="116"/>
      <c r="E24" s="118" t="s">
        <v>514</v>
      </c>
      <c r="F24" s="116"/>
      <c r="G24" s="120"/>
      <c r="H24" s="123">
        <v>0</v>
      </c>
      <c r="I24" s="130" t="s">
        <v>532</v>
      </c>
      <c r="J24" s="129" t="s">
        <v>536</v>
      </c>
      <c r="K24" s="134"/>
      <c r="L24" s="32"/>
    </row>
    <row r="25" spans="1:12" ht="20.45" customHeight="1">
      <c r="A25" s="100"/>
      <c r="B25" s="105">
        <v>9000013</v>
      </c>
      <c r="C25" s="112" t="s">
        <v>466</v>
      </c>
      <c r="D25" s="116"/>
      <c r="E25" s="118" t="s">
        <v>515</v>
      </c>
      <c r="F25" s="116"/>
      <c r="G25" s="120"/>
      <c r="H25" s="123">
        <v>0</v>
      </c>
      <c r="I25" s="130" t="s">
        <v>532</v>
      </c>
      <c r="J25" s="129" t="s">
        <v>536</v>
      </c>
      <c r="K25" s="134"/>
      <c r="L25" s="32"/>
    </row>
    <row r="26" spans="1:12" ht="35.450000000000003" customHeight="1">
      <c r="A26" s="100"/>
      <c r="B26" s="105">
        <v>9000014</v>
      </c>
      <c r="C26" s="113" t="s">
        <v>467</v>
      </c>
      <c r="D26" s="116"/>
      <c r="E26" s="118" t="s">
        <v>514</v>
      </c>
      <c r="F26" s="116"/>
      <c r="G26" s="120"/>
      <c r="H26" s="123">
        <v>0</v>
      </c>
      <c r="I26" s="130" t="s">
        <v>532</v>
      </c>
      <c r="J26" s="129" t="s">
        <v>536</v>
      </c>
      <c r="K26" s="134"/>
      <c r="L26" s="32"/>
    </row>
    <row r="27" spans="1:12" ht="15.2" customHeight="1">
      <c r="A27" s="100"/>
      <c r="B27" s="104"/>
      <c r="C27" s="188" t="s">
        <v>468</v>
      </c>
      <c r="D27" s="188"/>
      <c r="E27" s="188"/>
      <c r="F27" s="188"/>
      <c r="G27" s="188"/>
      <c r="H27" s="188"/>
      <c r="I27" s="188"/>
      <c r="J27" s="188"/>
      <c r="K27" s="189"/>
      <c r="L27" s="32"/>
    </row>
    <row r="28" spans="1:12">
      <c r="A28" s="100"/>
      <c r="B28" s="105">
        <v>9000015</v>
      </c>
      <c r="C28" s="112" t="s">
        <v>469</v>
      </c>
      <c r="D28" s="115"/>
      <c r="E28" s="118" t="s">
        <v>516</v>
      </c>
      <c r="F28" s="115"/>
      <c r="G28" s="120"/>
      <c r="H28" s="94">
        <v>0</v>
      </c>
      <c r="I28" s="130" t="s">
        <v>532</v>
      </c>
      <c r="J28" s="118" t="s">
        <v>537</v>
      </c>
      <c r="K28" s="134"/>
      <c r="L28" s="32"/>
    </row>
    <row r="29" spans="1:12">
      <c r="A29" s="100"/>
      <c r="B29" s="105">
        <v>9000016</v>
      </c>
      <c r="C29" s="112" t="s">
        <v>470</v>
      </c>
      <c r="D29" s="115"/>
      <c r="E29" s="118" t="s">
        <v>516</v>
      </c>
      <c r="F29" s="115"/>
      <c r="G29" s="120"/>
      <c r="H29" s="126">
        <v>0</v>
      </c>
      <c r="I29" s="130" t="s">
        <v>532</v>
      </c>
      <c r="J29" s="118" t="s">
        <v>538</v>
      </c>
      <c r="K29" s="134"/>
      <c r="L29" s="32"/>
    </row>
    <row r="30" spans="1:12" ht="15.2" customHeight="1">
      <c r="A30" s="100"/>
      <c r="B30" s="104"/>
      <c r="C30" s="188" t="s">
        <v>471</v>
      </c>
      <c r="D30" s="188"/>
      <c r="E30" s="188"/>
      <c r="F30" s="188"/>
      <c r="G30" s="188"/>
      <c r="H30" s="188"/>
      <c r="I30" s="188"/>
      <c r="J30" s="188"/>
      <c r="K30" s="189"/>
      <c r="L30" s="32"/>
    </row>
    <row r="31" spans="1:12" ht="20.45" customHeight="1">
      <c r="A31" s="100"/>
      <c r="B31" s="105">
        <v>9000017</v>
      </c>
      <c r="C31" s="112" t="s">
        <v>469</v>
      </c>
      <c r="D31" s="115"/>
      <c r="E31" s="118" t="s">
        <v>517</v>
      </c>
      <c r="F31" s="115"/>
      <c r="G31" s="120"/>
      <c r="H31" s="123">
        <v>0</v>
      </c>
      <c r="I31" s="130" t="s">
        <v>532</v>
      </c>
      <c r="J31" s="129" t="s">
        <v>539</v>
      </c>
      <c r="K31" s="134"/>
      <c r="L31" s="32"/>
    </row>
    <row r="32" spans="1:12" ht="15.2" customHeight="1">
      <c r="A32" s="100"/>
      <c r="B32" s="104"/>
      <c r="C32" s="188" t="s">
        <v>472</v>
      </c>
      <c r="D32" s="188"/>
      <c r="E32" s="188"/>
      <c r="F32" s="188"/>
      <c r="G32" s="188"/>
      <c r="H32" s="188"/>
      <c r="I32" s="188"/>
      <c r="J32" s="188"/>
      <c r="K32" s="189"/>
      <c r="L32" s="32"/>
    </row>
    <row r="33" spans="1:12" ht="20.45" customHeight="1">
      <c r="A33" s="100"/>
      <c r="B33" s="105">
        <v>9000018</v>
      </c>
      <c r="C33" s="112" t="s">
        <v>456</v>
      </c>
      <c r="D33" s="115"/>
      <c r="E33" s="118" t="s">
        <v>518</v>
      </c>
      <c r="F33" s="115"/>
      <c r="G33" s="120"/>
      <c r="H33" s="123">
        <v>0</v>
      </c>
      <c r="I33" s="130" t="s">
        <v>532</v>
      </c>
      <c r="J33" s="129" t="s">
        <v>540</v>
      </c>
      <c r="K33" s="134"/>
      <c r="L33" s="32"/>
    </row>
    <row r="34" spans="1:12">
      <c r="A34" s="100"/>
      <c r="B34" s="105">
        <v>9000019</v>
      </c>
      <c r="C34" s="112" t="s">
        <v>473</v>
      </c>
      <c r="D34" s="115"/>
      <c r="E34" s="118" t="s">
        <v>512</v>
      </c>
      <c r="F34" s="115"/>
      <c r="G34" s="120"/>
      <c r="H34" s="76"/>
      <c r="I34" s="130" t="s">
        <v>532</v>
      </c>
      <c r="J34" s="129" t="s">
        <v>540</v>
      </c>
      <c r="K34" s="134"/>
      <c r="L34" s="32"/>
    </row>
    <row r="35" spans="1:12">
      <c r="A35" s="100"/>
      <c r="B35" s="105">
        <v>9000020</v>
      </c>
      <c r="C35" s="112" t="s">
        <v>458</v>
      </c>
      <c r="D35" s="115"/>
      <c r="E35" s="118" t="s">
        <v>513</v>
      </c>
      <c r="F35" s="115"/>
      <c r="G35" s="120"/>
      <c r="H35" s="125"/>
      <c r="I35" s="130" t="s">
        <v>532</v>
      </c>
      <c r="J35" s="129" t="s">
        <v>540</v>
      </c>
      <c r="K35" s="134"/>
      <c r="L35" s="32"/>
    </row>
    <row r="36" spans="1:12" ht="15.2" customHeight="1">
      <c r="A36" s="100"/>
      <c r="B36" s="104"/>
      <c r="C36" s="188" t="s">
        <v>474</v>
      </c>
      <c r="D36" s="188"/>
      <c r="E36" s="188"/>
      <c r="F36" s="188"/>
      <c r="G36" s="188"/>
      <c r="H36" s="188"/>
      <c r="I36" s="188"/>
      <c r="J36" s="188"/>
      <c r="K36" s="189"/>
      <c r="L36" s="32"/>
    </row>
    <row r="37" spans="1:12" ht="15.2" customHeight="1">
      <c r="A37" s="100"/>
      <c r="B37" s="104"/>
      <c r="C37" s="188" t="s">
        <v>475</v>
      </c>
      <c r="D37" s="188"/>
      <c r="E37" s="188"/>
      <c r="F37" s="188"/>
      <c r="G37" s="188"/>
      <c r="H37" s="188"/>
      <c r="I37" s="188"/>
      <c r="J37" s="188"/>
      <c r="K37" s="189"/>
      <c r="L37" s="32"/>
    </row>
    <row r="38" spans="1:12" ht="24.95" customHeight="1">
      <c r="A38" s="100"/>
      <c r="B38" s="105">
        <v>9000021</v>
      </c>
      <c r="C38" s="113" t="s">
        <v>476</v>
      </c>
      <c r="D38" s="115"/>
      <c r="E38" s="118" t="s">
        <v>507</v>
      </c>
      <c r="F38" s="115"/>
      <c r="G38" s="120"/>
      <c r="H38" s="127"/>
      <c r="I38" s="131"/>
      <c r="J38" s="129" t="s">
        <v>541</v>
      </c>
      <c r="K38" s="134"/>
      <c r="L38" s="32"/>
    </row>
    <row r="39" spans="1:12" ht="36.200000000000003" customHeight="1">
      <c r="A39" s="100"/>
      <c r="B39" s="105">
        <v>9000022</v>
      </c>
      <c r="C39" s="112" t="s">
        <v>477</v>
      </c>
      <c r="D39" s="115"/>
      <c r="E39" s="118" t="s">
        <v>519</v>
      </c>
      <c r="F39" s="115"/>
      <c r="G39" s="120"/>
      <c r="H39" s="127"/>
      <c r="I39" s="131"/>
      <c r="J39" s="129" t="s">
        <v>541</v>
      </c>
      <c r="K39" s="134"/>
      <c r="L39" s="32"/>
    </row>
    <row r="40" spans="1:12" ht="24.95" customHeight="1">
      <c r="A40" s="100"/>
      <c r="B40" s="105">
        <v>9000023</v>
      </c>
      <c r="C40" s="113" t="s">
        <v>478</v>
      </c>
      <c r="D40" s="115"/>
      <c r="E40" s="118" t="s">
        <v>507</v>
      </c>
      <c r="F40" s="115"/>
      <c r="G40" s="120"/>
      <c r="H40" s="127"/>
      <c r="I40" s="131"/>
      <c r="J40" s="129" t="s">
        <v>541</v>
      </c>
      <c r="K40" s="134"/>
      <c r="L40" s="32"/>
    </row>
    <row r="41" spans="1:12" ht="36.200000000000003" customHeight="1">
      <c r="A41" s="100"/>
      <c r="B41" s="105">
        <v>9000024</v>
      </c>
      <c r="C41" s="113" t="s">
        <v>479</v>
      </c>
      <c r="D41" s="115"/>
      <c r="E41" s="118" t="s">
        <v>520</v>
      </c>
      <c r="F41" s="115"/>
      <c r="G41" s="120"/>
      <c r="H41" s="127"/>
      <c r="I41" s="131"/>
      <c r="J41" s="129" t="s">
        <v>541</v>
      </c>
      <c r="K41" s="134"/>
      <c r="L41" s="32"/>
    </row>
    <row r="42" spans="1:12" ht="24.95" customHeight="1">
      <c r="A42" s="100"/>
      <c r="B42" s="105">
        <v>9000025</v>
      </c>
      <c r="C42" s="112" t="s">
        <v>480</v>
      </c>
      <c r="D42" s="115"/>
      <c r="E42" s="118" t="s">
        <v>521</v>
      </c>
      <c r="F42" s="115"/>
      <c r="G42" s="120"/>
      <c r="H42" s="127"/>
      <c r="I42" s="131"/>
      <c r="J42" s="129" t="s">
        <v>541</v>
      </c>
      <c r="K42" s="134"/>
      <c r="L42" s="32"/>
    </row>
    <row r="43" spans="1:12" ht="15.2" customHeight="1">
      <c r="A43" s="100"/>
      <c r="B43" s="104"/>
      <c r="C43" s="188" t="s">
        <v>481</v>
      </c>
      <c r="D43" s="188"/>
      <c r="E43" s="188"/>
      <c r="F43" s="188"/>
      <c r="G43" s="188"/>
      <c r="H43" s="188"/>
      <c r="I43" s="188"/>
      <c r="J43" s="188"/>
      <c r="K43" s="189"/>
      <c r="L43" s="32"/>
    </row>
    <row r="44" spans="1:12" ht="24.95" customHeight="1">
      <c r="A44" s="100"/>
      <c r="B44" s="105">
        <v>9000026</v>
      </c>
      <c r="C44" s="113" t="s">
        <v>482</v>
      </c>
      <c r="D44" s="115"/>
      <c r="E44" s="118" t="s">
        <v>522</v>
      </c>
      <c r="F44" s="115"/>
      <c r="G44" s="120"/>
      <c r="H44" s="127"/>
      <c r="I44" s="131"/>
      <c r="J44" s="129" t="s">
        <v>534</v>
      </c>
      <c r="K44" s="134"/>
      <c r="L44" s="32"/>
    </row>
    <row r="45" spans="1:12" ht="24.95" customHeight="1">
      <c r="A45" s="100"/>
      <c r="B45" s="105">
        <v>9000027</v>
      </c>
      <c r="C45" s="113" t="s">
        <v>483</v>
      </c>
      <c r="D45" s="115"/>
      <c r="E45" s="118" t="s">
        <v>522</v>
      </c>
      <c r="F45" s="115"/>
      <c r="G45" s="120"/>
      <c r="H45" s="127"/>
      <c r="I45" s="131"/>
      <c r="J45" s="129" t="s">
        <v>534</v>
      </c>
      <c r="K45" s="134"/>
      <c r="L45" s="32"/>
    </row>
    <row r="46" spans="1:12" ht="35.450000000000003" customHeight="1">
      <c r="A46" s="100"/>
      <c r="B46" s="105">
        <v>9000028</v>
      </c>
      <c r="C46" s="113" t="s">
        <v>484</v>
      </c>
      <c r="D46" s="115"/>
      <c r="E46" s="118" t="s">
        <v>522</v>
      </c>
      <c r="F46" s="115"/>
      <c r="G46" s="120"/>
      <c r="H46" s="127"/>
      <c r="I46" s="131"/>
      <c r="J46" s="129" t="s">
        <v>534</v>
      </c>
      <c r="K46" s="134"/>
      <c r="L46" s="32"/>
    </row>
    <row r="47" spans="1:12" ht="35.450000000000003" customHeight="1">
      <c r="A47" s="100"/>
      <c r="B47" s="105">
        <v>9000029</v>
      </c>
      <c r="C47" s="113" t="s">
        <v>485</v>
      </c>
      <c r="D47" s="115"/>
      <c r="E47" s="118" t="s">
        <v>523</v>
      </c>
      <c r="F47" s="115"/>
      <c r="G47" s="120"/>
      <c r="H47" s="127"/>
      <c r="I47" s="131"/>
      <c r="J47" s="129" t="s">
        <v>534</v>
      </c>
      <c r="K47" s="134"/>
      <c r="L47" s="32"/>
    </row>
    <row r="48" spans="1:12" ht="15.2" customHeight="1">
      <c r="A48" s="100"/>
      <c r="B48" s="104"/>
      <c r="C48" s="188" t="s">
        <v>486</v>
      </c>
      <c r="D48" s="188"/>
      <c r="E48" s="188"/>
      <c r="F48" s="188"/>
      <c r="G48" s="188"/>
      <c r="H48" s="188"/>
      <c r="I48" s="188"/>
      <c r="J48" s="188"/>
      <c r="K48" s="189"/>
      <c r="L48" s="32"/>
    </row>
    <row r="49" spans="1:12" ht="20.45" customHeight="1">
      <c r="A49" s="100"/>
      <c r="B49" s="105">
        <v>9000030</v>
      </c>
      <c r="C49" s="112" t="s">
        <v>487</v>
      </c>
      <c r="D49" s="115"/>
      <c r="E49" s="118" t="s">
        <v>524</v>
      </c>
      <c r="F49" s="115"/>
      <c r="G49" s="120"/>
      <c r="H49" s="127"/>
      <c r="I49" s="131"/>
      <c r="J49" s="129" t="s">
        <v>537</v>
      </c>
      <c r="K49" s="134"/>
      <c r="L49" s="32"/>
    </row>
    <row r="50" spans="1:12" ht="24.95" customHeight="1">
      <c r="A50" s="100"/>
      <c r="B50" s="105">
        <v>9000031</v>
      </c>
      <c r="C50" s="113" t="s">
        <v>488</v>
      </c>
      <c r="D50" s="115"/>
      <c r="E50" s="118" t="s">
        <v>524</v>
      </c>
      <c r="F50" s="115"/>
      <c r="G50" s="120"/>
      <c r="H50" s="127"/>
      <c r="I50" s="131"/>
      <c r="J50" s="129" t="s">
        <v>537</v>
      </c>
      <c r="K50" s="134"/>
      <c r="L50" s="32"/>
    </row>
    <row r="51" spans="1:12" ht="15.2" customHeight="1">
      <c r="A51" s="100"/>
      <c r="B51" s="107"/>
      <c r="C51" s="186" t="s">
        <v>489</v>
      </c>
      <c r="D51" s="186"/>
      <c r="E51" s="186"/>
      <c r="F51" s="186"/>
      <c r="G51" s="186"/>
      <c r="H51" s="186"/>
      <c r="I51" s="186"/>
      <c r="J51" s="186"/>
      <c r="K51" s="187"/>
      <c r="L51" s="32"/>
    </row>
    <row r="52" spans="1:12" ht="15.2" customHeight="1">
      <c r="A52" s="100"/>
      <c r="B52" s="104"/>
      <c r="C52" s="188" t="s">
        <v>454</v>
      </c>
      <c r="D52" s="188"/>
      <c r="E52" s="188"/>
      <c r="F52" s="188"/>
      <c r="G52" s="188"/>
      <c r="H52" s="188"/>
      <c r="I52" s="188"/>
      <c r="J52" s="188"/>
      <c r="K52" s="189"/>
      <c r="L52" s="32"/>
    </row>
    <row r="53" spans="1:12" ht="15.2" customHeight="1">
      <c r="A53" s="100"/>
      <c r="B53" s="104"/>
      <c r="C53" s="188" t="s">
        <v>490</v>
      </c>
      <c r="D53" s="188"/>
      <c r="E53" s="188"/>
      <c r="F53" s="188"/>
      <c r="G53" s="188"/>
      <c r="H53" s="188"/>
      <c r="I53" s="188"/>
      <c r="J53" s="188"/>
      <c r="K53" s="189"/>
      <c r="L53" s="32"/>
    </row>
    <row r="54" spans="1:12" ht="15.75">
      <c r="A54" s="100"/>
      <c r="B54" s="105">
        <v>9000032</v>
      </c>
      <c r="C54" s="113" t="s">
        <v>491</v>
      </c>
      <c r="D54" s="117"/>
      <c r="E54" s="118" t="s">
        <v>525</v>
      </c>
      <c r="F54" s="115"/>
      <c r="G54" s="120"/>
      <c r="H54" s="128">
        <v>239747.35</v>
      </c>
      <c r="I54" s="130" t="s">
        <v>532</v>
      </c>
      <c r="J54" s="118" t="s">
        <v>542</v>
      </c>
      <c r="K54" s="135"/>
      <c r="L54" s="32"/>
    </row>
    <row r="55" spans="1:12" ht="24.95" customHeight="1">
      <c r="A55" s="100"/>
      <c r="B55" s="105">
        <v>9000033</v>
      </c>
      <c r="C55" s="113" t="s">
        <v>492</v>
      </c>
      <c r="D55" s="115"/>
      <c r="E55" s="118" t="s">
        <v>526</v>
      </c>
      <c r="F55" s="115"/>
      <c r="G55" s="120"/>
      <c r="H55" s="123">
        <v>0</v>
      </c>
      <c r="I55" s="130" t="s">
        <v>532</v>
      </c>
      <c r="J55" s="118" t="s">
        <v>542</v>
      </c>
      <c r="K55" s="136"/>
      <c r="L55" s="32"/>
    </row>
    <row r="56" spans="1:12" ht="24.95" customHeight="1">
      <c r="A56" s="100"/>
      <c r="B56" s="105">
        <v>9000034</v>
      </c>
      <c r="C56" s="113" t="s">
        <v>493</v>
      </c>
      <c r="D56" s="115"/>
      <c r="E56" s="118" t="s">
        <v>526</v>
      </c>
      <c r="F56" s="115"/>
      <c r="G56" s="120"/>
      <c r="H56" s="123">
        <v>0</v>
      </c>
      <c r="I56" s="130" t="s">
        <v>532</v>
      </c>
      <c r="J56" s="118" t="s">
        <v>542</v>
      </c>
      <c r="K56" s="136"/>
      <c r="L56" s="32"/>
    </row>
    <row r="57" spans="1:12" ht="24.95" customHeight="1">
      <c r="A57" s="100"/>
      <c r="B57" s="105">
        <v>9000035</v>
      </c>
      <c r="C57" s="113" t="s">
        <v>494</v>
      </c>
      <c r="D57" s="115"/>
      <c r="E57" s="118" t="s">
        <v>526</v>
      </c>
      <c r="F57" s="115"/>
      <c r="G57" s="120"/>
      <c r="H57" s="123">
        <v>0</v>
      </c>
      <c r="I57" s="130" t="s">
        <v>532</v>
      </c>
      <c r="J57" s="118" t="s">
        <v>542</v>
      </c>
      <c r="K57" s="136"/>
      <c r="L57" s="32"/>
    </row>
    <row r="58" spans="1:12" ht="24.95" customHeight="1">
      <c r="A58" s="100"/>
      <c r="B58" s="105">
        <v>9000036</v>
      </c>
      <c r="C58" s="113" t="s">
        <v>495</v>
      </c>
      <c r="D58" s="115"/>
      <c r="E58" s="118"/>
      <c r="F58" s="115"/>
      <c r="G58" s="120"/>
      <c r="H58" s="123">
        <v>0</v>
      </c>
      <c r="I58" s="130" t="s">
        <v>532</v>
      </c>
      <c r="J58" s="118" t="s">
        <v>543</v>
      </c>
      <c r="K58" s="136"/>
      <c r="L58" s="32"/>
    </row>
    <row r="59" spans="1:12" ht="36.200000000000003" customHeight="1">
      <c r="A59" s="100"/>
      <c r="B59" s="105">
        <v>9000036</v>
      </c>
      <c r="C59" s="113" t="s">
        <v>496</v>
      </c>
      <c r="D59" s="115"/>
      <c r="E59" s="118"/>
      <c r="F59" s="115"/>
      <c r="G59" s="120"/>
      <c r="H59" s="123">
        <v>0</v>
      </c>
      <c r="I59" s="130" t="s">
        <v>532</v>
      </c>
      <c r="J59" s="118" t="s">
        <v>542</v>
      </c>
      <c r="K59" s="136"/>
      <c r="L59" s="32"/>
    </row>
    <row r="60" spans="1:12" ht="36.200000000000003" customHeight="1">
      <c r="A60" s="100"/>
      <c r="B60" s="105">
        <v>9000036</v>
      </c>
      <c r="C60" s="113" t="s">
        <v>497</v>
      </c>
      <c r="D60" s="115"/>
      <c r="E60" s="118"/>
      <c r="F60" s="115"/>
      <c r="G60" s="120"/>
      <c r="H60" s="123">
        <v>0</v>
      </c>
      <c r="I60" s="130" t="s">
        <v>532</v>
      </c>
      <c r="J60" s="118" t="s">
        <v>542</v>
      </c>
      <c r="K60" s="136"/>
      <c r="L60" s="32"/>
    </row>
    <row r="61" spans="1:12" ht="24.95" customHeight="1">
      <c r="A61" s="100"/>
      <c r="B61" s="104"/>
      <c r="C61" s="188" t="s">
        <v>474</v>
      </c>
      <c r="D61" s="188"/>
      <c r="E61" s="188"/>
      <c r="F61" s="188"/>
      <c r="G61" s="188"/>
      <c r="H61" s="188"/>
      <c r="I61" s="188"/>
      <c r="J61" s="188"/>
      <c r="K61" s="189"/>
      <c r="L61" s="32"/>
    </row>
    <row r="62" spans="1:12" ht="24.95" customHeight="1">
      <c r="A62" s="100"/>
      <c r="B62" s="105">
        <v>9000037</v>
      </c>
      <c r="C62" s="114" t="s">
        <v>498</v>
      </c>
      <c r="D62" s="115"/>
      <c r="E62" s="118" t="s">
        <v>527</v>
      </c>
      <c r="F62" s="115"/>
      <c r="G62" s="120"/>
      <c r="H62" s="127"/>
      <c r="I62" s="131"/>
      <c r="J62" s="129" t="s">
        <v>544</v>
      </c>
      <c r="K62" s="134"/>
      <c r="L62" s="32"/>
    </row>
    <row r="63" spans="1:12" ht="24.2" customHeight="1">
      <c r="A63" s="100"/>
      <c r="B63" s="105">
        <v>9000038</v>
      </c>
      <c r="C63" s="114" t="s">
        <v>499</v>
      </c>
      <c r="D63" s="115"/>
      <c r="E63" s="118" t="s">
        <v>527</v>
      </c>
      <c r="F63" s="115"/>
      <c r="G63" s="120"/>
      <c r="H63" s="127"/>
      <c r="I63" s="131"/>
      <c r="J63" s="129" t="s">
        <v>544</v>
      </c>
      <c r="K63" s="134"/>
      <c r="L63" s="32"/>
    </row>
    <row r="64" spans="1:12" ht="24.2" customHeight="1">
      <c r="A64" s="100"/>
      <c r="B64" s="105">
        <v>9000039</v>
      </c>
      <c r="C64" s="114" t="s">
        <v>500</v>
      </c>
      <c r="D64" s="115"/>
      <c r="E64" s="118" t="s">
        <v>527</v>
      </c>
      <c r="F64" s="115"/>
      <c r="G64" s="120"/>
      <c r="H64" s="127"/>
      <c r="I64" s="131"/>
      <c r="J64" s="129" t="s">
        <v>545</v>
      </c>
      <c r="K64" s="134"/>
      <c r="L64" s="32"/>
    </row>
    <row r="65" spans="1:12" ht="15.2" customHeight="1">
      <c r="A65" s="100"/>
      <c r="B65" s="108"/>
      <c r="C65" s="186" t="s">
        <v>501</v>
      </c>
      <c r="D65" s="186"/>
      <c r="E65" s="186"/>
      <c r="F65" s="186"/>
      <c r="G65" s="186"/>
      <c r="H65" s="186"/>
      <c r="I65" s="186"/>
      <c r="J65" s="186"/>
      <c r="K65" s="187"/>
      <c r="L65" s="32"/>
    </row>
    <row r="66" spans="1:12" ht="20.45" customHeight="1">
      <c r="A66" s="100"/>
      <c r="B66" s="104"/>
      <c r="C66" s="188" t="s">
        <v>454</v>
      </c>
      <c r="D66" s="188"/>
      <c r="E66" s="188"/>
      <c r="F66" s="188"/>
      <c r="G66" s="188"/>
      <c r="H66" s="188"/>
      <c r="I66" s="188"/>
      <c r="J66" s="188"/>
      <c r="K66" s="189"/>
      <c r="L66" s="32"/>
    </row>
    <row r="67" spans="1:12" ht="20.45" customHeight="1">
      <c r="A67" s="100"/>
      <c r="B67" s="104"/>
      <c r="C67" s="188" t="s">
        <v>502</v>
      </c>
      <c r="D67" s="188"/>
      <c r="E67" s="188"/>
      <c r="F67" s="188"/>
      <c r="G67" s="188"/>
      <c r="H67" s="188"/>
      <c r="I67" s="188"/>
      <c r="J67" s="188"/>
      <c r="K67" s="189"/>
      <c r="L67" s="32"/>
    </row>
    <row r="68" spans="1:12" ht="15.2" customHeight="1">
      <c r="A68" s="100"/>
      <c r="B68" s="105">
        <v>9000040</v>
      </c>
      <c r="C68" s="112" t="s">
        <v>503</v>
      </c>
      <c r="D68" s="115"/>
      <c r="E68" s="119"/>
      <c r="F68" s="115"/>
      <c r="G68" s="120"/>
      <c r="H68" s="128">
        <v>1137382.56</v>
      </c>
      <c r="I68" s="130" t="s">
        <v>532</v>
      </c>
      <c r="J68" s="129" t="s">
        <v>546</v>
      </c>
      <c r="K68" s="134"/>
      <c r="L68" s="32"/>
    </row>
    <row r="69" spans="1:12">
      <c r="A69" s="100"/>
      <c r="B69" s="105">
        <v>9000041</v>
      </c>
      <c r="C69" s="112" t="s">
        <v>504</v>
      </c>
      <c r="D69" s="115"/>
      <c r="E69" s="119"/>
      <c r="F69" s="115"/>
      <c r="G69" s="120"/>
      <c r="H69" s="123">
        <v>0</v>
      </c>
      <c r="I69" s="130" t="s">
        <v>532</v>
      </c>
      <c r="J69" s="129" t="s">
        <v>546</v>
      </c>
      <c r="K69" s="134">
        <v>0</v>
      </c>
      <c r="L69" s="32"/>
    </row>
    <row r="70" spans="1:12" ht="9.75" customHeight="1">
      <c r="B70" s="109"/>
      <c r="C70" s="109"/>
      <c r="D70" s="109"/>
      <c r="E70" s="109"/>
      <c r="F70" s="109"/>
      <c r="G70" s="121"/>
      <c r="H70" s="109"/>
      <c r="I70" s="109"/>
      <c r="J70" s="109"/>
      <c r="K70" s="109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95</vt:i4>
      </vt:variant>
    </vt:vector>
  </HeadingPairs>
  <TitlesOfParts>
    <vt:vector size="106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4</dc:creator>
  <cp:lastModifiedBy>Araceli Monserrat Rivas López</cp:lastModifiedBy>
  <dcterms:created xsi:type="dcterms:W3CDTF">2024-02-09T23:21:46Z</dcterms:created>
  <dcterms:modified xsi:type="dcterms:W3CDTF">2024-05-29T20:20:33Z</dcterms:modified>
</cp:coreProperties>
</file>