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nserrat.rivas\Documents\2023\CUENTA PUBLICA ODES 2023\FORMATOS LEY DE DISCIPLINA PARA PUBLICAR\"/>
    </mc:Choice>
  </mc:AlternateContent>
  <bookViews>
    <workbookView xWindow="0" yWindow="0" windowWidth="28800" windowHeight="12315" activeTab="1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_lic1">'Formato 1'!$C$7:$C$7</definedName>
    <definedName name="_tri1">'Formato 1'!$C$16:$C$16</definedName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b)'!$B$98:$B$98</definedName>
    <definedName name="GASTO_E_FIN_02">'Formato 6 b)'!$C$98:$C$98</definedName>
    <definedName name="GASTO_E_FIN_03">'Formato 6 b)'!$D$98:$D$98</definedName>
    <definedName name="GASTO_E_FIN_04">'Formato 6 b)'!$E$98:$E$98</definedName>
    <definedName name="GASTO_E_FIN_05">'Formato 6 b)'!$F$98:$F$98</definedName>
    <definedName name="GASTO_E_FIN_06">'Formato 6 b)'!$G$98:$G$98</definedName>
    <definedName name="GASTO_E_T1">'Formato 6 b)'!$B$54:$B$54</definedName>
    <definedName name="GASTO_E_T2">'Formato 6 b)'!$C$54:$C$54</definedName>
    <definedName name="GASTO_E_T3">'Formato 6 b)'!$D$54:$D$54</definedName>
    <definedName name="GASTO_E_T4">'Formato 6 b)'!$E$54:$E$54</definedName>
    <definedName name="GASTO_E_T5">'Formato 6 b)'!$F$54:$F$54</definedName>
    <definedName name="GASTO_E_T6">'Formato 6 b)'!$G$54:$G$54</definedName>
    <definedName name="GASTO_NE_FIN_01">'Formato 6 b)'!$B$53:$B$53</definedName>
    <definedName name="GASTO_NE_FIN_02">'Formato 6 b)'!$C$53:$C$53</definedName>
    <definedName name="GASTO_NE_FIN_03">'Formato 6 b)'!$D$53:$D$53</definedName>
    <definedName name="GASTO_NE_FIN_04">'Formato 6 b)'!$E$53:$E$53</definedName>
    <definedName name="GASTO_NE_FIN_05">'Formato 6 b)'!$F$53:$F$53</definedName>
    <definedName name="GASTO_NE_FIN_06">'Formato 6 b)'!$G$53:$G$53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62913"/>
</workbook>
</file>

<file path=xl/calcChain.xml><?xml version="1.0" encoding="utf-8"?>
<calcChain xmlns="http://schemas.openxmlformats.org/spreadsheetml/2006/main">
  <c r="B9" i="2" l="1"/>
  <c r="B17" i="2"/>
  <c r="B47" i="2" s="1"/>
  <c r="B62" i="2" s="1"/>
  <c r="B25" i="2"/>
  <c r="B31" i="2"/>
  <c r="B38" i="2"/>
  <c r="B41" i="2"/>
  <c r="B60" i="2"/>
  <c r="C9" i="2"/>
  <c r="C17" i="2"/>
  <c r="C25" i="2"/>
  <c r="C31" i="2"/>
  <c r="C38" i="2"/>
  <c r="C41" i="2"/>
  <c r="C47" i="2"/>
  <c r="C62" i="2" s="1"/>
  <c r="C60" i="2"/>
  <c r="E9" i="2"/>
  <c r="E47" i="2" s="1"/>
  <c r="E59" i="2" s="1"/>
  <c r="E81" i="2" s="1"/>
  <c r="E19" i="2"/>
  <c r="E23" i="2"/>
  <c r="E27" i="2"/>
  <c r="E31" i="2"/>
  <c r="E38" i="2"/>
  <c r="E42" i="2"/>
  <c r="E57" i="2"/>
  <c r="E63" i="2"/>
  <c r="E68" i="2"/>
  <c r="E75" i="2"/>
  <c r="E79" i="2"/>
  <c r="F9" i="2"/>
  <c r="F47" i="2" s="1"/>
  <c r="F59" i="2" s="1"/>
  <c r="F19" i="2"/>
  <c r="F23" i="2"/>
  <c r="F27" i="2"/>
  <c r="F31" i="2"/>
  <c r="F38" i="2"/>
  <c r="F42" i="2"/>
  <c r="F57" i="2"/>
  <c r="F63" i="2"/>
  <c r="F79" i="2" s="1"/>
  <c r="F68" i="2"/>
  <c r="F75" i="2"/>
  <c r="B9" i="3"/>
  <c r="B8" i="3" s="1"/>
  <c r="B20" i="3" s="1"/>
  <c r="B13" i="3"/>
  <c r="C9" i="3"/>
  <c r="C8" i="3" s="1"/>
  <c r="C20" i="3" s="1"/>
  <c r="C13" i="3"/>
  <c r="D9" i="3"/>
  <c r="D8" i="3" s="1"/>
  <c r="D20" i="3" s="1"/>
  <c r="D13" i="3"/>
  <c r="E9" i="3"/>
  <c r="E8" i="3" s="1"/>
  <c r="E20" i="3" s="1"/>
  <c r="E13" i="3"/>
  <c r="F9" i="3"/>
  <c r="F8" i="3" s="1"/>
  <c r="F20" i="3" s="1"/>
  <c r="F13" i="3"/>
  <c r="G9" i="3"/>
  <c r="G8" i="3" s="1"/>
  <c r="G20" i="3" s="1"/>
  <c r="G13" i="3"/>
  <c r="H9" i="3"/>
  <c r="H8" i="3" s="1"/>
  <c r="H20" i="3" s="1"/>
  <c r="H13" i="3"/>
  <c r="B8" i="5"/>
  <c r="B13" i="5"/>
  <c r="B17" i="5"/>
  <c r="B21" i="5" s="1"/>
  <c r="B23" i="5" s="1"/>
  <c r="B25" i="5" s="1"/>
  <c r="B33" i="5" s="1"/>
  <c r="B29" i="5"/>
  <c r="B37" i="5"/>
  <c r="B40" i="5"/>
  <c r="B44" i="5"/>
  <c r="B48" i="5"/>
  <c r="B49" i="5"/>
  <c r="B53" i="5"/>
  <c r="B55" i="5"/>
  <c r="B57" i="5"/>
  <c r="B59" i="5" s="1"/>
  <c r="B63" i="5"/>
  <c r="B64" i="5"/>
  <c r="B72" i="5" s="1"/>
  <c r="B74" i="5" s="1"/>
  <c r="B68" i="5"/>
  <c r="B70" i="5"/>
  <c r="C8" i="5"/>
  <c r="C21" i="5" s="1"/>
  <c r="C23" i="5" s="1"/>
  <c r="C25" i="5" s="1"/>
  <c r="C33" i="5" s="1"/>
  <c r="C13" i="5"/>
  <c r="C17" i="5"/>
  <c r="C29" i="5"/>
  <c r="C37" i="5"/>
  <c r="C44" i="5" s="1"/>
  <c r="C40" i="5"/>
  <c r="C48" i="5"/>
  <c r="C49" i="5"/>
  <c r="C57" i="5" s="1"/>
  <c r="C59" i="5" s="1"/>
  <c r="C53" i="5"/>
  <c r="C55" i="5"/>
  <c r="C63" i="5"/>
  <c r="C64" i="5"/>
  <c r="C72" i="5" s="1"/>
  <c r="C74" i="5" s="1"/>
  <c r="C68" i="5"/>
  <c r="C70" i="5"/>
  <c r="D8" i="5"/>
  <c r="D21" i="5" s="1"/>
  <c r="D23" i="5" s="1"/>
  <c r="D25" i="5" s="1"/>
  <c r="D33" i="5" s="1"/>
  <c r="D13" i="5"/>
  <c r="D17" i="5"/>
  <c r="D29" i="5"/>
  <c r="D37" i="5"/>
  <c r="D44" i="5" s="1"/>
  <c r="D40" i="5"/>
  <c r="D48" i="5"/>
  <c r="D49" i="5"/>
  <c r="D57" i="5" s="1"/>
  <c r="D59" i="5" s="1"/>
  <c r="D53" i="5"/>
  <c r="D55" i="5"/>
  <c r="D63" i="5"/>
  <c r="D64" i="5"/>
  <c r="D68" i="5"/>
  <c r="D70" i="5"/>
  <c r="D72" i="5"/>
  <c r="D74" i="5" s="1"/>
  <c r="F81" i="2" l="1"/>
</calcChain>
</file>

<file path=xl/sharedStrings.xml><?xml version="1.0" encoding="utf-8"?>
<sst xmlns="http://schemas.openxmlformats.org/spreadsheetml/2006/main" count="1126" uniqueCount="710">
  <si>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</si>
  <si>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</si>
  <si>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</si>
  <si>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</si>
  <si>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</si>
  <si>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</si>
  <si>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</si>
  <si>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INSTITUTO TECNOLÓGICO SUPERIOR DE LA REGIÓN DE LOS LLANOS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</si>
  <si>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</si>
  <si>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</si>
  <si>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</si>
  <si>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</si>
  <si>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</si>
  <si>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</si>
  <si>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</si>
  <si>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</si>
  <si>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</si>
  <si>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</si>
  <si>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</si>
  <si>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</si>
  <si>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</si>
  <si>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</si>
  <si>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</si>
  <si>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</si>
  <si>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</si>
  <si>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</si>
  <si>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</si>
  <si>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</si>
  <si>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</si>
  <si>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</si>
  <si>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</si>
  <si>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</si>
  <si>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</si>
  <si>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</si>
  <si>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</si>
  <si>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</si>
  <si>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</si>
  <si>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</si>
  <si>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</si>
  <si>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</si>
  <si>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</si>
  <si>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</si>
  <si>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</si>
  <si>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</si>
  <si>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</si>
  <si>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</si>
  <si>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</si>
  <si>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</si>
  <si>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</si>
  <si>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</si>
  <si>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</si>
  <si>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</si>
  <si>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</si>
  <si>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</si>
  <si>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</si>
  <si>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</si>
  <si>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</si>
  <si>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</si>
  <si>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</si>
  <si>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</si>
  <si>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</si>
  <si>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</si>
  <si>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</si>
  <si>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</si>
  <si>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</si>
  <si>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</si>
  <si>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</si>
  <si>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</si>
  <si>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</si>
  <si>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</si>
  <si>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</si>
  <si>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</si>
  <si>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</si>
  <si>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</si>
  <si>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</si>
  <si>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</si>
  <si>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</si>
  <si>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</si>
  <si>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</si>
  <si>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</si>
  <si>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</si>
  <si>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</si>
  <si>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</si>
  <si>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</si>
  <si>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</si>
  <si>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</si>
  <si>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</si>
  <si>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</si>
  <si>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</si>
  <si>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</si>
  <si>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</si>
  <si>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</si>
  <si>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</si>
  <si>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</si>
  <si>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</si>
  <si>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</si>
  <si>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</si>
  <si>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</si>
  <si>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</si>
  <si>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</si>
  <si>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</si>
  <si>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</si>
  <si>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</si>
  <si>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</si>
  <si>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</si>
  <si>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</si>
  <si>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</si>
  <si>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</si>
  <si>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</si>
  <si>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</si>
  <si>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</si>
  <si>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</si>
  <si>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</si>
  <si>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</si>
  <si>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</si>
  <si>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</si>
  <si>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</si>
  <si>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</si>
  <si>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</si>
  <si>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</si>
  <si>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</si>
  <si>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</si>
  <si>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</si>
  <si>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</si>
  <si>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</si>
  <si>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</si>
  <si>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</si>
  <si>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</si>
  <si>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</si>
  <si>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</si>
  <si>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</si>
  <si>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</si>
  <si>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</si>
  <si>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</si>
  <si>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</si>
  <si>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</si>
  <si>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</si>
  <si>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</si>
  <si>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</si>
  <si>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</si>
  <si>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</si>
  <si>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</si>
  <si>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</si>
  <si>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</si>
  <si>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</si>
  <si>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</si>
  <si>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</si>
  <si>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</si>
  <si>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</si>
  <si>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</si>
  <si>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</si>
  <si>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</si>
  <si>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</si>
  <si>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</si>
  <si>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</si>
  <si>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</si>
  <si>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</si>
  <si>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</si>
  <si>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</si>
  <si>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</si>
  <si>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</si>
  <si>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</si>
  <si>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</si>
  <si>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</si>
  <si>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</si>
  <si>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</si>
  <si>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</si>
  <si>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</si>
  <si>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</si>
  <si>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</si>
  <si>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</si>
  <si>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</si>
  <si>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</si>
  <si>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</si>
  <si>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</si>
  <si>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</si>
  <si>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</si>
  <si>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</si>
  <si>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</si>
  <si>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</si>
  <si>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</si>
  <si>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</si>
  <si>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</si>
  <si>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</si>
  <si>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</si>
  <si>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</si>
  <si>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</si>
  <si>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</si>
  <si>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</si>
  <si>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</si>
  <si>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</si>
  <si>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</si>
  <si>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</si>
  <si>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</si>
  <si>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</si>
  <si>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</si>
  <si>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</si>
  <si>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</si>
  <si>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</si>
  <si>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</si>
  <si>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</si>
  <si>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</si>
  <si>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</si>
  <si>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</si>
  <si>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</si>
  <si>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</si>
  <si>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</si>
  <si>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</si>
  <si>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</si>
  <si>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</si>
  <si>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</si>
  <si>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</si>
  <si>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</si>
  <si>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</si>
  <si>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</si>
  <si>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</si>
  <si>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</si>
  <si>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</si>
  <si>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</si>
  <si>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</si>
  <si>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</si>
  <si>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</si>
  <si>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</si>
  <si>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</si>
  <si>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</si>
  <si>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</si>
  <si>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</si>
  <si>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</si>
  <si>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</si>
  <si>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</si>
  <si>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</si>
  <si>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</si>
  <si>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</si>
  <si>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</si>
  <si>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</si>
  <si>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</si>
  <si>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</si>
  <si>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</si>
  <si>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</si>
  <si>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</si>
  <si>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</si>
  <si>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</si>
  <si>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</si>
  <si>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</si>
  <si>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</si>
  <si>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</si>
  <si>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</si>
  <si>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</si>
  <si>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</si>
  <si>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</si>
  <si>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</si>
  <si>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</si>
  <si>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</si>
  <si>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</si>
  <si>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</si>
  <si>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</si>
  <si>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</si>
  <si>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</si>
  <si>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</si>
  <si>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</si>
  <si>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</si>
  <si>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</si>
  <si>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</si>
  <si>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</si>
  <si>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</si>
  <si>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</si>
  <si>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</si>
  <si>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</si>
  <si>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</si>
  <si>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</si>
  <si>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</si>
  <si>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</si>
  <si>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</si>
  <si>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</si>
  <si>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</si>
  <si>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</si>
  <si>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</si>
  <si>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</si>
  <si>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</si>
  <si>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</si>
  <si>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</si>
  <si>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</si>
  <si>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</si>
  <si>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</si>
  <si>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</si>
  <si>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</si>
  <si>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</si>
  <si>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</si>
  <si>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</si>
  <si>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</si>
  <si>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</si>
  <si>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</si>
  <si>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</si>
  <si>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</si>
  <si>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</si>
  <si>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</si>
  <si>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</si>
  <si>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</si>
  <si>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</si>
  <si>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</si>
  <si>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</si>
  <si>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</si>
  <si>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</si>
  <si>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</si>
  <si>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</si>
  <si>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</si>
  <si>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</si>
  <si>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</si>
  <si>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</si>
  <si>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</si>
  <si>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</si>
  <si>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</si>
  <si>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</si>
  <si>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</si>
  <si>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</si>
  <si>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</si>
  <si>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</si>
  <si>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</si>
  <si>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</si>
  <si>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</si>
  <si>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</si>
  <si>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</si>
  <si>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</si>
  <si>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</si>
  <si>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</si>
  <si>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</si>
  <si>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</si>
  <si>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</si>
  <si>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</si>
  <si>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</si>
  <si>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</si>
  <si>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</si>
  <si>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</si>
  <si>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</si>
  <si>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</si>
  <si>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</si>
  <si>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</si>
  <si>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</si>
  <si>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</si>
  <si>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</si>
  <si>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</si>
  <si>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</si>
  <si>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</si>
  <si>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</si>
  <si>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</si>
  <si>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</si>
  <si>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</si>
  <si>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</si>
  <si>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</si>
  <si>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</si>
  <si>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</si>
  <si>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</si>
  <si>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</si>
  <si>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</si>
  <si>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</si>
  <si>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</si>
  <si>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</si>
  <si>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</si>
  <si>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</si>
  <si>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</si>
  <si>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</si>
  <si>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</si>
  <si>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</si>
  <si>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</si>
  <si>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</si>
  <si>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</si>
  <si>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</si>
  <si>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</si>
  <si>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</si>
  <si>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</si>
  <si>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</si>
  <si>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</si>
  <si>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</si>
  <si>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</si>
  <si>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</si>
  <si>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</si>
  <si>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</si>
  <si>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</si>
  <si>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</si>
  <si>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</si>
  <si>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</si>
  <si>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</si>
  <si>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</si>
  <si>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</si>
  <si>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</si>
  <si>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</si>
  <si>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</si>
  <si>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</si>
  <si>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</si>
  <si>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DIRECCION GENERAL</t>
  </si>
  <si>
    <t>002 SUBDIRECCION DE SERVICIOS ADMINISTRATIVOS</t>
  </si>
  <si>
    <t>003 DEPARTAMENTO DE RECURSOS FINANCIEROS</t>
  </si>
  <si>
    <t>004 DEPARTAMENTO DE PERSONAL</t>
  </si>
  <si>
    <t>005 OFICINA DE SERVICIOS FINANCIEROS</t>
  </si>
  <si>
    <t>006 OFICINA DE COMPRAS</t>
  </si>
  <si>
    <t>007 DEPARTAMENTO DE SISTEMAS</t>
  </si>
  <si>
    <t>008 DEPARTAMENTO DE RECURSOS MATERIALES Y SERVICIOS</t>
  </si>
  <si>
    <t>009 SUBDIRECCION DE PLANEACION Y VINCULACIÓN</t>
  </si>
  <si>
    <t>010 DEPARTAMENTO DE PLANEACION Y PROGRAMACIÓN</t>
  </si>
  <si>
    <t>011 DEPARTAMENTO DE VINCULACIÓN</t>
  </si>
  <si>
    <t>012 DEPARTAMENTO DE DIFUSION Y CONCERTACIÓN</t>
  </si>
  <si>
    <t>013 CENTRO DE IDIOMAS</t>
  </si>
  <si>
    <t>014 DEPARTAMENTO DE CONTROL ESCOLAR</t>
  </si>
  <si>
    <t>015 OFICINA DE TRAMITES ESCOLARES</t>
  </si>
  <si>
    <t>016 CENTRO DE INFORMACION</t>
  </si>
  <si>
    <t>017 OFICINA DE GESTION DE LA CALIDAD</t>
  </si>
  <si>
    <t>018 SUBDIRECCION ACADEMICA</t>
  </si>
  <si>
    <t>019 DIVISIÓN DE INGENIERÍA MECATRONICA</t>
  </si>
  <si>
    <t>020 LABORATORIO DE INGENIERÍA MECATRONICA</t>
  </si>
  <si>
    <t>021 DIVISIÓN DE INGENIERÍA INFORMATICA</t>
  </si>
  <si>
    <t>022 LABORATORIO DE CÓMPUTO</t>
  </si>
  <si>
    <t>023 DIVISIÓN DE INGENIERÍA EN INDUSTRIAS ALIMENTARIAS</t>
  </si>
  <si>
    <t>024 LABORATORIO BÁSICO MULTIFUNCIONAL</t>
  </si>
  <si>
    <t>025 DIVISIÓN DE INGENIERÍA INDUSTRIAL</t>
  </si>
  <si>
    <t>026 LABORATORIO DE INGENIERÍA INDUSTRIAL</t>
  </si>
  <si>
    <t>027 DEPARTAMENTO DE DESARROLLO ACADÉMICO</t>
  </si>
  <si>
    <t>028 OFICINA DE ORIENTACIÓN EDUCATIVA</t>
  </si>
  <si>
    <t>029 OFICINA DE APOYO ACADÉMICO Y ESTUDIANTIL</t>
  </si>
  <si>
    <t>030 DEPARTAMENTO DE INVESTIGACIÓN Y DESARROLLO</t>
  </si>
  <si>
    <t>031 APOYO A LA INVESTIGACION</t>
  </si>
  <si>
    <t>032 UNIDAD DE ACCESO A LA INFORMACIÓN PÚBLICA Y ARCHIVO</t>
  </si>
  <si>
    <t>033 OFICINA DE ACTIVIDADES EXTRAESCOLARES</t>
  </si>
  <si>
    <t>034 DEPARTAMENTO DE ESTADÍSTICA Y EVALUACIÓN</t>
  </si>
  <si>
    <t>035 DIVISIÓN DE INGENIERÍA EN ADMINISTRACIÓN</t>
  </si>
  <si>
    <t>036 SUBDIRECCIÓN DE POSGRADO E INVESTIGACIÓN</t>
  </si>
  <si>
    <t>037 INGRESOS EXTRAORDINARIOS</t>
  </si>
  <si>
    <t>038 SOCIEDAD DE ALUMNOS(AS)</t>
  </si>
  <si>
    <t>039 DEPARTAMENTO DE CIENCIAS BASICAS</t>
  </si>
  <si>
    <t>040 DEPARTAMENTO DE RESIDENCIAS PROFESIONALES Y SERVICIO SOCIAL</t>
  </si>
  <si>
    <t>041 OFICINA DE SISTEMAS</t>
  </si>
  <si>
    <t>042 OFICINA DE RECURSOS HUMANOS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</si>
  <si>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</si>
  <si>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</si>
  <si>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</si>
  <si>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</si>
  <si>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</si>
  <si>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</si>
  <si>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</si>
  <si>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</si>
  <si>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</si>
  <si>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</si>
  <si>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</si>
  <si>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</si>
  <si>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</si>
  <si>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</si>
  <si>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</si>
  <si>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</si>
  <si>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</si>
  <si>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</si>
  <si>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</si>
  <si>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</si>
  <si>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</si>
  <si>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</si>
  <si>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</si>
  <si>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</si>
  <si>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</si>
  <si>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</si>
  <si>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</si>
  <si>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</si>
  <si>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</si>
  <si>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</si>
  <si>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</si>
  <si>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</si>
  <si>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</si>
  <si>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</si>
  <si>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</si>
  <si>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</si>
  <si>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</si>
  <si>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</si>
  <si>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</si>
  <si>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</si>
  <si>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</si>
  <si>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</si>
  <si>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</si>
  <si>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</si>
  <si>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</si>
  <si>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</si>
  <si>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</si>
  <si>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</si>
  <si>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</si>
  <si>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</si>
  <si>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</si>
  <si>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</si>
  <si>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</si>
  <si>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</si>
  <si>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</si>
  <si>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</si>
  <si>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</si>
  <si>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</si>
  <si>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</si>
  <si>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</si>
  <si>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</si>
  <si>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</si>
  <si>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</si>
  <si>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</si>
  <si>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</si>
  <si>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</si>
  <si>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</si>
  <si>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</si>
  <si>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</si>
  <si>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</si>
  <si>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</si>
  <si>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</si>
  <si>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</si>
  <si>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</si>
  <si>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975040.43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</si>
  <si>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</si>
  <si>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</si>
  <si>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</si>
  <si>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</si>
  <si>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</si>
  <si>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</si>
  <si>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</si>
  <si>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</si>
  <si>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</si>
  <si>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</si>
  <si>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</si>
  <si>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</si>
  <si>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</si>
  <si>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</si>
  <si>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</si>
  <si>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</si>
  <si>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</si>
  <si>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</si>
  <si>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</si>
  <si>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</si>
  <si>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</si>
  <si>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</si>
  <si>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</si>
  <si>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</si>
  <si>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</si>
  <si>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</si>
  <si>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</si>
  <si>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</si>
  <si>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</si>
  <si>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</si>
  <si>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</si>
  <si>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</si>
  <si>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</si>
  <si>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</si>
  <si>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</si>
  <si>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</si>
  <si>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</si>
  <si>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</si>
  <si>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</si>
  <si>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</si>
  <si>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</si>
  <si>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</si>
  <si>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</si>
  <si>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</si>
  <si>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</si>
  <si>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</si>
  <si>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</si>
  <si>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</si>
  <si>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</si>
  <si>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</si>
  <si>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</si>
  <si>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</si>
  <si>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</si>
  <si>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</si>
  <si>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</si>
  <si>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</si>
  <si>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</si>
  <si>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</si>
  <si>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</si>
  <si>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</si>
  <si>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</si>
  <si>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</si>
  <si>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</si>
  <si>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</si>
  <si>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</si>
  <si>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</si>
  <si>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</si>
  <si>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</si>
  <si>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</si>
  <si>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</si>
  <si>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</si>
  <si>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</si>
  <si>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</si>
  <si>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</si>
  <si>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</si>
  <si>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</si>
  <si>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</si>
  <si>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</si>
  <si>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</si>
  <si>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</si>
  <si>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</si>
  <si>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</si>
  <si>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</si>
  <si>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</si>
  <si>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</si>
  <si>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</si>
  <si>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</si>
  <si>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</si>
  <si>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</si>
  <si>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</si>
  <si>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</si>
  <si>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</si>
  <si>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</si>
  <si>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</si>
  <si>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</si>
  <si>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</si>
  <si>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</si>
  <si>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</si>
  <si>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</si>
  <si>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</si>
  <si>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</si>
  <si>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</si>
  <si>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</si>
  <si>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</si>
  <si>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</si>
  <si>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</si>
  <si>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</si>
  <si>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INSTITUTO TECNOLÓGICO SUPERIOR DE LA REGIÓN DE LOS LLANOS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</si>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</sst>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1" fillId="0" borderId="24" xfId="0" applyNumberFormat="1" applyFont="1" applyFill="1" applyBorder="1" applyAlignment="1" applyProtection="1">
      <alignment vertical="center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vertical="center"/>
      <protection locked="0"/>
    </xf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2" fillId="0" borderId="17" xfId="0" applyNumberFormat="1" applyFont="1" applyFill="1" applyBorder="1" applyAlignment="1" applyProtection="1">
      <alignment horizontal="left"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7" xfId="0" applyNumberFormat="1" applyFont="1" applyFill="1" applyBorder="1" applyAlignment="1" applyProtection="1">
      <alignment horizontal="center" vertical="center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3" fillId="0" borderId="28" xfId="0" applyNumberFormat="1" applyFont="1" applyFill="1" applyBorder="1" applyAlignment="1" applyProtection="1">
      <alignment horizontal="left" vertical="center"/>
    </xf>
    <xf numFmtId="0" fontId="3" fillId="0" borderId="10" xfId="0" applyNumberFormat="1" applyFont="1" applyFill="1" applyBorder="1" applyAlignment="1" applyProtection="1">
      <alignment horizontal="left" vertical="center"/>
    </xf>
    <xf numFmtId="0" fontId="3" fillId="0" borderId="29" xfId="0" applyNumberFormat="1" applyFont="1" applyFill="1" applyBorder="1" applyAlignment="1" applyProtection="1">
      <alignment horizontal="left" vertical="center"/>
    </xf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4" fontId="14" fillId="2" borderId="29" xfId="0" applyNumberFormat="1" applyFont="1" applyFill="1" applyBorder="1" applyAlignment="1" applyProtection="1">
      <alignment horizontal="center" vertical="center" wrapText="1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4" fillId="3" borderId="10" xfId="0" applyNumberFormat="1" applyFont="1" applyFill="1" applyBorder="1" applyAlignment="1" applyProtection="1">
      <alignment vertical="center"/>
    </xf>
    <xf numFmtId="0" fontId="14" fillId="3" borderId="29" xfId="0" applyNumberFormat="1" applyFont="1" applyFill="1" applyBorder="1" applyAlignment="1" applyProtection="1">
      <alignment vertical="center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>
      <selection sqref="A1:E1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47" t="s">
        <v>1</v>
      </c>
      <c r="B1" s="148"/>
      <c r="C1" s="148"/>
      <c r="D1" s="148"/>
      <c r="E1" s="149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50" t="s">
        <v>7</v>
      </c>
      <c r="D3" s="150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46" t="s">
        <v>8</v>
      </c>
      <c r="D5" s="146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46"/>
      <c r="D7" s="146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46" t="s">
        <v>9</v>
      </c>
      <c r="D9" s="146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46" t="s">
        <v>10</v>
      </c>
      <c r="D11" s="146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C11:D11"/>
    <mergeCell ref="A1:E1"/>
    <mergeCell ref="C3:D3"/>
    <mergeCell ref="C5:D5"/>
    <mergeCell ref="C7:D7"/>
    <mergeCell ref="C9:D9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tabSelected="1" workbookViewId="0">
      <selection sqref="A1:F1"/>
    </sheetView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51" t="s">
        <v>11</v>
      </c>
      <c r="B1" s="151"/>
      <c r="C1" s="151"/>
      <c r="D1" s="151"/>
      <c r="E1" s="151"/>
      <c r="F1" s="151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55" t="s">
        <v>12</v>
      </c>
      <c r="B3" s="156"/>
      <c r="C3" s="156"/>
      <c r="D3" s="156"/>
      <c r="E3" s="156"/>
      <c r="F3" s="157"/>
      <c r="G3" s="32"/>
    </row>
    <row r="4" spans="1:7" ht="14.45" customHeight="1">
      <c r="A4" s="158" t="s">
        <v>13</v>
      </c>
      <c r="B4" s="159"/>
      <c r="C4" s="159"/>
      <c r="D4" s="159"/>
      <c r="E4" s="159"/>
      <c r="F4" s="160"/>
      <c r="G4" s="32"/>
    </row>
    <row r="5" spans="1:7" ht="14.45" customHeight="1">
      <c r="A5" s="161" t="s">
        <v>14</v>
      </c>
      <c r="B5" s="162"/>
      <c r="C5" s="162"/>
      <c r="D5" s="162"/>
      <c r="E5" s="162"/>
      <c r="F5" s="163"/>
      <c r="G5" s="32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2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2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2"/>
    </row>
    <row r="9" spans="1:7" ht="15.2" customHeight="1">
      <c r="A9" s="18" t="s">
        <v>18</v>
      </c>
      <c r="B9" s="25">
        <f>SUM(B10:B16)</f>
        <v>10441595.98</v>
      </c>
      <c r="C9" s="25">
        <f>SUM(C10:C16)</f>
        <v>12325035.210000001</v>
      </c>
      <c r="D9" s="18" t="s">
        <v>73</v>
      </c>
      <c r="E9" s="25">
        <f>SUM(E10:E18)</f>
        <v>7763010.2699999996</v>
      </c>
      <c r="F9" s="25">
        <f>SUM(F10:F18)</f>
        <v>7378085.4799999995</v>
      </c>
      <c r="G9" s="32"/>
    </row>
    <row r="10" spans="1:7" ht="15.2" customHeight="1">
      <c r="A10" s="18" t="s">
        <v>19</v>
      </c>
      <c r="B10" s="25">
        <v>0</v>
      </c>
      <c r="C10" s="25">
        <v>0</v>
      </c>
      <c r="D10" s="18" t="s">
        <v>74</v>
      </c>
      <c r="E10" s="25">
        <v>98656.12</v>
      </c>
      <c r="F10" s="25">
        <v>170547.11</v>
      </c>
      <c r="G10" s="32"/>
    </row>
    <row r="11" spans="1:7" ht="15.2" customHeight="1">
      <c r="A11" s="18" t="s">
        <v>20</v>
      </c>
      <c r="B11" s="25">
        <v>1413224.46</v>
      </c>
      <c r="C11" s="25">
        <v>3252356.73</v>
      </c>
      <c r="D11" s="18" t="s">
        <v>75</v>
      </c>
      <c r="E11" s="25">
        <v>40757.800000000003</v>
      </c>
      <c r="F11" s="25">
        <v>114839.66</v>
      </c>
      <c r="G11" s="32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32"/>
    </row>
    <row r="13" spans="1:7" ht="15.2" customHeight="1">
      <c r="A13" s="18" t="s">
        <v>22</v>
      </c>
      <c r="B13" s="25">
        <v>9028371.5199999996</v>
      </c>
      <c r="C13" s="25">
        <v>9072678.4800000004</v>
      </c>
      <c r="D13" s="18" t="s">
        <v>77</v>
      </c>
      <c r="E13" s="25">
        <v>0</v>
      </c>
      <c r="F13" s="25">
        <v>0</v>
      </c>
      <c r="G13" s="32"/>
    </row>
    <row r="14" spans="1:7" ht="15.2" customHeight="1">
      <c r="A14" s="18" t="s">
        <v>23</v>
      </c>
      <c r="B14" s="25">
        <v>0</v>
      </c>
      <c r="C14" s="25">
        <v>0</v>
      </c>
      <c r="D14" s="18" t="s">
        <v>78</v>
      </c>
      <c r="E14" s="25">
        <v>0</v>
      </c>
      <c r="F14" s="25">
        <v>0</v>
      </c>
      <c r="G14" s="32"/>
    </row>
    <row r="15" spans="1:7" ht="15.2" customHeight="1">
      <c r="A15" s="18" t="s">
        <v>24</v>
      </c>
      <c r="B15" s="25">
        <v>0</v>
      </c>
      <c r="C15" s="25">
        <v>0</v>
      </c>
      <c r="D15" s="18" t="s">
        <v>79</v>
      </c>
      <c r="E15" s="25">
        <v>0</v>
      </c>
      <c r="F15" s="25">
        <v>0</v>
      </c>
      <c r="G15" s="32"/>
    </row>
    <row r="16" spans="1:7" ht="15.2" customHeight="1">
      <c r="A16" s="18" t="s">
        <v>25</v>
      </c>
      <c r="B16" s="25">
        <v>0</v>
      </c>
      <c r="C16" s="25">
        <v>0</v>
      </c>
      <c r="D16" s="18" t="s">
        <v>80</v>
      </c>
      <c r="E16" s="25">
        <v>7586336.3499999996</v>
      </c>
      <c r="F16" s="25">
        <v>6993031.5800000001</v>
      </c>
      <c r="G16" s="32"/>
    </row>
    <row r="17" spans="1:7" ht="15.2" customHeight="1">
      <c r="A17" s="18" t="s">
        <v>26</v>
      </c>
      <c r="B17" s="25">
        <f>SUM(B18:B24)</f>
        <v>37260</v>
      </c>
      <c r="C17" s="25">
        <f>SUM(C18:C24)</f>
        <v>22508</v>
      </c>
      <c r="D17" s="18" t="s">
        <v>81</v>
      </c>
      <c r="E17" s="25">
        <v>0</v>
      </c>
      <c r="F17" s="25">
        <v>0</v>
      </c>
      <c r="G17" s="32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37260</v>
      </c>
      <c r="F18" s="25">
        <v>99667.13</v>
      </c>
      <c r="G18" s="32"/>
    </row>
    <row r="19" spans="1:7" ht="15.2" customHeight="1">
      <c r="A19" s="18" t="s">
        <v>28</v>
      </c>
      <c r="B19" s="25">
        <v>37260</v>
      </c>
      <c r="C19" s="25">
        <v>0</v>
      </c>
      <c r="D19" s="18" t="s">
        <v>83</v>
      </c>
      <c r="E19" s="25">
        <f>SUM(E20:E22)</f>
        <v>0</v>
      </c>
      <c r="F19" s="25">
        <f>SUM(F20:F22)</f>
        <v>0</v>
      </c>
      <c r="G19" s="32"/>
    </row>
    <row r="20" spans="1:7" ht="15.2" customHeight="1">
      <c r="A20" s="18" t="s">
        <v>29</v>
      </c>
      <c r="B20" s="25">
        <v>0</v>
      </c>
      <c r="C20" s="25">
        <v>22508</v>
      </c>
      <c r="D20" s="18" t="s">
        <v>84</v>
      </c>
      <c r="E20" s="25">
        <v>0</v>
      </c>
      <c r="F20" s="25">
        <v>0</v>
      </c>
      <c r="G20" s="32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2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32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2"/>
    </row>
    <row r="24" spans="1:7" ht="15.2" customHeight="1">
      <c r="A24" s="18" t="s">
        <v>33</v>
      </c>
      <c r="B24" s="25">
        <v>0</v>
      </c>
      <c r="C24" s="25">
        <v>0</v>
      </c>
      <c r="D24" s="18" t="s">
        <v>88</v>
      </c>
      <c r="E24" s="25">
        <v>0</v>
      </c>
      <c r="F24" s="25">
        <v>0</v>
      </c>
      <c r="G24" s="32"/>
    </row>
    <row r="25" spans="1:7" ht="15.2" customHeight="1">
      <c r="A25" s="18" t="s">
        <v>34</v>
      </c>
      <c r="B25" s="25">
        <f>SUM(B26:B30)</f>
        <v>0</v>
      </c>
      <c r="C25" s="25">
        <f>SUM(C26:C30)</f>
        <v>0</v>
      </c>
      <c r="D25" s="18" t="s">
        <v>89</v>
      </c>
      <c r="E25" s="25">
        <v>0</v>
      </c>
      <c r="F25" s="25">
        <v>0</v>
      </c>
      <c r="G25" s="32"/>
    </row>
    <row r="26" spans="1:7" ht="15.2" customHeight="1">
      <c r="A26" s="18" t="s">
        <v>35</v>
      </c>
      <c r="B26" s="25">
        <v>0</v>
      </c>
      <c r="C26" s="25">
        <v>0</v>
      </c>
      <c r="D26" s="18" t="s">
        <v>90</v>
      </c>
      <c r="E26" s="25">
        <v>0</v>
      </c>
      <c r="F26" s="25">
        <v>0</v>
      </c>
      <c r="G26" s="32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2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2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2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2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2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2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2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2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2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2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32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4966141.6500000004</v>
      </c>
      <c r="F38" s="25">
        <f>SUM(F39:F41)</f>
        <v>5535248.29</v>
      </c>
      <c r="G38" s="32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2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1926152.3</v>
      </c>
      <c r="F40" s="25">
        <v>2495258.94</v>
      </c>
      <c r="G40" s="32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3039989.35</v>
      </c>
      <c r="F41" s="25">
        <v>3039989.35</v>
      </c>
      <c r="G41" s="32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32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32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2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2"/>
    </row>
    <row r="46" spans="1:7" ht="14.45" customHeight="1">
      <c r="A46" s="19"/>
      <c r="B46" s="19"/>
      <c r="C46" s="19"/>
      <c r="D46" s="19"/>
      <c r="E46" s="19"/>
      <c r="F46" s="19"/>
      <c r="G46" s="32"/>
    </row>
    <row r="47" spans="1:7" ht="15.2" customHeight="1">
      <c r="A47" s="17" t="s">
        <v>55</v>
      </c>
      <c r="B47" s="33">
        <f>B9+B17+B25+B31+B37+B38+B41</f>
        <v>10478855.98</v>
      </c>
      <c r="C47" s="33">
        <f>C9+C17+C25+C31+C37+C38+C41</f>
        <v>12347543.210000001</v>
      </c>
      <c r="D47" s="17" t="s">
        <v>110</v>
      </c>
      <c r="E47" s="33">
        <f>E9+E19+E23+E26+E27+E31+E38+E42</f>
        <v>12729151.92</v>
      </c>
      <c r="F47" s="33">
        <f>F9+F19+F23+F26+F27+F31+F38+F42</f>
        <v>12913333.77</v>
      </c>
      <c r="G47" s="32"/>
    </row>
    <row r="48" spans="1:7" ht="14.45" customHeight="1">
      <c r="A48" s="19"/>
      <c r="B48" s="19"/>
      <c r="C48" s="19"/>
      <c r="D48" s="19"/>
      <c r="E48" s="19"/>
      <c r="F48" s="19"/>
      <c r="G48" s="32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2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2"/>
    </row>
    <row r="51" spans="1:7" ht="15.2" customHeight="1">
      <c r="A51" s="18" t="s">
        <v>58</v>
      </c>
      <c r="B51" s="25">
        <v>0</v>
      </c>
      <c r="C51" s="25">
        <v>0</v>
      </c>
      <c r="D51" s="18" t="s">
        <v>113</v>
      </c>
      <c r="E51" s="25">
        <v>0</v>
      </c>
      <c r="F51" s="25">
        <v>0</v>
      </c>
      <c r="G51" s="32"/>
    </row>
    <row r="52" spans="1:7" ht="15.2" customHeight="1">
      <c r="A52" s="18" t="s">
        <v>59</v>
      </c>
      <c r="B52" s="25">
        <v>46842019.960000001</v>
      </c>
      <c r="C52" s="25">
        <v>45866979.530000001</v>
      </c>
      <c r="D52" s="18" t="s">
        <v>114</v>
      </c>
      <c r="E52" s="25">
        <v>0</v>
      </c>
      <c r="F52" s="25">
        <v>0</v>
      </c>
      <c r="G52" s="32"/>
    </row>
    <row r="53" spans="1:7" ht="15.2" customHeight="1">
      <c r="A53" s="18" t="s">
        <v>60</v>
      </c>
      <c r="B53" s="25">
        <v>25052914.82</v>
      </c>
      <c r="C53" s="25">
        <v>24864487.5</v>
      </c>
      <c r="D53" s="18" t="s">
        <v>115</v>
      </c>
      <c r="E53" s="25">
        <v>0</v>
      </c>
      <c r="F53" s="25">
        <v>0</v>
      </c>
      <c r="G53" s="32"/>
    </row>
    <row r="54" spans="1:7" ht="15.2" customHeight="1">
      <c r="A54" s="18" t="s">
        <v>61</v>
      </c>
      <c r="B54" s="25">
        <v>1915314.14</v>
      </c>
      <c r="C54" s="25">
        <v>1741090.15</v>
      </c>
      <c r="D54" s="18" t="s">
        <v>116</v>
      </c>
      <c r="E54" s="25">
        <v>0</v>
      </c>
      <c r="F54" s="25">
        <v>0</v>
      </c>
      <c r="G54" s="32"/>
    </row>
    <row r="55" spans="1:7" ht="15.2" customHeight="1">
      <c r="A55" s="18" t="s">
        <v>62</v>
      </c>
      <c r="B55" s="25">
        <v>-12248273.93</v>
      </c>
      <c r="C55" s="25">
        <v>-8615126.5399999991</v>
      </c>
      <c r="D55" s="28" t="s">
        <v>117</v>
      </c>
      <c r="E55" s="25">
        <v>0</v>
      </c>
      <c r="F55" s="25">
        <v>0</v>
      </c>
      <c r="G55" s="32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32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3">
        <f>SUM(E50:E55)</f>
        <v>0</v>
      </c>
      <c r="F57" s="33">
        <f>SUM(F50:F55)</f>
        <v>0</v>
      </c>
      <c r="G57" s="32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32"/>
    </row>
    <row r="59" spans="1:7" ht="15.2" customHeight="1">
      <c r="A59" s="19"/>
      <c r="B59" s="19"/>
      <c r="C59" s="19"/>
      <c r="D59" s="17" t="s">
        <v>119</v>
      </c>
      <c r="E59" s="33">
        <f>E47+E57</f>
        <v>12729151.92</v>
      </c>
      <c r="F59" s="33">
        <f>F47+F57</f>
        <v>12913333.77</v>
      </c>
      <c r="G59" s="32"/>
    </row>
    <row r="60" spans="1:7" ht="15.2" customHeight="1">
      <c r="A60" s="17" t="s">
        <v>66</v>
      </c>
      <c r="B60" s="33">
        <f>SUM(B50:B58)</f>
        <v>61561974.990000002</v>
      </c>
      <c r="C60" s="33">
        <f>SUM(C50:C58)</f>
        <v>63857430.640000008</v>
      </c>
      <c r="D60" s="19"/>
      <c r="E60" s="19"/>
      <c r="F60" s="19"/>
      <c r="G60" s="32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2"/>
    </row>
    <row r="62" spans="1:7" ht="15.2" customHeight="1">
      <c r="A62" s="17" t="s">
        <v>67</v>
      </c>
      <c r="B62" s="33">
        <f>SUM(B47+B60)</f>
        <v>72040830.969999999</v>
      </c>
      <c r="C62" s="33">
        <f>SUM(C47+C60)</f>
        <v>76204973.850000009</v>
      </c>
      <c r="D62" s="19"/>
      <c r="E62" s="19"/>
      <c r="F62" s="19"/>
      <c r="G62" s="32"/>
    </row>
    <row r="63" spans="1:7" ht="15.2" customHeight="1">
      <c r="A63" s="19"/>
      <c r="B63" s="19"/>
      <c r="C63" s="19"/>
      <c r="D63" s="18" t="s">
        <v>121</v>
      </c>
      <c r="E63" s="25">
        <f>SUM(E64:E66)</f>
        <v>36131725.359999999</v>
      </c>
      <c r="F63" s="25">
        <f>SUM(F64:F66)</f>
        <v>36131725.359999999</v>
      </c>
      <c r="G63" s="32"/>
    </row>
    <row r="64" spans="1:7" ht="15.2" customHeight="1">
      <c r="A64" s="19"/>
      <c r="B64" s="19"/>
      <c r="C64" s="19"/>
      <c r="D64" s="18" t="s">
        <v>122</v>
      </c>
      <c r="E64" s="25">
        <v>32436707.550000001</v>
      </c>
      <c r="F64" s="25">
        <v>32436707.550000001</v>
      </c>
      <c r="G64" s="32"/>
    </row>
    <row r="65" spans="1:7" ht="15.2" customHeight="1">
      <c r="A65" s="19"/>
      <c r="B65" s="19"/>
      <c r="C65" s="19"/>
      <c r="D65" s="28" t="s">
        <v>123</v>
      </c>
      <c r="E65" s="25">
        <v>3695017.81</v>
      </c>
      <c r="F65" s="25">
        <v>3695017.81</v>
      </c>
      <c r="G65" s="32"/>
    </row>
    <row r="66" spans="1:7" ht="15.2" customHeight="1">
      <c r="A66" s="19"/>
      <c r="B66" s="19"/>
      <c r="C66" s="19"/>
      <c r="D66" s="18" t="s">
        <v>124</v>
      </c>
      <c r="E66" s="25">
        <v>0</v>
      </c>
      <c r="F66" s="25">
        <v>0</v>
      </c>
      <c r="G66" s="32"/>
    </row>
    <row r="67" spans="1:7" ht="14.45" customHeight="1">
      <c r="A67" s="19"/>
      <c r="B67" s="19"/>
      <c r="C67" s="19"/>
      <c r="D67" s="19"/>
      <c r="E67" s="19"/>
      <c r="F67" s="19"/>
      <c r="G67" s="32"/>
    </row>
    <row r="68" spans="1:7" ht="15.2" customHeight="1">
      <c r="A68" s="19"/>
      <c r="B68" s="19"/>
      <c r="C68" s="19"/>
      <c r="D68" s="18" t="s">
        <v>125</v>
      </c>
      <c r="E68" s="25">
        <f>SUM(E69:E73)</f>
        <v>23179953.690000001</v>
      </c>
      <c r="F68" s="25">
        <f>SUM(F69:F73)</f>
        <v>27159914.720000003</v>
      </c>
      <c r="G68" s="32"/>
    </row>
    <row r="69" spans="1:7" ht="15.2" customHeight="1">
      <c r="A69" s="20"/>
      <c r="B69" s="19"/>
      <c r="C69" s="19"/>
      <c r="D69" s="18" t="s">
        <v>126</v>
      </c>
      <c r="E69" s="30">
        <v>-2117151.7000000002</v>
      </c>
      <c r="F69" s="31">
        <v>-1434072.88</v>
      </c>
    </row>
    <row r="70" spans="1:7" ht="15.2" customHeight="1">
      <c r="A70" s="20"/>
      <c r="B70" s="19"/>
      <c r="C70" s="19"/>
      <c r="D70" s="18" t="s">
        <v>127</v>
      </c>
      <c r="E70" s="30">
        <v>25297105.390000001</v>
      </c>
      <c r="F70" s="31">
        <v>28593987.600000001</v>
      </c>
    </row>
    <row r="71" spans="1:7" ht="15.2" customHeight="1">
      <c r="A71" s="20"/>
      <c r="B71" s="19"/>
      <c r="C71" s="19"/>
      <c r="D71" s="18" t="s">
        <v>128</v>
      </c>
      <c r="E71" s="30">
        <v>0</v>
      </c>
      <c r="F71" s="31">
        <v>0</v>
      </c>
    </row>
    <row r="72" spans="1:7" ht="15.2" customHeight="1">
      <c r="A72" s="20"/>
      <c r="B72" s="19"/>
      <c r="C72" s="19"/>
      <c r="D72" s="18" t="s">
        <v>129</v>
      </c>
      <c r="E72" s="30">
        <v>0</v>
      </c>
      <c r="F72" s="31">
        <v>0</v>
      </c>
    </row>
    <row r="73" spans="1:7" ht="15.2" customHeight="1">
      <c r="A73" s="20"/>
      <c r="B73" s="19"/>
      <c r="C73" s="19"/>
      <c r="D73" s="18" t="s">
        <v>130</v>
      </c>
      <c r="E73" s="30">
        <v>0</v>
      </c>
      <c r="F73" s="31">
        <v>0</v>
      </c>
    </row>
    <row r="74" spans="1:7" ht="14.45" customHeight="1">
      <c r="A74" s="20"/>
      <c r="B74" s="19"/>
      <c r="C74" s="19"/>
      <c r="D74" s="19"/>
      <c r="E74" s="19"/>
      <c r="F74" s="19"/>
      <c r="G74" s="32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32"/>
    </row>
    <row r="76" spans="1:7" ht="15.2" customHeight="1">
      <c r="A76" s="20"/>
      <c r="B76" s="19"/>
      <c r="C76" s="19"/>
      <c r="D76" s="18" t="s">
        <v>132</v>
      </c>
      <c r="E76" s="30">
        <v>0</v>
      </c>
      <c r="F76" s="31">
        <v>0</v>
      </c>
    </row>
    <row r="77" spans="1:7" ht="15.2" customHeight="1">
      <c r="A77" s="20"/>
      <c r="B77" s="19"/>
      <c r="C77" s="19"/>
      <c r="D77" s="18" t="s">
        <v>133</v>
      </c>
      <c r="E77" s="30">
        <v>0</v>
      </c>
      <c r="F77" s="31">
        <v>0</v>
      </c>
    </row>
    <row r="78" spans="1:7" ht="14.45" customHeight="1">
      <c r="A78" s="20"/>
      <c r="B78" s="19"/>
      <c r="C78" s="19"/>
      <c r="D78" s="19"/>
      <c r="E78" s="19"/>
      <c r="F78" s="19"/>
      <c r="G78" s="32"/>
    </row>
    <row r="79" spans="1:7" ht="15.2" customHeight="1">
      <c r="A79" s="20"/>
      <c r="B79" s="19"/>
      <c r="C79" s="19"/>
      <c r="D79" s="17" t="s">
        <v>134</v>
      </c>
      <c r="E79" s="33">
        <f>E63+E68+E75</f>
        <v>59311679.049999997</v>
      </c>
      <c r="F79" s="33">
        <f>F63+F68+F75</f>
        <v>63291640.079999998</v>
      </c>
      <c r="G79" s="32"/>
    </row>
    <row r="80" spans="1:7" ht="14.45" customHeight="1">
      <c r="A80" s="20"/>
      <c r="B80" s="19"/>
      <c r="C80" s="19"/>
      <c r="D80" s="19"/>
      <c r="E80" s="19"/>
      <c r="F80" s="19"/>
      <c r="G80" s="32"/>
    </row>
    <row r="81" spans="1:7" ht="15.2" customHeight="1">
      <c r="A81" s="20"/>
      <c r="B81" s="19"/>
      <c r="C81" s="19"/>
      <c r="D81" s="17" t="s">
        <v>135</v>
      </c>
      <c r="E81" s="33">
        <f>E59+E79</f>
        <v>72040830.969999999</v>
      </c>
      <c r="F81" s="33">
        <f>F59+F79</f>
        <v>76204973.849999994</v>
      </c>
      <c r="G81" s="32"/>
    </row>
    <row r="82" spans="1:7" ht="14.45" customHeight="1">
      <c r="A82" s="21"/>
      <c r="B82" s="26"/>
      <c r="C82" s="26"/>
      <c r="D82" s="26"/>
      <c r="E82" s="26"/>
      <c r="F82" s="26"/>
      <c r="G82" s="32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>
      <selection sqref="A1:F1"/>
    </sheetView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65" t="s">
        <v>138</v>
      </c>
      <c r="B1" s="165"/>
      <c r="C1" s="165"/>
      <c r="D1" s="165"/>
      <c r="E1" s="165"/>
      <c r="F1" s="165"/>
      <c r="G1" s="165"/>
      <c r="H1" s="165"/>
    </row>
    <row r="2" spans="1:9" ht="14.45" customHeight="1">
      <c r="A2" s="152" t="s">
        <v>7</v>
      </c>
      <c r="B2" s="153"/>
      <c r="C2" s="153"/>
      <c r="D2" s="153"/>
      <c r="E2" s="153"/>
      <c r="F2" s="153"/>
      <c r="G2" s="153"/>
      <c r="H2" s="154"/>
      <c r="I2" s="32"/>
    </row>
    <row r="3" spans="1:9" ht="14.45" customHeight="1">
      <c r="A3" s="155" t="s">
        <v>139</v>
      </c>
      <c r="B3" s="156"/>
      <c r="C3" s="156"/>
      <c r="D3" s="156"/>
      <c r="E3" s="156"/>
      <c r="F3" s="156"/>
      <c r="G3" s="156"/>
      <c r="H3" s="157"/>
      <c r="I3" s="32"/>
    </row>
    <row r="4" spans="1:9" ht="14.45" customHeight="1">
      <c r="A4" s="158" t="s">
        <v>13</v>
      </c>
      <c r="B4" s="159"/>
      <c r="C4" s="159"/>
      <c r="D4" s="159"/>
      <c r="E4" s="159"/>
      <c r="F4" s="159"/>
      <c r="G4" s="159"/>
      <c r="H4" s="160"/>
      <c r="I4" s="32"/>
    </row>
    <row r="5" spans="1:9" ht="14.45" customHeight="1">
      <c r="A5" s="161" t="s">
        <v>14</v>
      </c>
      <c r="B5" s="162"/>
      <c r="C5" s="162"/>
      <c r="D5" s="162"/>
      <c r="E5" s="162"/>
      <c r="F5" s="162"/>
      <c r="G5" s="162"/>
      <c r="H5" s="163"/>
      <c r="I5" s="32"/>
    </row>
    <row r="6" spans="1:9" ht="45.4" customHeight="1">
      <c r="A6" s="34" t="s">
        <v>140</v>
      </c>
      <c r="B6" s="27" t="s">
        <v>157</v>
      </c>
      <c r="C6" s="34" t="s">
        <v>159</v>
      </c>
      <c r="D6" s="34" t="s">
        <v>161</v>
      </c>
      <c r="E6" s="34" t="s">
        <v>163</v>
      </c>
      <c r="F6" s="34" t="s">
        <v>165</v>
      </c>
      <c r="G6" s="34" t="s">
        <v>167</v>
      </c>
      <c r="H6" s="34" t="s">
        <v>168</v>
      </c>
      <c r="I6" s="43"/>
    </row>
    <row r="7" spans="1:9" ht="14.45" customHeight="1">
      <c r="A7" s="35"/>
      <c r="B7" s="35"/>
      <c r="C7" s="35"/>
      <c r="D7" s="35"/>
      <c r="E7" s="35"/>
      <c r="F7" s="35"/>
      <c r="G7" s="35"/>
      <c r="H7" s="35"/>
      <c r="I7" s="43"/>
    </row>
    <row r="8" spans="1:9" ht="15.2" customHeight="1">
      <c r="A8" s="17" t="s">
        <v>141</v>
      </c>
      <c r="B8" s="33">
        <f t="shared" ref="B8:H8" si="0">B9+B13</f>
        <v>0</v>
      </c>
      <c r="C8" s="33">
        <f t="shared" si="0"/>
        <v>0</v>
      </c>
      <c r="D8" s="33">
        <f t="shared" si="0"/>
        <v>0</v>
      </c>
      <c r="E8" s="33">
        <f t="shared" si="0"/>
        <v>0</v>
      </c>
      <c r="F8" s="33">
        <f t="shared" si="0"/>
        <v>0</v>
      </c>
      <c r="G8" s="33">
        <f t="shared" si="0"/>
        <v>0</v>
      </c>
      <c r="H8" s="33">
        <f t="shared" si="0"/>
        <v>0</v>
      </c>
      <c r="I8" s="32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2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2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2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2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2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2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2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2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2"/>
    </row>
    <row r="18" spans="1:9" ht="15.2" customHeight="1">
      <c r="A18" s="17" t="s">
        <v>150</v>
      </c>
      <c r="B18" s="25">
        <v>12913333.77</v>
      </c>
      <c r="C18" s="42"/>
      <c r="D18" s="42"/>
      <c r="E18" s="42"/>
      <c r="F18" s="33">
        <v>12729151.92</v>
      </c>
      <c r="G18" s="42"/>
      <c r="H18" s="42"/>
      <c r="I18" s="32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2"/>
    </row>
    <row r="20" spans="1:9" ht="15.2" customHeight="1">
      <c r="A20" s="17" t="s">
        <v>151</v>
      </c>
      <c r="B20" s="33">
        <f t="shared" ref="B20:H20" si="3">B8+B18</f>
        <v>12913333.77</v>
      </c>
      <c r="C20" s="33">
        <f t="shared" si="3"/>
        <v>0</v>
      </c>
      <c r="D20" s="33">
        <f t="shared" si="3"/>
        <v>0</v>
      </c>
      <c r="E20" s="33">
        <f t="shared" si="3"/>
        <v>0</v>
      </c>
      <c r="F20" s="33">
        <f t="shared" si="3"/>
        <v>12729151.92</v>
      </c>
      <c r="G20" s="33">
        <f t="shared" si="3"/>
        <v>0</v>
      </c>
      <c r="H20" s="33">
        <f t="shared" si="3"/>
        <v>0</v>
      </c>
      <c r="I20" s="32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2"/>
    </row>
    <row r="22" spans="1:9" ht="16.7" customHeight="1">
      <c r="A22" s="17" t="s">
        <v>152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2"/>
    </row>
    <row r="23" spans="1:9" ht="15.2" customHeight="1">
      <c r="A23" s="36" t="s">
        <v>153</v>
      </c>
      <c r="B23" s="19"/>
      <c r="C23" s="19"/>
      <c r="D23" s="19"/>
      <c r="E23" s="19"/>
      <c r="F23" s="19"/>
      <c r="G23" s="19"/>
      <c r="H23" s="19"/>
      <c r="I23" s="32"/>
    </row>
    <row r="24" spans="1:9" ht="16.7" customHeight="1">
      <c r="A24" s="17" t="s">
        <v>154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2"/>
    </row>
    <row r="25" spans="1:9" ht="15.2" customHeight="1">
      <c r="A25" s="37" t="s">
        <v>153</v>
      </c>
      <c r="B25" s="21"/>
      <c r="C25" s="21"/>
      <c r="D25" s="21"/>
      <c r="E25" s="21"/>
      <c r="F25" s="21"/>
      <c r="G25" s="21"/>
      <c r="H25" s="21"/>
      <c r="I25" s="32"/>
    </row>
    <row r="26" spans="1:9">
      <c r="A26" s="38"/>
      <c r="B26" s="22"/>
      <c r="C26" s="22"/>
      <c r="D26" s="22"/>
      <c r="E26" s="22"/>
      <c r="F26" s="22"/>
      <c r="G26" s="22"/>
      <c r="H26" s="22"/>
    </row>
    <row r="27" spans="1:9" ht="12.2" customHeight="1">
      <c r="A27" s="164" t="s">
        <v>0</v>
      </c>
      <c r="B27" s="164"/>
      <c r="C27" s="164"/>
      <c r="D27" s="164"/>
      <c r="E27" s="164"/>
      <c r="F27" s="164"/>
      <c r="G27" s="164"/>
      <c r="H27" s="164"/>
    </row>
    <row r="28" spans="1:9" ht="12.2" customHeight="1">
      <c r="A28" s="164"/>
      <c r="B28" s="164"/>
      <c r="C28" s="164"/>
      <c r="D28" s="164"/>
      <c r="E28" s="164"/>
      <c r="F28" s="164"/>
      <c r="G28" s="164"/>
      <c r="H28" s="164"/>
    </row>
    <row r="29" spans="1:9" ht="12.2" customHeight="1">
      <c r="A29" s="164"/>
      <c r="B29" s="164"/>
      <c r="C29" s="164"/>
      <c r="D29" s="164"/>
      <c r="E29" s="164"/>
      <c r="F29" s="164"/>
      <c r="G29" s="164"/>
      <c r="H29" s="164"/>
    </row>
    <row r="30" spans="1:9" ht="12.2" customHeight="1">
      <c r="A30" s="164"/>
      <c r="B30" s="164"/>
      <c r="C30" s="164"/>
      <c r="D30" s="164"/>
      <c r="E30" s="164"/>
      <c r="F30" s="164"/>
      <c r="G30" s="164"/>
      <c r="H30" s="164"/>
    </row>
    <row r="31" spans="1:9" ht="12.2" customHeight="1">
      <c r="A31" s="164"/>
      <c r="B31" s="164"/>
      <c r="C31" s="164"/>
      <c r="D31" s="164"/>
      <c r="E31" s="164"/>
      <c r="F31" s="164"/>
      <c r="G31" s="164"/>
      <c r="H31" s="164"/>
    </row>
    <row r="32" spans="1:9" ht="14.45" customHeight="1">
      <c r="A32" s="39"/>
      <c r="B32" s="41"/>
      <c r="C32" s="41"/>
      <c r="D32" s="41"/>
      <c r="E32" s="41"/>
      <c r="F32" s="41"/>
    </row>
    <row r="33" spans="1:7" ht="30.2" customHeight="1">
      <c r="A33" s="34" t="s">
        <v>155</v>
      </c>
      <c r="B33" s="34" t="s">
        <v>158</v>
      </c>
      <c r="C33" s="34" t="s">
        <v>160</v>
      </c>
      <c r="D33" s="34" t="s">
        <v>162</v>
      </c>
      <c r="E33" s="34" t="s">
        <v>164</v>
      </c>
      <c r="F33" s="34" t="s">
        <v>166</v>
      </c>
      <c r="G33" s="32"/>
    </row>
    <row r="34" spans="1:7" ht="14.45" customHeight="1">
      <c r="A34" s="24"/>
      <c r="B34" s="35"/>
      <c r="C34" s="35"/>
      <c r="D34" s="35"/>
      <c r="E34" s="35"/>
      <c r="F34" s="35"/>
      <c r="G34" s="32"/>
    </row>
    <row r="35" spans="1:7" ht="15.2" customHeight="1">
      <c r="A35" s="17" t="s">
        <v>156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2"/>
    </row>
    <row r="36" spans="1:7" ht="15.2" customHeight="1">
      <c r="A36" s="40" t="s">
        <v>153</v>
      </c>
      <c r="B36" s="21"/>
      <c r="C36" s="21"/>
      <c r="D36" s="21"/>
      <c r="E36" s="21"/>
      <c r="F36" s="21"/>
      <c r="G36" s="32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>
      <selection sqref="A1:K1"/>
    </sheetView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51" t="s">
        <v>169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52"/>
    </row>
    <row r="2" spans="1:12" ht="14.45" customHeight="1">
      <c r="A2" s="152" t="s">
        <v>7</v>
      </c>
      <c r="B2" s="153"/>
      <c r="C2" s="153"/>
      <c r="D2" s="153"/>
      <c r="E2" s="153"/>
      <c r="F2" s="153"/>
      <c r="G2" s="153"/>
      <c r="H2" s="153"/>
      <c r="I2" s="153"/>
      <c r="J2" s="153"/>
      <c r="K2" s="154"/>
      <c r="L2" s="32"/>
    </row>
    <row r="3" spans="1:12" ht="14.45" customHeight="1">
      <c r="A3" s="155" t="s">
        <v>170</v>
      </c>
      <c r="B3" s="156"/>
      <c r="C3" s="156"/>
      <c r="D3" s="156"/>
      <c r="E3" s="156"/>
      <c r="F3" s="156"/>
      <c r="G3" s="156"/>
      <c r="H3" s="156"/>
      <c r="I3" s="156"/>
      <c r="J3" s="156"/>
      <c r="K3" s="157"/>
      <c r="L3" s="32"/>
    </row>
    <row r="4" spans="1:12" ht="14.45" customHeight="1">
      <c r="A4" s="158" t="s">
        <v>171</v>
      </c>
      <c r="B4" s="159"/>
      <c r="C4" s="159"/>
      <c r="D4" s="159"/>
      <c r="E4" s="159"/>
      <c r="F4" s="159"/>
      <c r="G4" s="159"/>
      <c r="H4" s="159"/>
      <c r="I4" s="159"/>
      <c r="J4" s="159"/>
      <c r="K4" s="160"/>
      <c r="L4" s="32"/>
    </row>
    <row r="5" spans="1:12" ht="14.45" customHeight="1">
      <c r="A5" s="161" t="s">
        <v>14</v>
      </c>
      <c r="B5" s="162"/>
      <c r="C5" s="162"/>
      <c r="D5" s="162"/>
      <c r="E5" s="162"/>
      <c r="F5" s="162"/>
      <c r="G5" s="162"/>
      <c r="H5" s="162"/>
      <c r="I5" s="162"/>
      <c r="J5" s="162"/>
      <c r="K5" s="163"/>
      <c r="L5" s="32"/>
    </row>
    <row r="6" spans="1:12" ht="75.400000000000006" customHeight="1">
      <c r="A6" s="44" t="s">
        <v>172</v>
      </c>
      <c r="B6" s="44" t="s">
        <v>176</v>
      </c>
      <c r="C6" s="44" t="s">
        <v>177</v>
      </c>
      <c r="D6" s="44" t="s">
        <v>178</v>
      </c>
      <c r="E6" s="44" t="s">
        <v>179</v>
      </c>
      <c r="F6" s="44" t="s">
        <v>180</v>
      </c>
      <c r="G6" s="44" t="s">
        <v>181</v>
      </c>
      <c r="H6" s="44" t="s">
        <v>182</v>
      </c>
      <c r="I6" s="27" t="s">
        <v>183</v>
      </c>
      <c r="J6" s="27" t="s">
        <v>184</v>
      </c>
      <c r="K6" s="27" t="s">
        <v>185</v>
      </c>
      <c r="L6" s="32"/>
    </row>
    <row r="7" spans="1:12" ht="14.45" customHeight="1">
      <c r="A7" s="45"/>
      <c r="B7" s="35"/>
      <c r="C7" s="35"/>
      <c r="D7" s="35"/>
      <c r="E7" s="35"/>
      <c r="F7" s="35"/>
      <c r="G7" s="35"/>
      <c r="H7" s="35"/>
      <c r="I7" s="35"/>
      <c r="J7" s="35"/>
      <c r="K7" s="35"/>
      <c r="L7" s="32"/>
    </row>
    <row r="8" spans="1:12" ht="15.2" customHeight="1">
      <c r="A8" s="17" t="s">
        <v>173</v>
      </c>
      <c r="B8" s="47"/>
      <c r="C8" s="47"/>
      <c r="D8" s="47"/>
      <c r="E8" s="25">
        <v>0</v>
      </c>
      <c r="F8" s="49"/>
      <c r="G8" s="25">
        <v>0</v>
      </c>
      <c r="H8" s="50">
        <v>0</v>
      </c>
      <c r="I8" s="50">
        <v>0</v>
      </c>
      <c r="J8" s="50">
        <v>0</v>
      </c>
      <c r="K8" s="25">
        <v>0</v>
      </c>
      <c r="L8" s="32"/>
    </row>
    <row r="9" spans="1:12" ht="15.2" customHeight="1">
      <c r="A9" s="46" t="s">
        <v>153</v>
      </c>
      <c r="B9" s="48"/>
      <c r="C9" s="48"/>
      <c r="D9" s="48"/>
      <c r="E9" s="19"/>
      <c r="F9" s="19"/>
      <c r="G9" s="19"/>
      <c r="H9" s="19"/>
      <c r="I9" s="19"/>
      <c r="J9" s="19"/>
      <c r="K9" s="19"/>
      <c r="L9" s="32"/>
    </row>
    <row r="10" spans="1:12" ht="15.2" customHeight="1">
      <c r="A10" s="17" t="s">
        <v>174</v>
      </c>
      <c r="B10" s="47"/>
      <c r="C10" s="47"/>
      <c r="D10" s="47"/>
      <c r="E10" s="25">
        <v>0</v>
      </c>
      <c r="F10" s="47"/>
      <c r="G10" s="25">
        <v>0</v>
      </c>
      <c r="H10" s="50">
        <v>0</v>
      </c>
      <c r="I10" s="50">
        <v>0</v>
      </c>
      <c r="J10" s="50">
        <v>0</v>
      </c>
      <c r="K10" s="25">
        <v>0</v>
      </c>
      <c r="L10" s="32"/>
    </row>
    <row r="11" spans="1:12" ht="15.2" customHeight="1">
      <c r="A11" s="46" t="s">
        <v>153</v>
      </c>
      <c r="B11" s="48"/>
      <c r="C11" s="48"/>
      <c r="D11" s="48"/>
      <c r="E11" s="19"/>
      <c r="F11" s="19"/>
      <c r="G11" s="19"/>
      <c r="H11" s="19"/>
      <c r="I11" s="19"/>
      <c r="J11" s="19"/>
      <c r="K11" s="19"/>
      <c r="L11" s="32"/>
    </row>
    <row r="12" spans="1:12" ht="15.2" customHeight="1">
      <c r="A12" s="17" t="s">
        <v>175</v>
      </c>
      <c r="B12" s="47"/>
      <c r="C12" s="47"/>
      <c r="D12" s="47"/>
      <c r="E12" s="25">
        <v>0</v>
      </c>
      <c r="F12" s="47"/>
      <c r="G12" s="33">
        <v>0</v>
      </c>
      <c r="H12" s="51">
        <v>0</v>
      </c>
      <c r="I12" s="51">
        <v>0</v>
      </c>
      <c r="J12" s="51">
        <v>0</v>
      </c>
      <c r="K12" s="33">
        <v>0</v>
      </c>
      <c r="L12" s="32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2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>
      <selection sqref="A1:D1"/>
    </sheetView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66" t="s">
        <v>186</v>
      </c>
      <c r="B1" s="166"/>
      <c r="C1" s="166"/>
      <c r="D1" s="166"/>
      <c r="E1" s="71"/>
      <c r="F1" s="71"/>
      <c r="G1" s="71"/>
      <c r="H1" s="71"/>
      <c r="I1" s="71"/>
      <c r="J1" s="71"/>
      <c r="K1" s="71"/>
    </row>
    <row r="2" spans="1:11" ht="14.45" customHeight="1">
      <c r="A2" s="152" t="s">
        <v>7</v>
      </c>
      <c r="B2" s="153"/>
      <c r="C2" s="153"/>
      <c r="D2" s="154"/>
      <c r="E2" s="32"/>
    </row>
    <row r="3" spans="1:11" ht="14.45" customHeight="1">
      <c r="A3" s="158" t="s">
        <v>187</v>
      </c>
      <c r="B3" s="159"/>
      <c r="C3" s="159"/>
      <c r="D3" s="160"/>
      <c r="E3" s="32"/>
    </row>
    <row r="4" spans="1:11" ht="14.45" customHeight="1">
      <c r="A4" s="158" t="s">
        <v>171</v>
      </c>
      <c r="B4" s="159"/>
      <c r="C4" s="159"/>
      <c r="D4" s="160"/>
      <c r="E4" s="32"/>
    </row>
    <row r="5" spans="1:11" ht="14.45" customHeight="1">
      <c r="A5" s="167" t="s">
        <v>14</v>
      </c>
      <c r="B5" s="168"/>
      <c r="C5" s="168"/>
      <c r="D5" s="169"/>
      <c r="E5" s="32"/>
    </row>
    <row r="6" spans="1:11" ht="14.45" customHeight="1">
      <c r="A6" s="8"/>
      <c r="B6" s="8"/>
      <c r="C6" s="8"/>
      <c r="D6" s="8"/>
    </row>
    <row r="7" spans="1:11" ht="39.200000000000003" customHeight="1">
      <c r="A7" s="53" t="s">
        <v>188</v>
      </c>
      <c r="B7" s="44" t="s">
        <v>222</v>
      </c>
      <c r="C7" s="44" t="s">
        <v>226</v>
      </c>
      <c r="D7" s="44" t="s">
        <v>227</v>
      </c>
      <c r="E7" s="32"/>
    </row>
    <row r="8" spans="1:11" ht="15.2" customHeight="1">
      <c r="A8" s="54" t="s">
        <v>189</v>
      </c>
      <c r="B8" s="72">
        <f>SUM(B9:B11)</f>
        <v>37294090</v>
      </c>
      <c r="C8" s="72">
        <f>SUM(C9:C11)</f>
        <v>40329246.689999998</v>
      </c>
      <c r="D8" s="72">
        <f>SUM(D9:D11)</f>
        <v>40329246.689999998</v>
      </c>
      <c r="E8" s="32"/>
    </row>
    <row r="9" spans="1:11" ht="15.2" customHeight="1">
      <c r="A9" s="55" t="s">
        <v>190</v>
      </c>
      <c r="B9" s="65">
        <v>20256300</v>
      </c>
      <c r="C9" s="65">
        <v>22239703.829999998</v>
      </c>
      <c r="D9" s="65">
        <v>22239703.829999998</v>
      </c>
      <c r="E9" s="32"/>
    </row>
    <row r="10" spans="1:11" ht="15.2" customHeight="1">
      <c r="A10" s="55" t="s">
        <v>191</v>
      </c>
      <c r="B10" s="65">
        <v>17037790</v>
      </c>
      <c r="C10" s="65">
        <v>18089542.859999999</v>
      </c>
      <c r="D10" s="65">
        <v>18089542.859999999</v>
      </c>
      <c r="E10" s="32"/>
    </row>
    <row r="11" spans="1:11" ht="15.2" customHeight="1">
      <c r="A11" s="55" t="s">
        <v>192</v>
      </c>
      <c r="B11" s="65">
        <v>0</v>
      </c>
      <c r="C11" s="65">
        <v>0</v>
      </c>
      <c r="D11" s="65">
        <v>0</v>
      </c>
      <c r="E11" s="32"/>
    </row>
    <row r="12" spans="1:11" ht="14.45" customHeight="1">
      <c r="A12" s="55"/>
      <c r="B12" s="66"/>
      <c r="C12" s="66"/>
      <c r="D12" s="66"/>
      <c r="E12" s="32"/>
    </row>
    <row r="13" spans="1:11" ht="15.2" customHeight="1">
      <c r="A13" s="56" t="s">
        <v>193</v>
      </c>
      <c r="B13" s="73">
        <f>B14+B15</f>
        <v>37294090</v>
      </c>
      <c r="C13" s="73">
        <f>C14+C15</f>
        <v>40150942.740000002</v>
      </c>
      <c r="D13" s="73">
        <f>D14+D15</f>
        <v>40034062.609999999</v>
      </c>
      <c r="E13" s="32"/>
    </row>
    <row r="14" spans="1:11" ht="15.2" customHeight="1">
      <c r="A14" s="55" t="s">
        <v>194</v>
      </c>
      <c r="B14" s="65">
        <v>20256300</v>
      </c>
      <c r="C14" s="65">
        <v>22064599.890000001</v>
      </c>
      <c r="D14" s="65">
        <v>21947719.760000002</v>
      </c>
      <c r="E14" s="32"/>
    </row>
    <row r="15" spans="1:11" ht="15.2" customHeight="1">
      <c r="A15" s="55" t="s">
        <v>195</v>
      </c>
      <c r="B15" s="65">
        <v>17037790</v>
      </c>
      <c r="C15" s="65">
        <v>18086342.850000001</v>
      </c>
      <c r="D15" s="65">
        <v>18086342.850000001</v>
      </c>
      <c r="E15" s="32"/>
    </row>
    <row r="16" spans="1:11" ht="14.45" customHeight="1">
      <c r="A16" s="55"/>
      <c r="B16" s="66"/>
      <c r="C16" s="66"/>
      <c r="D16" s="66"/>
      <c r="E16" s="32"/>
    </row>
    <row r="17" spans="1:5" ht="15.2" customHeight="1">
      <c r="A17" s="56" t="s">
        <v>196</v>
      </c>
      <c r="B17" s="74">
        <f>B18+B19</f>
        <v>0</v>
      </c>
      <c r="C17" s="73">
        <f>C18+C19</f>
        <v>975040.43</v>
      </c>
      <c r="D17" s="73">
        <f>D18+D19</f>
        <v>975040.43</v>
      </c>
      <c r="E17" s="32"/>
    </row>
    <row r="18" spans="1:5" ht="15.2" customHeight="1">
      <c r="A18" s="55" t="s">
        <v>197</v>
      </c>
      <c r="B18" s="67" t="s">
        <v>223</v>
      </c>
      <c r="C18" s="65">
        <v>975040.43</v>
      </c>
      <c r="D18" s="65">
        <v>975040.43</v>
      </c>
      <c r="E18" s="32"/>
    </row>
    <row r="19" spans="1:5" ht="15.2" customHeight="1">
      <c r="A19" s="55" t="s">
        <v>198</v>
      </c>
      <c r="B19" s="67" t="s">
        <v>223</v>
      </c>
      <c r="C19" s="65">
        <v>0</v>
      </c>
      <c r="D19" s="70">
        <v>0</v>
      </c>
      <c r="E19" s="32"/>
    </row>
    <row r="20" spans="1:5" ht="14.45" customHeight="1">
      <c r="A20" s="55"/>
      <c r="B20" s="66"/>
      <c r="C20" s="66"/>
      <c r="D20" s="66"/>
      <c r="E20" s="32"/>
    </row>
    <row r="21" spans="1:5" ht="15.2" customHeight="1">
      <c r="A21" s="56" t="s">
        <v>199</v>
      </c>
      <c r="B21" s="73">
        <f>B8-B13+B17</f>
        <v>0</v>
      </c>
      <c r="C21" s="73">
        <f>C8-C13+C17</f>
        <v>1153344.3799999957</v>
      </c>
      <c r="D21" s="73">
        <f>D8-D13+D17</f>
        <v>1270224.5099999984</v>
      </c>
      <c r="E21" s="32"/>
    </row>
    <row r="22" spans="1:5" ht="14.45" customHeight="1">
      <c r="A22" s="56"/>
      <c r="B22" s="66"/>
      <c r="C22" s="66"/>
      <c r="D22" s="66"/>
      <c r="E22" s="32"/>
    </row>
    <row r="23" spans="1:5" ht="15.2" customHeight="1">
      <c r="A23" s="56" t="s">
        <v>200</v>
      </c>
      <c r="B23" s="73">
        <f>B21-B11</f>
        <v>0</v>
      </c>
      <c r="C23" s="73">
        <f>C21-C11</f>
        <v>1153344.3799999957</v>
      </c>
      <c r="D23" s="73">
        <f>D21-D11</f>
        <v>1270224.5099999984</v>
      </c>
      <c r="E23" s="32"/>
    </row>
    <row r="24" spans="1:5" ht="14.45" customHeight="1">
      <c r="A24" s="56"/>
      <c r="B24" s="68"/>
      <c r="C24" s="68"/>
      <c r="D24" s="68"/>
      <c r="E24" s="32"/>
    </row>
    <row r="25" spans="1:5" ht="17.45" customHeight="1">
      <c r="A25" s="57" t="s">
        <v>201</v>
      </c>
      <c r="B25" s="73">
        <f>B23-B17</f>
        <v>0</v>
      </c>
      <c r="C25" s="73">
        <f>C23-C17</f>
        <v>178303.94999999565</v>
      </c>
      <c r="D25" s="73">
        <f>D23-D17</f>
        <v>295184.07999999833</v>
      </c>
      <c r="E25" s="32"/>
    </row>
    <row r="26" spans="1:5" ht="14.45" customHeight="1">
      <c r="A26" s="58"/>
      <c r="B26" s="69"/>
      <c r="C26" s="69"/>
      <c r="D26" s="69"/>
      <c r="E26" s="32"/>
    </row>
    <row r="27" spans="1:5" ht="14.45" customHeight="1">
      <c r="A27" s="59"/>
      <c r="B27" s="8"/>
      <c r="C27" s="8"/>
      <c r="D27" s="8"/>
    </row>
    <row r="28" spans="1:5" ht="30.2" customHeight="1">
      <c r="A28" s="53" t="s">
        <v>202</v>
      </c>
      <c r="B28" s="44" t="s">
        <v>224</v>
      </c>
      <c r="C28" s="44" t="s">
        <v>226</v>
      </c>
      <c r="D28" s="44" t="s">
        <v>228</v>
      </c>
      <c r="E28" s="32"/>
    </row>
    <row r="29" spans="1:5" ht="15.2" customHeight="1">
      <c r="A29" s="54" t="s">
        <v>203</v>
      </c>
      <c r="B29" s="75">
        <f>B30+B31</f>
        <v>0</v>
      </c>
      <c r="C29" s="75">
        <f>C30+C31</f>
        <v>0</v>
      </c>
      <c r="D29" s="75">
        <f>D30+D31</f>
        <v>0</v>
      </c>
      <c r="E29" s="32"/>
    </row>
    <row r="30" spans="1:5" ht="15.2" customHeight="1">
      <c r="A30" s="55" t="s">
        <v>204</v>
      </c>
      <c r="B30" s="25">
        <v>0</v>
      </c>
      <c r="C30" s="25">
        <v>0</v>
      </c>
      <c r="D30" s="25">
        <v>0</v>
      </c>
      <c r="E30" s="32"/>
    </row>
    <row r="31" spans="1:5" ht="15.2" customHeight="1">
      <c r="A31" s="55" t="s">
        <v>205</v>
      </c>
      <c r="B31" s="25">
        <v>0</v>
      </c>
      <c r="C31" s="25">
        <v>0</v>
      </c>
      <c r="D31" s="25">
        <v>0</v>
      </c>
      <c r="E31" s="32"/>
    </row>
    <row r="32" spans="1:5" ht="14.45" customHeight="1">
      <c r="A32" s="60"/>
      <c r="B32" s="60"/>
      <c r="C32" s="60"/>
      <c r="D32" s="60"/>
      <c r="E32" s="32"/>
    </row>
    <row r="33" spans="1:5" ht="15.2" customHeight="1">
      <c r="A33" s="56" t="s">
        <v>206</v>
      </c>
      <c r="B33" s="33">
        <f>B25+B29</f>
        <v>0</v>
      </c>
      <c r="C33" s="33">
        <f>C25+C29</f>
        <v>178303.94999999565</v>
      </c>
      <c r="D33" s="33">
        <f>D25+D29</f>
        <v>295184.07999999833</v>
      </c>
      <c r="E33" s="32"/>
    </row>
    <row r="34" spans="1:5" ht="14.45" customHeight="1">
      <c r="A34" s="61"/>
      <c r="B34" s="61"/>
      <c r="C34" s="61"/>
      <c r="D34" s="61"/>
      <c r="E34" s="32"/>
    </row>
    <row r="35" spans="1:5" ht="14.45" customHeight="1">
      <c r="A35" s="59"/>
      <c r="B35" s="8"/>
      <c r="C35" s="8"/>
      <c r="D35" s="8"/>
    </row>
    <row r="36" spans="1:5" ht="30.2" customHeight="1">
      <c r="A36" s="53" t="s">
        <v>202</v>
      </c>
      <c r="B36" s="44" t="s">
        <v>225</v>
      </c>
      <c r="C36" s="44" t="s">
        <v>226</v>
      </c>
      <c r="D36" s="44" t="s">
        <v>227</v>
      </c>
      <c r="E36" s="32"/>
    </row>
    <row r="37" spans="1:5" ht="15.2" customHeight="1">
      <c r="A37" s="54" t="s">
        <v>207</v>
      </c>
      <c r="B37" s="75">
        <f>B38+B39</f>
        <v>0</v>
      </c>
      <c r="C37" s="75">
        <f>C38+C39</f>
        <v>0</v>
      </c>
      <c r="D37" s="75">
        <f>D38+D39</f>
        <v>0</v>
      </c>
      <c r="E37" s="32"/>
    </row>
    <row r="38" spans="1:5" ht="15.2" customHeight="1">
      <c r="A38" s="55" t="s">
        <v>208</v>
      </c>
      <c r="B38" s="25">
        <v>0</v>
      </c>
      <c r="C38" s="25">
        <v>0</v>
      </c>
      <c r="D38" s="25">
        <v>0</v>
      </c>
      <c r="E38" s="32"/>
    </row>
    <row r="39" spans="1:5" ht="15.2" customHeight="1">
      <c r="A39" s="55" t="s">
        <v>209</v>
      </c>
      <c r="B39" s="25">
        <v>0</v>
      </c>
      <c r="C39" s="25">
        <v>0</v>
      </c>
      <c r="D39" s="25">
        <v>0</v>
      </c>
      <c r="E39" s="32"/>
    </row>
    <row r="40" spans="1:5" ht="15.2" customHeight="1">
      <c r="A40" s="56" t="s">
        <v>210</v>
      </c>
      <c r="B40" s="33">
        <f>B41+B42</f>
        <v>0</v>
      </c>
      <c r="C40" s="33">
        <f>C41+C42</f>
        <v>0</v>
      </c>
      <c r="D40" s="33">
        <f>D41+D42</f>
        <v>0</v>
      </c>
      <c r="E40" s="32"/>
    </row>
    <row r="41" spans="1:5" ht="15.2" customHeight="1">
      <c r="A41" s="55" t="s">
        <v>211</v>
      </c>
      <c r="B41" s="25">
        <v>0</v>
      </c>
      <c r="C41" s="25">
        <v>0</v>
      </c>
      <c r="D41" s="25">
        <v>0</v>
      </c>
      <c r="E41" s="32"/>
    </row>
    <row r="42" spans="1:5" ht="15.2" customHeight="1">
      <c r="A42" s="55" t="s">
        <v>212</v>
      </c>
      <c r="B42" s="25">
        <v>0</v>
      </c>
      <c r="C42" s="25">
        <v>0</v>
      </c>
      <c r="D42" s="25">
        <v>0</v>
      </c>
      <c r="E42" s="32"/>
    </row>
    <row r="43" spans="1:5" ht="14.45" customHeight="1">
      <c r="A43" s="60"/>
      <c r="B43" s="60"/>
      <c r="C43" s="60"/>
      <c r="D43" s="60"/>
      <c r="E43" s="32"/>
    </row>
    <row r="44" spans="1:5" ht="15.2" customHeight="1">
      <c r="A44" s="56" t="s">
        <v>213</v>
      </c>
      <c r="B44" s="33">
        <f>B37-B40</f>
        <v>0</v>
      </c>
      <c r="C44" s="33">
        <f>C37-C40</f>
        <v>0</v>
      </c>
      <c r="D44" s="33">
        <f>D37-D40</f>
        <v>0</v>
      </c>
      <c r="E44" s="32"/>
    </row>
    <row r="45" spans="1:5" ht="14.45" customHeight="1">
      <c r="A45" s="62"/>
      <c r="B45" s="61"/>
      <c r="C45" s="61"/>
      <c r="D45" s="61"/>
      <c r="E45" s="32"/>
    </row>
    <row r="46" spans="1:5" ht="14.45" customHeight="1">
      <c r="A46" s="8"/>
      <c r="B46" s="8"/>
      <c r="C46" s="8"/>
      <c r="D46" s="8"/>
    </row>
    <row r="47" spans="1:5" ht="30.2" customHeight="1">
      <c r="A47" s="53" t="s">
        <v>202</v>
      </c>
      <c r="B47" s="44" t="s">
        <v>225</v>
      </c>
      <c r="C47" s="44" t="s">
        <v>226</v>
      </c>
      <c r="D47" s="44" t="s">
        <v>227</v>
      </c>
      <c r="E47" s="32"/>
    </row>
    <row r="48" spans="1:5" ht="15.2" customHeight="1">
      <c r="A48" s="63" t="s">
        <v>214</v>
      </c>
      <c r="B48" s="76">
        <f>B9</f>
        <v>20256300</v>
      </c>
      <c r="C48" s="76">
        <f>C9</f>
        <v>22239703.829999998</v>
      </c>
      <c r="D48" s="76">
        <f>D9</f>
        <v>22239703.829999998</v>
      </c>
      <c r="E48" s="32"/>
    </row>
    <row r="49" spans="1:5" ht="17.45" customHeight="1">
      <c r="A49" s="57" t="s">
        <v>215</v>
      </c>
      <c r="B49" s="33">
        <f>B50-B51</f>
        <v>0</v>
      </c>
      <c r="C49" s="33">
        <f>C50-C51</f>
        <v>0</v>
      </c>
      <c r="D49" s="33">
        <f>D50-D51</f>
        <v>0</v>
      </c>
      <c r="E49" s="32"/>
    </row>
    <row r="50" spans="1:5" ht="15.2" customHeight="1">
      <c r="A50" s="55" t="s">
        <v>208</v>
      </c>
      <c r="B50" s="25">
        <v>0</v>
      </c>
      <c r="C50" s="25">
        <v>0</v>
      </c>
      <c r="D50" s="25">
        <v>0</v>
      </c>
      <c r="E50" s="32"/>
    </row>
    <row r="51" spans="1:5" ht="15.2" customHeight="1">
      <c r="A51" s="55" t="s">
        <v>211</v>
      </c>
      <c r="B51" s="25">
        <v>0</v>
      </c>
      <c r="C51" s="25">
        <v>0</v>
      </c>
      <c r="D51" s="25">
        <v>0</v>
      </c>
      <c r="E51" s="32"/>
    </row>
    <row r="52" spans="1:5" ht="14.45" customHeight="1">
      <c r="A52" s="60"/>
      <c r="B52" s="60"/>
      <c r="C52" s="60"/>
      <c r="D52" s="60"/>
      <c r="E52" s="32"/>
    </row>
    <row r="53" spans="1:5" ht="15.2" customHeight="1">
      <c r="A53" s="55" t="s">
        <v>194</v>
      </c>
      <c r="B53" s="25">
        <f>B14</f>
        <v>20256300</v>
      </c>
      <c r="C53" s="25">
        <f>C14</f>
        <v>22064599.890000001</v>
      </c>
      <c r="D53" s="25">
        <f>D14</f>
        <v>21947719.760000002</v>
      </c>
      <c r="E53" s="32"/>
    </row>
    <row r="54" spans="1:5" ht="14.45" customHeight="1">
      <c r="A54" s="60"/>
      <c r="B54" s="60"/>
      <c r="C54" s="60"/>
      <c r="D54" s="60"/>
      <c r="E54" s="32"/>
    </row>
    <row r="55" spans="1:5" ht="15.2" customHeight="1">
      <c r="A55" s="55" t="s">
        <v>197</v>
      </c>
      <c r="B55" s="77" t="str">
        <f>B18</f>
        <v>0</v>
      </c>
      <c r="C55" s="25">
        <f>C18</f>
        <v>975040.43</v>
      </c>
      <c r="D55" s="25">
        <f>D18</f>
        <v>975040.43</v>
      </c>
      <c r="E55" s="32"/>
    </row>
    <row r="56" spans="1:5" ht="14.45" customHeight="1">
      <c r="A56" s="60"/>
      <c r="B56" s="60"/>
      <c r="C56" s="60"/>
      <c r="D56" s="60"/>
      <c r="E56" s="32"/>
    </row>
    <row r="57" spans="1:5" ht="32.450000000000003" customHeight="1">
      <c r="A57" s="57" t="s">
        <v>216</v>
      </c>
      <c r="B57" s="33">
        <f>B48+B49-B53+B55</f>
        <v>0</v>
      </c>
      <c r="C57" s="33">
        <f>C48+C49-C53+C55</f>
        <v>1150144.3699999978</v>
      </c>
      <c r="D57" s="33">
        <f>D48+D49-D53+D55</f>
        <v>1267024.4999999967</v>
      </c>
      <c r="E57" s="32"/>
    </row>
    <row r="58" spans="1:5" ht="14.45" customHeight="1">
      <c r="A58" s="64"/>
      <c r="B58" s="64"/>
      <c r="C58" s="64"/>
      <c r="D58" s="64"/>
      <c r="E58" s="32"/>
    </row>
    <row r="59" spans="1:5" ht="30.2" customHeight="1">
      <c r="A59" s="57" t="s">
        <v>217</v>
      </c>
      <c r="B59" s="33">
        <f>B57-B49</f>
        <v>0</v>
      </c>
      <c r="C59" s="33">
        <f>C57-C49</f>
        <v>1150144.3699999978</v>
      </c>
      <c r="D59" s="33">
        <f>D57-D49</f>
        <v>1267024.4999999967</v>
      </c>
      <c r="E59" s="32"/>
    </row>
    <row r="60" spans="1:5" ht="14.45" customHeight="1">
      <c r="A60" s="61"/>
      <c r="B60" s="61"/>
      <c r="C60" s="61"/>
      <c r="D60" s="61"/>
      <c r="E60" s="32"/>
    </row>
    <row r="61" spans="1:5" ht="14.45" customHeight="1">
      <c r="A61" s="8"/>
      <c r="B61" s="8"/>
      <c r="C61" s="8"/>
      <c r="D61" s="8"/>
    </row>
    <row r="62" spans="1:5" ht="30.2" customHeight="1">
      <c r="A62" s="53" t="s">
        <v>202</v>
      </c>
      <c r="B62" s="44" t="s">
        <v>225</v>
      </c>
      <c r="C62" s="44" t="s">
        <v>226</v>
      </c>
      <c r="D62" s="44" t="s">
        <v>227</v>
      </c>
      <c r="E62" s="32"/>
    </row>
    <row r="63" spans="1:5" ht="15.2" customHeight="1">
      <c r="A63" s="63" t="s">
        <v>191</v>
      </c>
      <c r="B63" s="78">
        <f>B10</f>
        <v>17037790</v>
      </c>
      <c r="C63" s="78">
        <f>C10</f>
        <v>18089542.859999999</v>
      </c>
      <c r="D63" s="78">
        <f>D10</f>
        <v>18089542.859999999</v>
      </c>
      <c r="E63" s="32"/>
    </row>
    <row r="64" spans="1:5" ht="17.45" customHeight="1">
      <c r="A64" s="57" t="s">
        <v>218</v>
      </c>
      <c r="B64" s="73">
        <f>B65-B66</f>
        <v>0</v>
      </c>
      <c r="C64" s="73">
        <f>C65-C66</f>
        <v>0</v>
      </c>
      <c r="D64" s="73">
        <f>D65-D66</f>
        <v>0</v>
      </c>
      <c r="E64" s="32"/>
    </row>
    <row r="65" spans="1:5" ht="15.2" customHeight="1">
      <c r="A65" s="55" t="s">
        <v>209</v>
      </c>
      <c r="B65" s="65">
        <v>0</v>
      </c>
      <c r="C65" s="65">
        <v>0</v>
      </c>
      <c r="D65" s="65">
        <v>0</v>
      </c>
      <c r="E65" s="32"/>
    </row>
    <row r="66" spans="1:5" ht="15.2" customHeight="1">
      <c r="A66" s="55" t="s">
        <v>212</v>
      </c>
      <c r="B66" s="65">
        <v>0</v>
      </c>
      <c r="C66" s="65">
        <v>0</v>
      </c>
      <c r="D66" s="65">
        <v>0</v>
      </c>
      <c r="E66" s="32"/>
    </row>
    <row r="67" spans="1:5" ht="14.45" customHeight="1">
      <c r="A67" s="60"/>
      <c r="B67" s="66"/>
      <c r="C67" s="66"/>
      <c r="D67" s="66"/>
      <c r="E67" s="32"/>
    </row>
    <row r="68" spans="1:5" ht="15.2" customHeight="1">
      <c r="A68" s="55" t="s">
        <v>219</v>
      </c>
      <c r="B68" s="65">
        <f>B15</f>
        <v>17037790</v>
      </c>
      <c r="C68" s="65">
        <f>C15</f>
        <v>18086342.850000001</v>
      </c>
      <c r="D68" s="65">
        <f>D15</f>
        <v>18086342.850000001</v>
      </c>
      <c r="E68" s="32"/>
    </row>
    <row r="69" spans="1:5" ht="14.45" customHeight="1">
      <c r="A69" s="60"/>
      <c r="B69" s="66"/>
      <c r="C69" s="66"/>
      <c r="D69" s="66"/>
      <c r="E69" s="32"/>
    </row>
    <row r="70" spans="1:5" ht="15.2" customHeight="1">
      <c r="A70" s="55" t="s">
        <v>198</v>
      </c>
      <c r="B70" s="67" t="str">
        <f>B19</f>
        <v>0</v>
      </c>
      <c r="C70" s="65">
        <f>C19</f>
        <v>0</v>
      </c>
      <c r="D70" s="65">
        <f>D19</f>
        <v>0</v>
      </c>
      <c r="E70" s="32"/>
    </row>
    <row r="71" spans="1:5" ht="14.45" customHeight="1">
      <c r="A71" s="60"/>
      <c r="B71" s="66"/>
      <c r="C71" s="66"/>
      <c r="D71" s="66"/>
      <c r="E71" s="32"/>
    </row>
    <row r="72" spans="1:5" ht="30.2" customHeight="1">
      <c r="A72" s="57" t="s">
        <v>220</v>
      </c>
      <c r="B72" s="73">
        <f>B63+B64-B68+B70</f>
        <v>0</v>
      </c>
      <c r="C72" s="73">
        <f>C63+C64-C68+C70</f>
        <v>3200.0099999979138</v>
      </c>
      <c r="D72" s="73">
        <f>D63+D64-D68+D70</f>
        <v>3200.0099999979138</v>
      </c>
      <c r="E72" s="32"/>
    </row>
    <row r="73" spans="1:5" ht="14.45" customHeight="1">
      <c r="A73" s="60"/>
      <c r="B73" s="66"/>
      <c r="C73" s="66"/>
      <c r="D73" s="66"/>
      <c r="E73" s="32"/>
    </row>
    <row r="74" spans="1:5" ht="30.2" customHeight="1">
      <c r="A74" s="57" t="s">
        <v>221</v>
      </c>
      <c r="B74" s="73">
        <f>B72-B64</f>
        <v>0</v>
      </c>
      <c r="C74" s="73">
        <f>C72-C64</f>
        <v>3200.0099999979138</v>
      </c>
      <c r="D74" s="73">
        <f>D72-D64</f>
        <v>3200.0099999979138</v>
      </c>
      <c r="E74" s="32"/>
    </row>
    <row r="75" spans="1:5" ht="14.45" customHeight="1">
      <c r="A75" s="61"/>
      <c r="B75" s="69"/>
      <c r="C75" s="69"/>
      <c r="D75" s="69"/>
      <c r="E75" s="32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>
      <selection sqref="A1:G1"/>
    </sheetView>
  </sheetViews>
  <sheetFormatPr baseColWidth="10" defaultRowHeight="1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51" t="s">
        <v>229</v>
      </c>
      <c r="B1" s="151"/>
      <c r="C1" s="151"/>
      <c r="D1" s="151"/>
      <c r="E1" s="151"/>
      <c r="F1" s="151"/>
      <c r="G1" s="151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230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171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14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0" t="s">
        <v>231</v>
      </c>
      <c r="B6" s="172" t="s">
        <v>294</v>
      </c>
      <c r="C6" s="172"/>
      <c r="D6" s="172"/>
      <c r="E6" s="172"/>
      <c r="F6" s="172"/>
      <c r="G6" s="172" t="s">
        <v>299</v>
      </c>
      <c r="H6" s="32"/>
    </row>
    <row r="7" spans="1:8" ht="30.2" customHeight="1">
      <c r="A7" s="171"/>
      <c r="B7" s="83" t="s">
        <v>295</v>
      </c>
      <c r="C7" s="34" t="s">
        <v>296</v>
      </c>
      <c r="D7" s="83" t="s">
        <v>297</v>
      </c>
      <c r="E7" s="83" t="s">
        <v>226</v>
      </c>
      <c r="F7" s="83" t="s">
        <v>298</v>
      </c>
      <c r="G7" s="172"/>
      <c r="H7" s="32"/>
    </row>
    <row r="8" spans="1:8" ht="15.2" customHeight="1">
      <c r="A8" s="16" t="s">
        <v>232</v>
      </c>
      <c r="B8" s="35"/>
      <c r="C8" s="35"/>
      <c r="D8" s="35"/>
      <c r="E8" s="35"/>
      <c r="F8" s="35"/>
      <c r="G8" s="35"/>
      <c r="H8" s="32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5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18" t="s">
        <v>237</v>
      </c>
      <c r="B13" s="25">
        <v>0</v>
      </c>
      <c r="C13" s="25">
        <v>908587.77</v>
      </c>
      <c r="D13" s="25">
        <v>908587.77</v>
      </c>
      <c r="E13" s="25">
        <v>908587.77</v>
      </c>
      <c r="F13" s="25">
        <v>908587.77</v>
      </c>
      <c r="G13" s="25">
        <v>908587.77</v>
      </c>
      <c r="H13" s="32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79" t="s">
        <v>239</v>
      </c>
      <c r="B15" s="25">
        <v>3218510</v>
      </c>
      <c r="C15" s="25">
        <v>163772.46</v>
      </c>
      <c r="D15" s="25">
        <v>3382282.46</v>
      </c>
      <c r="E15" s="25">
        <v>3382282.46</v>
      </c>
      <c r="F15" s="25">
        <v>3382282.46</v>
      </c>
      <c r="G15" s="25">
        <v>163772.46</v>
      </c>
      <c r="H15" s="32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18" t="s">
        <v>258</v>
      </c>
      <c r="B34" s="25">
        <v>17037790</v>
      </c>
      <c r="C34" s="25">
        <v>911043.6</v>
      </c>
      <c r="D34" s="25">
        <v>17948833.600000001</v>
      </c>
      <c r="E34" s="25">
        <v>17948833.600000001</v>
      </c>
      <c r="F34" s="25">
        <v>17948833.600000001</v>
      </c>
      <c r="G34" s="25">
        <v>911043.6</v>
      </c>
      <c r="H34" s="32"/>
    </row>
    <row r="35" spans="1:8" ht="15.2" customHeight="1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4.45" customHeight="1">
      <c r="A40" s="19"/>
      <c r="B40" s="84"/>
      <c r="C40" s="84"/>
      <c r="D40" s="84"/>
      <c r="E40" s="84"/>
      <c r="F40" s="84"/>
      <c r="G40" s="84"/>
      <c r="H40" s="32"/>
    </row>
    <row r="41" spans="1:8" ht="15.2" customHeight="1">
      <c r="A41" s="17" t="s">
        <v>264</v>
      </c>
      <c r="B41" s="33">
        <v>20256300</v>
      </c>
      <c r="C41" s="33">
        <v>1983403.83</v>
      </c>
      <c r="D41" s="33">
        <v>22239703.829999998</v>
      </c>
      <c r="E41" s="33">
        <v>22239703.829999998</v>
      </c>
      <c r="F41" s="33">
        <v>22239703.829999998</v>
      </c>
      <c r="G41" s="33">
        <v>1983403.83</v>
      </c>
      <c r="H41" s="32"/>
    </row>
    <row r="42" spans="1:8" ht="15.2" customHeight="1">
      <c r="A42" s="17" t="s">
        <v>265</v>
      </c>
      <c r="B42" s="47"/>
      <c r="C42" s="47"/>
      <c r="D42" s="47"/>
      <c r="E42" s="47"/>
      <c r="F42" s="47"/>
      <c r="G42" s="33">
        <v>1983403.83</v>
      </c>
      <c r="H42" s="85"/>
    </row>
    <row r="43" spans="1:8" ht="14.45" customHeight="1">
      <c r="A43" s="19"/>
      <c r="B43" s="19"/>
      <c r="C43" s="19"/>
      <c r="D43" s="19"/>
      <c r="E43" s="19"/>
      <c r="F43" s="19"/>
      <c r="G43" s="19"/>
      <c r="H43" s="32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2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80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80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80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30.2" customHeight="1">
      <c r="A49" s="80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80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80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81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81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80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80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81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80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>
      <c r="A61" s="80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18" t="s">
        <v>284</v>
      </c>
      <c r="B62" s="25">
        <v>17037790</v>
      </c>
      <c r="C62" s="25">
        <v>1049022.6000000001</v>
      </c>
      <c r="D62" s="25">
        <v>18086812.600000001</v>
      </c>
      <c r="E62" s="25">
        <v>18086812.600000001</v>
      </c>
      <c r="F62" s="25">
        <v>18086812.600000001</v>
      </c>
      <c r="G62" s="25">
        <v>1049022.6000000001</v>
      </c>
      <c r="H62" s="32"/>
    </row>
    <row r="63" spans="1:8" ht="15.2" customHeight="1">
      <c r="A63" s="18" t="s">
        <v>285</v>
      </c>
      <c r="B63" s="25">
        <v>0</v>
      </c>
      <c r="C63" s="25">
        <v>2730.26</v>
      </c>
      <c r="D63" s="25">
        <v>2730.26</v>
      </c>
      <c r="E63" s="25">
        <v>2730.26</v>
      </c>
      <c r="F63" s="25">
        <v>2730.26</v>
      </c>
      <c r="G63" s="25">
        <v>2730.26</v>
      </c>
      <c r="H63" s="32"/>
    </row>
    <row r="64" spans="1:8" ht="14.45" customHeight="1">
      <c r="A64" s="19"/>
      <c r="B64" s="19"/>
      <c r="C64" s="19"/>
      <c r="D64" s="19"/>
      <c r="E64" s="19"/>
      <c r="F64" s="19"/>
      <c r="G64" s="19"/>
      <c r="H64" s="32"/>
    </row>
    <row r="65" spans="1:8" ht="15.2" customHeight="1">
      <c r="A65" s="17" t="s">
        <v>286</v>
      </c>
      <c r="B65" s="33">
        <v>17037790</v>
      </c>
      <c r="C65" s="33">
        <v>1051752.8600000001</v>
      </c>
      <c r="D65" s="33">
        <v>18089542.859999999</v>
      </c>
      <c r="E65" s="33">
        <v>18089542.859999999</v>
      </c>
      <c r="F65" s="33">
        <v>18089542.859999999</v>
      </c>
      <c r="G65" s="33">
        <v>1051752.8600000001</v>
      </c>
      <c r="H65" s="32"/>
    </row>
    <row r="66" spans="1:8" ht="14.45" customHeight="1">
      <c r="A66" s="19"/>
      <c r="B66" s="19"/>
      <c r="C66" s="19"/>
      <c r="D66" s="19"/>
      <c r="E66" s="19"/>
      <c r="F66" s="19"/>
      <c r="G66" s="19"/>
      <c r="H66" s="32"/>
    </row>
    <row r="67" spans="1:8" ht="15.2" customHeight="1">
      <c r="A67" s="17" t="s">
        <v>287</v>
      </c>
      <c r="B67" s="33">
        <v>0</v>
      </c>
      <c r="C67" s="33">
        <v>975040.43</v>
      </c>
      <c r="D67" s="33">
        <v>975040.43</v>
      </c>
      <c r="E67" s="33">
        <v>0</v>
      </c>
      <c r="F67" s="33">
        <v>0</v>
      </c>
      <c r="G67" s="33">
        <v>0</v>
      </c>
      <c r="H67" s="32"/>
    </row>
    <row r="68" spans="1:8" ht="15.2" customHeight="1">
      <c r="A68" s="18" t="s">
        <v>288</v>
      </c>
      <c r="B68" s="25">
        <v>0</v>
      </c>
      <c r="C68" s="25">
        <v>975040.43</v>
      </c>
      <c r="D68" s="25">
        <v>975040.43</v>
      </c>
      <c r="E68" s="25">
        <v>0</v>
      </c>
      <c r="F68" s="25">
        <v>0</v>
      </c>
      <c r="G68" s="25">
        <v>0</v>
      </c>
      <c r="H68" s="32"/>
    </row>
    <row r="69" spans="1:8" ht="14.45" customHeight="1">
      <c r="A69" s="19"/>
      <c r="B69" s="19"/>
      <c r="C69" s="19"/>
      <c r="D69" s="19"/>
      <c r="E69" s="19"/>
      <c r="F69" s="19"/>
      <c r="G69" s="19"/>
      <c r="H69" s="32"/>
    </row>
    <row r="70" spans="1:8" ht="15.2" customHeight="1">
      <c r="A70" s="17" t="s">
        <v>289</v>
      </c>
      <c r="B70" s="33">
        <v>37294090</v>
      </c>
      <c r="C70" s="33">
        <v>4010197.12</v>
      </c>
      <c r="D70" s="33">
        <v>41304287.119999997</v>
      </c>
      <c r="E70" s="33">
        <v>40329246.689999998</v>
      </c>
      <c r="F70" s="33">
        <v>40329246.689999998</v>
      </c>
      <c r="G70" s="33">
        <v>3035156.69</v>
      </c>
      <c r="H70" s="32"/>
    </row>
    <row r="71" spans="1:8" ht="14.45" customHeight="1">
      <c r="A71" s="19"/>
      <c r="B71" s="19"/>
      <c r="C71" s="19"/>
      <c r="D71" s="19"/>
      <c r="E71" s="19"/>
      <c r="F71" s="19"/>
      <c r="G71" s="19"/>
      <c r="H71" s="32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2"/>
    </row>
    <row r="73" spans="1:8">
      <c r="A73" s="80" t="s">
        <v>291</v>
      </c>
      <c r="B73" s="25">
        <v>0</v>
      </c>
      <c r="C73" s="25">
        <v>975040.43</v>
      </c>
      <c r="D73" s="25">
        <v>975040.43</v>
      </c>
      <c r="E73" s="25">
        <v>0</v>
      </c>
      <c r="F73" s="25">
        <v>0</v>
      </c>
      <c r="G73" s="25">
        <v>0</v>
      </c>
      <c r="H73" s="32"/>
    </row>
    <row r="74" spans="1:8" ht="30">
      <c r="A74" s="80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82" t="s">
        <v>293</v>
      </c>
      <c r="B75" s="33">
        <v>0</v>
      </c>
      <c r="C75" s="33">
        <v>975040.43</v>
      </c>
      <c r="D75" s="33">
        <v>975040.43</v>
      </c>
      <c r="E75" s="33">
        <v>0</v>
      </c>
      <c r="F75" s="33">
        <v>0</v>
      </c>
      <c r="G75" s="33">
        <v>0</v>
      </c>
      <c r="H75" s="32"/>
    </row>
    <row r="76" spans="1:8" ht="14.45" customHeight="1">
      <c r="A76" s="26"/>
      <c r="B76" s="21"/>
      <c r="C76" s="21"/>
      <c r="D76" s="21"/>
      <c r="E76" s="21"/>
      <c r="F76" s="21"/>
      <c r="G76" s="21"/>
      <c r="H76" s="32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6:A7"/>
    <mergeCell ref="B6:F6"/>
    <mergeCell ref="G6:G7"/>
    <mergeCell ref="A1:G1"/>
    <mergeCell ref="A2:G2"/>
    <mergeCell ref="A3:G3"/>
    <mergeCell ref="A4:G4"/>
    <mergeCell ref="A5:G5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>
      <selection sqref="A1:G1"/>
    </sheetView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74" t="s">
        <v>300</v>
      </c>
      <c r="B1" s="166"/>
      <c r="C1" s="166"/>
      <c r="D1" s="166"/>
      <c r="E1" s="166"/>
      <c r="F1" s="166"/>
      <c r="G1" s="166"/>
    </row>
    <row r="2" spans="1:8" ht="14.45" customHeight="1">
      <c r="A2" s="175" t="s">
        <v>7</v>
      </c>
      <c r="B2" s="175"/>
      <c r="C2" s="175"/>
      <c r="D2" s="175"/>
      <c r="E2" s="175"/>
      <c r="F2" s="175"/>
      <c r="G2" s="175"/>
      <c r="H2" s="32"/>
    </row>
    <row r="3" spans="1:8" ht="14.45" customHeight="1">
      <c r="A3" s="176" t="s">
        <v>301</v>
      </c>
      <c r="B3" s="176"/>
      <c r="C3" s="176"/>
      <c r="D3" s="176"/>
      <c r="E3" s="176"/>
      <c r="F3" s="176"/>
      <c r="G3" s="176"/>
      <c r="H3" s="32"/>
    </row>
    <row r="4" spans="1:8" ht="14.45" customHeight="1">
      <c r="A4" s="176" t="s">
        <v>302</v>
      </c>
      <c r="B4" s="176"/>
      <c r="C4" s="176"/>
      <c r="D4" s="176"/>
      <c r="E4" s="176"/>
      <c r="F4" s="176"/>
      <c r="G4" s="176"/>
      <c r="H4" s="32"/>
    </row>
    <row r="5" spans="1:8" ht="14.45" customHeight="1">
      <c r="A5" s="176" t="s">
        <v>171</v>
      </c>
      <c r="B5" s="176"/>
      <c r="C5" s="176"/>
      <c r="D5" s="176"/>
      <c r="E5" s="176"/>
      <c r="F5" s="176"/>
      <c r="G5" s="176"/>
      <c r="H5" s="32"/>
    </row>
    <row r="6" spans="1:8" ht="14.45" customHeight="1">
      <c r="A6" s="177" t="s">
        <v>14</v>
      </c>
      <c r="B6" s="177"/>
      <c r="C6" s="177"/>
      <c r="D6" s="177"/>
      <c r="E6" s="177"/>
      <c r="F6" s="177"/>
      <c r="G6" s="177"/>
      <c r="H6" s="32"/>
    </row>
    <row r="7" spans="1:8" ht="15.2" customHeight="1">
      <c r="A7" s="173" t="s">
        <v>188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3"/>
      <c r="B8" s="44" t="s">
        <v>380</v>
      </c>
      <c r="C8" s="44" t="s">
        <v>381</v>
      </c>
      <c r="D8" s="44" t="s">
        <v>382</v>
      </c>
      <c r="E8" s="44" t="s">
        <v>226</v>
      </c>
      <c r="F8" s="44" t="s">
        <v>383</v>
      </c>
      <c r="G8" s="173"/>
      <c r="H8" s="32"/>
    </row>
    <row r="9" spans="1:8" ht="15.2" customHeight="1">
      <c r="A9" s="54" t="s">
        <v>303</v>
      </c>
      <c r="B9" s="75">
        <v>20256300</v>
      </c>
      <c r="C9" s="75">
        <v>2958444.26</v>
      </c>
      <c r="D9" s="75">
        <v>23214744.260000002</v>
      </c>
      <c r="E9" s="75">
        <v>22064599.890000001</v>
      </c>
      <c r="F9" s="75">
        <v>21947719.760000002</v>
      </c>
      <c r="G9" s="75">
        <v>1150144.3700000001</v>
      </c>
      <c r="H9" s="32"/>
    </row>
    <row r="10" spans="1:8" ht="15.2" customHeight="1">
      <c r="A10" s="55" t="s">
        <v>304</v>
      </c>
      <c r="B10" s="25">
        <v>16213328</v>
      </c>
      <c r="C10" s="25">
        <v>911043.6</v>
      </c>
      <c r="D10" s="25">
        <v>17124371.600000001</v>
      </c>
      <c r="E10" s="25">
        <v>17123661.899999999</v>
      </c>
      <c r="F10" s="25">
        <v>17031512.41</v>
      </c>
      <c r="G10" s="25">
        <v>709.7</v>
      </c>
      <c r="H10" s="32"/>
    </row>
    <row r="11" spans="1:8" ht="15.2" customHeight="1">
      <c r="A11" s="55" t="s">
        <v>305</v>
      </c>
      <c r="B11" s="25">
        <v>9043070</v>
      </c>
      <c r="C11" s="25">
        <v>-531844.43000000005</v>
      </c>
      <c r="D11" s="25">
        <v>8511225.5700000003</v>
      </c>
      <c r="E11" s="25">
        <v>8511181.2699999996</v>
      </c>
      <c r="F11" s="25">
        <v>8463457.8699999992</v>
      </c>
      <c r="G11" s="25">
        <v>44.3</v>
      </c>
      <c r="H11" s="32"/>
    </row>
    <row r="12" spans="1:8" ht="15.2" customHeight="1">
      <c r="A12" s="55" t="s">
        <v>306</v>
      </c>
      <c r="B12" s="25">
        <v>204000</v>
      </c>
      <c r="C12" s="25">
        <v>20655.2</v>
      </c>
      <c r="D12" s="25">
        <v>224655.2</v>
      </c>
      <c r="E12" s="25">
        <v>224655.2</v>
      </c>
      <c r="F12" s="25">
        <v>224655.2</v>
      </c>
      <c r="G12" s="25">
        <v>0</v>
      </c>
      <c r="H12" s="32"/>
    </row>
    <row r="13" spans="1:8" ht="15.2" customHeight="1">
      <c r="A13" s="55" t="s">
        <v>307</v>
      </c>
      <c r="B13" s="25">
        <v>3898852</v>
      </c>
      <c r="C13" s="25">
        <v>325483.71999999997</v>
      </c>
      <c r="D13" s="25">
        <v>4224335.72</v>
      </c>
      <c r="E13" s="25">
        <v>4224335.12</v>
      </c>
      <c r="F13" s="25">
        <v>4203438.67</v>
      </c>
      <c r="G13" s="25">
        <v>0.6</v>
      </c>
      <c r="H13" s="32"/>
    </row>
    <row r="14" spans="1:8" ht="15.2" customHeight="1">
      <c r="A14" s="55" t="s">
        <v>308</v>
      </c>
      <c r="B14" s="25">
        <v>1818810</v>
      </c>
      <c r="C14" s="25">
        <v>-43556.07</v>
      </c>
      <c r="D14" s="25">
        <v>1775253.93</v>
      </c>
      <c r="E14" s="25">
        <v>1774590.13</v>
      </c>
      <c r="F14" s="25">
        <v>1774590.13</v>
      </c>
      <c r="G14" s="25">
        <v>663.8</v>
      </c>
      <c r="H14" s="32"/>
    </row>
    <row r="15" spans="1:8" ht="15.2" customHeight="1">
      <c r="A15" s="55" t="s">
        <v>309</v>
      </c>
      <c r="B15" s="25">
        <v>1213494</v>
      </c>
      <c r="C15" s="25">
        <v>456362.58</v>
      </c>
      <c r="D15" s="25">
        <v>1669856.58</v>
      </c>
      <c r="E15" s="25">
        <v>1669856.58</v>
      </c>
      <c r="F15" s="25">
        <v>1646326.94</v>
      </c>
      <c r="G15" s="25">
        <v>0</v>
      </c>
      <c r="H15" s="32"/>
    </row>
    <row r="16" spans="1:8" ht="15.2" customHeight="1">
      <c r="A16" s="55" t="s">
        <v>310</v>
      </c>
      <c r="B16" s="25">
        <v>1</v>
      </c>
      <c r="C16" s="25">
        <v>0</v>
      </c>
      <c r="D16" s="25">
        <v>1</v>
      </c>
      <c r="E16" s="25">
        <v>0</v>
      </c>
      <c r="F16" s="25">
        <v>0</v>
      </c>
      <c r="G16" s="25">
        <v>1</v>
      </c>
      <c r="H16" s="32"/>
    </row>
    <row r="17" spans="1:8" ht="15.2" customHeight="1">
      <c r="A17" s="55" t="s">
        <v>311</v>
      </c>
      <c r="B17" s="25">
        <v>35101</v>
      </c>
      <c r="C17" s="25">
        <v>683942.6</v>
      </c>
      <c r="D17" s="25">
        <v>719043.6</v>
      </c>
      <c r="E17" s="25">
        <v>719043.6</v>
      </c>
      <c r="F17" s="25">
        <v>719043.6</v>
      </c>
      <c r="G17" s="25">
        <v>0</v>
      </c>
      <c r="H17" s="32"/>
    </row>
    <row r="18" spans="1:8" ht="15.2" customHeight="1">
      <c r="A18" s="55" t="s">
        <v>312</v>
      </c>
      <c r="B18" s="25">
        <v>1345542.35</v>
      </c>
      <c r="C18" s="25">
        <v>1115865.24</v>
      </c>
      <c r="D18" s="25">
        <v>2461407.59</v>
      </c>
      <c r="E18" s="25">
        <v>1775766.2</v>
      </c>
      <c r="F18" s="25">
        <v>1775766.2</v>
      </c>
      <c r="G18" s="25">
        <v>685641.39</v>
      </c>
      <c r="H18" s="32"/>
    </row>
    <row r="19" spans="1:8" ht="15.2" customHeight="1">
      <c r="A19" s="55" t="s">
        <v>313</v>
      </c>
      <c r="B19" s="25">
        <v>737698.96</v>
      </c>
      <c r="C19" s="25">
        <v>427861.72</v>
      </c>
      <c r="D19" s="25">
        <v>1165560.68</v>
      </c>
      <c r="E19" s="25">
        <v>655868.79</v>
      </c>
      <c r="F19" s="25">
        <v>655868.79</v>
      </c>
      <c r="G19" s="25">
        <v>509691.89</v>
      </c>
      <c r="H19" s="32"/>
    </row>
    <row r="20" spans="1:8" ht="15.2" customHeight="1">
      <c r="A20" s="55" t="s">
        <v>314</v>
      </c>
      <c r="B20" s="25">
        <v>121767.45</v>
      </c>
      <c r="C20" s="25">
        <v>357202.78</v>
      </c>
      <c r="D20" s="25">
        <v>478970.23</v>
      </c>
      <c r="E20" s="25">
        <v>318794.53999999998</v>
      </c>
      <c r="F20" s="25">
        <v>318794.53999999998</v>
      </c>
      <c r="G20" s="25">
        <v>160175.69</v>
      </c>
      <c r="H20" s="32"/>
    </row>
    <row r="21" spans="1:8" ht="15.2" customHeight="1">
      <c r="A21" s="55" t="s">
        <v>315</v>
      </c>
      <c r="B21" s="25">
        <v>0</v>
      </c>
      <c r="C21" s="25">
        <v>1680</v>
      </c>
      <c r="D21" s="25">
        <v>1680</v>
      </c>
      <c r="E21" s="25">
        <v>1680</v>
      </c>
      <c r="F21" s="25">
        <v>1680</v>
      </c>
      <c r="G21" s="25">
        <v>0</v>
      </c>
      <c r="H21" s="32"/>
    </row>
    <row r="22" spans="1:8" ht="15.2" customHeight="1">
      <c r="A22" s="55" t="s">
        <v>316</v>
      </c>
      <c r="B22" s="25">
        <v>144135.69</v>
      </c>
      <c r="C22" s="25">
        <v>90991.24</v>
      </c>
      <c r="D22" s="25">
        <v>235126.93</v>
      </c>
      <c r="E22" s="25">
        <v>229193.03</v>
      </c>
      <c r="F22" s="25">
        <v>229193.03</v>
      </c>
      <c r="G22" s="25">
        <v>5933.9</v>
      </c>
      <c r="H22" s="32"/>
    </row>
    <row r="23" spans="1:8" ht="15.2" customHeight="1">
      <c r="A23" s="55" t="s">
        <v>317</v>
      </c>
      <c r="B23" s="25">
        <v>96390.58</v>
      </c>
      <c r="C23" s="25">
        <v>15664.77</v>
      </c>
      <c r="D23" s="25">
        <v>112055.35</v>
      </c>
      <c r="E23" s="25">
        <v>110386.85</v>
      </c>
      <c r="F23" s="25">
        <v>110386.85</v>
      </c>
      <c r="G23" s="25">
        <v>1668.5</v>
      </c>
      <c r="H23" s="32"/>
    </row>
    <row r="24" spans="1:8" ht="15.2" customHeight="1">
      <c r="A24" s="55" t="s">
        <v>318</v>
      </c>
      <c r="B24" s="25">
        <v>78594.429999999993</v>
      </c>
      <c r="C24" s="25">
        <v>149542.07</v>
      </c>
      <c r="D24" s="25">
        <v>228136.5</v>
      </c>
      <c r="E24" s="25">
        <v>227099.36</v>
      </c>
      <c r="F24" s="25">
        <v>227099.36</v>
      </c>
      <c r="G24" s="25">
        <v>1037.1400000000001</v>
      </c>
      <c r="H24" s="32"/>
    </row>
    <row r="25" spans="1:8" ht="15.2" customHeight="1">
      <c r="A25" s="55" t="s">
        <v>319</v>
      </c>
      <c r="B25" s="25">
        <v>41215.43</v>
      </c>
      <c r="C25" s="25">
        <v>123340.4</v>
      </c>
      <c r="D25" s="25">
        <v>164555.82999999999</v>
      </c>
      <c r="E25" s="25">
        <v>163878.39999999999</v>
      </c>
      <c r="F25" s="25">
        <v>163878.39999999999</v>
      </c>
      <c r="G25" s="25">
        <v>677.43</v>
      </c>
      <c r="H25" s="32"/>
    </row>
    <row r="26" spans="1:8" ht="15.2" customHeight="1">
      <c r="A26" s="55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321</v>
      </c>
      <c r="B27" s="25">
        <v>125739.81</v>
      </c>
      <c r="C27" s="25">
        <v>-50417.74</v>
      </c>
      <c r="D27" s="25">
        <v>75322.070000000007</v>
      </c>
      <c r="E27" s="25">
        <v>68865.23</v>
      </c>
      <c r="F27" s="25">
        <v>68865.23</v>
      </c>
      <c r="G27" s="25">
        <v>6456.84</v>
      </c>
      <c r="H27" s="32"/>
    </row>
    <row r="28" spans="1:8" ht="15.2" customHeight="1">
      <c r="A28" s="55" t="s">
        <v>322</v>
      </c>
      <c r="B28" s="25">
        <v>1897429.65</v>
      </c>
      <c r="C28" s="25">
        <v>-87583.32</v>
      </c>
      <c r="D28" s="25">
        <v>1809846.33</v>
      </c>
      <c r="E28" s="25">
        <v>1807791.74</v>
      </c>
      <c r="F28" s="25">
        <v>1783061.1</v>
      </c>
      <c r="G28" s="25">
        <v>2054.59</v>
      </c>
      <c r="H28" s="32"/>
    </row>
    <row r="29" spans="1:8" ht="15.2" customHeight="1">
      <c r="A29" s="55" t="s">
        <v>323</v>
      </c>
      <c r="B29" s="25">
        <v>394186.34</v>
      </c>
      <c r="C29" s="25">
        <v>-332636.42</v>
      </c>
      <c r="D29" s="25">
        <v>61549.919999999998</v>
      </c>
      <c r="E29" s="25">
        <v>61549.919999999998</v>
      </c>
      <c r="F29" s="25">
        <v>61549.919999999998</v>
      </c>
      <c r="G29" s="25">
        <v>0</v>
      </c>
      <c r="H29" s="32"/>
    </row>
    <row r="30" spans="1:8" ht="15.2" customHeight="1">
      <c r="A30" s="55" t="s">
        <v>324</v>
      </c>
      <c r="B30" s="25">
        <v>53140.03</v>
      </c>
      <c r="C30" s="25">
        <v>-24274.03</v>
      </c>
      <c r="D30" s="25">
        <v>28866</v>
      </c>
      <c r="E30" s="25">
        <v>28866</v>
      </c>
      <c r="F30" s="25">
        <v>28866</v>
      </c>
      <c r="G30" s="25">
        <v>0</v>
      </c>
      <c r="H30" s="32"/>
    </row>
    <row r="31" spans="1:8" ht="15.2" customHeight="1">
      <c r="A31" s="55" t="s">
        <v>325</v>
      </c>
      <c r="B31" s="25">
        <v>718144.96</v>
      </c>
      <c r="C31" s="25">
        <v>-193260.48</v>
      </c>
      <c r="D31" s="25">
        <v>524884.47999999998</v>
      </c>
      <c r="E31" s="25">
        <v>524884.47999999998</v>
      </c>
      <c r="F31" s="25">
        <v>500153.84</v>
      </c>
      <c r="G31" s="25">
        <v>0</v>
      </c>
      <c r="H31" s="32"/>
    </row>
    <row r="32" spans="1:8" ht="15.2" customHeight="1">
      <c r="A32" s="55" t="s">
        <v>326</v>
      </c>
      <c r="B32" s="25">
        <v>150463.79999999999</v>
      </c>
      <c r="C32" s="25">
        <v>-13995.12</v>
      </c>
      <c r="D32" s="25">
        <v>136468.68</v>
      </c>
      <c r="E32" s="25">
        <v>134771.66</v>
      </c>
      <c r="F32" s="25">
        <v>134771.66</v>
      </c>
      <c r="G32" s="25">
        <v>1697.02</v>
      </c>
      <c r="H32" s="32"/>
    </row>
    <row r="33" spans="1:8" ht="15.2" customHeight="1">
      <c r="A33" s="55" t="s">
        <v>327</v>
      </c>
      <c r="B33" s="25">
        <v>119527.52</v>
      </c>
      <c r="C33" s="25">
        <v>38.479999999999997</v>
      </c>
      <c r="D33" s="25">
        <v>119566</v>
      </c>
      <c r="E33" s="25">
        <v>119566</v>
      </c>
      <c r="F33" s="25">
        <v>119566</v>
      </c>
      <c r="G33" s="25">
        <v>0</v>
      </c>
      <c r="H33" s="32"/>
    </row>
    <row r="34" spans="1:8" ht="15.2" customHeight="1">
      <c r="A34" s="55" t="s">
        <v>328</v>
      </c>
      <c r="B34" s="25">
        <v>45082.42</v>
      </c>
      <c r="C34" s="25">
        <v>72287.44</v>
      </c>
      <c r="D34" s="25">
        <v>117369.86</v>
      </c>
      <c r="E34" s="25">
        <v>117369.86</v>
      </c>
      <c r="F34" s="25">
        <v>117369.86</v>
      </c>
      <c r="G34" s="25">
        <v>0</v>
      </c>
      <c r="H34" s="32"/>
    </row>
    <row r="35" spans="1:8" ht="15.2" customHeight="1">
      <c r="A35" s="55" t="s">
        <v>329</v>
      </c>
      <c r="B35" s="25">
        <v>296993.71000000002</v>
      </c>
      <c r="C35" s="25">
        <v>398946.13</v>
      </c>
      <c r="D35" s="25">
        <v>695939.84</v>
      </c>
      <c r="E35" s="25">
        <v>695939.84</v>
      </c>
      <c r="F35" s="25">
        <v>695939.84</v>
      </c>
      <c r="G35" s="25">
        <v>0</v>
      </c>
      <c r="H35" s="32"/>
    </row>
    <row r="36" spans="1:8" ht="15.2" customHeight="1">
      <c r="A36" s="55" t="s">
        <v>330</v>
      </c>
      <c r="B36" s="25">
        <v>83969.75</v>
      </c>
      <c r="C36" s="25">
        <v>2485.23</v>
      </c>
      <c r="D36" s="25">
        <v>86454.98</v>
      </c>
      <c r="E36" s="25">
        <v>86454.98</v>
      </c>
      <c r="F36" s="25">
        <v>86454.98</v>
      </c>
      <c r="G36" s="25">
        <v>0</v>
      </c>
      <c r="H36" s="32"/>
    </row>
    <row r="37" spans="1:8" ht="15.2" customHeight="1">
      <c r="A37" s="55" t="s">
        <v>331</v>
      </c>
      <c r="B37" s="25">
        <v>35921.120000000003</v>
      </c>
      <c r="C37" s="25">
        <v>2825.45</v>
      </c>
      <c r="D37" s="25">
        <v>38746.57</v>
      </c>
      <c r="E37" s="25">
        <v>38389</v>
      </c>
      <c r="F37" s="25">
        <v>38389</v>
      </c>
      <c r="G37" s="25">
        <v>357.57</v>
      </c>
      <c r="H37" s="32"/>
    </row>
    <row r="38" spans="1:8" ht="15.2" customHeight="1">
      <c r="A38" s="55" t="s">
        <v>332</v>
      </c>
      <c r="B38" s="25">
        <v>0</v>
      </c>
      <c r="C38" s="25">
        <v>19688.310000000001</v>
      </c>
      <c r="D38" s="25">
        <v>19688.310000000001</v>
      </c>
      <c r="E38" s="25">
        <v>19688.310000000001</v>
      </c>
      <c r="F38" s="25">
        <v>19688.310000000001</v>
      </c>
      <c r="G38" s="25">
        <v>0</v>
      </c>
      <c r="H38" s="32"/>
    </row>
    <row r="39" spans="1:8" ht="15.2" customHeight="1">
      <c r="A39" s="55" t="s">
        <v>333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5.2" customHeight="1">
      <c r="A40" s="55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 ht="15.2" customHeight="1">
      <c r="A41" s="55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5.2" customHeight="1">
      <c r="A42" s="55" t="s">
        <v>336</v>
      </c>
      <c r="B42" s="25">
        <v>0</v>
      </c>
      <c r="C42" s="25">
        <v>19688.310000000001</v>
      </c>
      <c r="D42" s="25">
        <v>19688.310000000001</v>
      </c>
      <c r="E42" s="25">
        <v>19688.310000000001</v>
      </c>
      <c r="F42" s="25">
        <v>19688.310000000001</v>
      </c>
      <c r="G42" s="25">
        <v>0</v>
      </c>
      <c r="H42" s="32"/>
    </row>
    <row r="43" spans="1:8" ht="15.2" customHeight="1">
      <c r="A43" s="55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2"/>
    </row>
    <row r="44" spans="1:8" ht="15.2" customHeight="1">
      <c r="A44" s="55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 ht="15.2" customHeight="1">
      <c r="A45" s="55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 ht="15.2" customHeight="1">
      <c r="A46" s="55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 ht="15.2" customHeight="1">
      <c r="A47" s="55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 ht="15.2" customHeight="1">
      <c r="A48" s="55" t="s">
        <v>342</v>
      </c>
      <c r="B48" s="25">
        <v>800000</v>
      </c>
      <c r="C48" s="25">
        <v>24390</v>
      </c>
      <c r="D48" s="25">
        <v>824390</v>
      </c>
      <c r="E48" s="25">
        <v>362651.31</v>
      </c>
      <c r="F48" s="25">
        <v>362651.31</v>
      </c>
      <c r="G48" s="25">
        <v>461738.69</v>
      </c>
      <c r="H48" s="32"/>
    </row>
    <row r="49" spans="1:8" ht="15.2" customHeight="1">
      <c r="A49" s="55" t="s">
        <v>343</v>
      </c>
      <c r="B49" s="25">
        <v>293600</v>
      </c>
      <c r="C49" s="25">
        <v>0</v>
      </c>
      <c r="D49" s="25">
        <v>293600</v>
      </c>
      <c r="E49" s="25">
        <v>145408.32000000001</v>
      </c>
      <c r="F49" s="25">
        <v>145408.32000000001</v>
      </c>
      <c r="G49" s="25">
        <v>148191.67999999999</v>
      </c>
      <c r="H49" s="32"/>
    </row>
    <row r="50" spans="1:8" ht="15.2" customHeight="1">
      <c r="A50" s="55" t="s">
        <v>344</v>
      </c>
      <c r="B50" s="25">
        <v>150000</v>
      </c>
      <c r="C50" s="25">
        <v>0</v>
      </c>
      <c r="D50" s="25">
        <v>150000</v>
      </c>
      <c r="E50" s="25">
        <v>0</v>
      </c>
      <c r="F50" s="25">
        <v>0</v>
      </c>
      <c r="G50" s="25">
        <v>150000</v>
      </c>
      <c r="H50" s="32"/>
    </row>
    <row r="51" spans="1:8" ht="15.2" customHeight="1">
      <c r="A51" s="55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 ht="15.2" customHeight="1">
      <c r="A52" s="55" t="s">
        <v>346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55" t="s">
        <v>348</v>
      </c>
      <c r="B54" s="25">
        <v>70000</v>
      </c>
      <c r="C54" s="25">
        <v>24390</v>
      </c>
      <c r="D54" s="25">
        <v>94390</v>
      </c>
      <c r="E54" s="25">
        <v>43019</v>
      </c>
      <c r="F54" s="25">
        <v>43019</v>
      </c>
      <c r="G54" s="25">
        <v>51371</v>
      </c>
      <c r="H54" s="32"/>
    </row>
    <row r="55" spans="1:8" ht="15.2" customHeight="1">
      <c r="A55" s="55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 ht="15.2" customHeight="1">
      <c r="A56" s="55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 ht="15.2" customHeight="1">
      <c r="A57" s="55" t="s">
        <v>351</v>
      </c>
      <c r="B57" s="25">
        <v>286400</v>
      </c>
      <c r="C57" s="25">
        <v>0</v>
      </c>
      <c r="D57" s="25">
        <v>286400</v>
      </c>
      <c r="E57" s="25">
        <v>174223.99</v>
      </c>
      <c r="F57" s="25">
        <v>174223.99</v>
      </c>
      <c r="G57" s="25">
        <v>112176.01</v>
      </c>
      <c r="H57" s="32"/>
    </row>
    <row r="58" spans="1:8" ht="15.2" customHeight="1">
      <c r="A58" s="55" t="s">
        <v>352</v>
      </c>
      <c r="B58" s="25">
        <v>0</v>
      </c>
      <c r="C58" s="25">
        <v>975040.43</v>
      </c>
      <c r="D58" s="25">
        <v>975040.43</v>
      </c>
      <c r="E58" s="25">
        <v>975040.43</v>
      </c>
      <c r="F58" s="25">
        <v>975040.43</v>
      </c>
      <c r="G58" s="25">
        <v>0</v>
      </c>
      <c r="H58" s="32"/>
    </row>
    <row r="59" spans="1:8" ht="15.2" customHeight="1">
      <c r="A59" s="55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 ht="15.2" customHeight="1">
      <c r="A60" s="55" t="s">
        <v>354</v>
      </c>
      <c r="B60" s="25">
        <v>0</v>
      </c>
      <c r="C60" s="25">
        <v>975040.43</v>
      </c>
      <c r="D60" s="25">
        <v>975040.43</v>
      </c>
      <c r="E60" s="25">
        <v>975040.43</v>
      </c>
      <c r="F60" s="25">
        <v>975040.43</v>
      </c>
      <c r="G60" s="25">
        <v>0</v>
      </c>
      <c r="H60" s="32"/>
    </row>
    <row r="61" spans="1:8" ht="15.2" customHeight="1">
      <c r="A61" s="55" t="s">
        <v>355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55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55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5.2" customHeight="1">
      <c r="A64" s="55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 ht="15.2" customHeight="1">
      <c r="A65" s="55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 ht="15.2" customHeight="1">
      <c r="A66" s="55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 ht="15.2" customHeight="1">
      <c r="A67" s="55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 ht="15.2" customHeight="1">
      <c r="A68" s="55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5.2" customHeight="1">
      <c r="A69" s="55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 ht="15.2" customHeight="1">
      <c r="A70" s="55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 ht="15.2" customHeight="1">
      <c r="A71" s="55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2"/>
    </row>
    <row r="72" spans="1:8" ht="15.2" customHeight="1">
      <c r="A72" s="55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15.2" customHeight="1">
      <c r="A73" s="55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15.2" customHeight="1">
      <c r="A74" s="55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 ht="15.2" customHeight="1">
      <c r="A75" s="55" t="s">
        <v>369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5.2" customHeight="1">
      <c r="A76" s="55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2"/>
    </row>
    <row r="77" spans="1:8" ht="15.2" customHeight="1">
      <c r="A77" s="55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2"/>
    </row>
    <row r="78" spans="1:8" ht="15.2" customHeight="1">
      <c r="A78" s="55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2"/>
    </row>
    <row r="79" spans="1:8" ht="15.2" customHeight="1">
      <c r="A79" s="55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2"/>
    </row>
    <row r="80" spans="1:8" ht="15.2" customHeight="1">
      <c r="A80" s="55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2"/>
    </row>
    <row r="81" spans="1:8" ht="15.2" customHeight="1">
      <c r="A81" s="55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2"/>
    </row>
    <row r="82" spans="1:8" ht="15.2" customHeight="1">
      <c r="A82" s="55" t="s">
        <v>376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2"/>
    </row>
    <row r="83" spans="1:8" ht="14.45" customHeight="1">
      <c r="A83" s="55"/>
      <c r="B83" s="60"/>
      <c r="C83" s="60"/>
      <c r="D83" s="60"/>
      <c r="E83" s="60"/>
      <c r="F83" s="60"/>
      <c r="G83" s="60"/>
      <c r="H83" s="32"/>
    </row>
    <row r="84" spans="1:8" ht="15.2" customHeight="1">
      <c r="A84" s="56" t="s">
        <v>377</v>
      </c>
      <c r="B84" s="33">
        <v>17037790</v>
      </c>
      <c r="C84" s="33">
        <v>1051752.8600000001</v>
      </c>
      <c r="D84" s="33">
        <v>18089542.859999999</v>
      </c>
      <c r="E84" s="33">
        <v>18086342.850000001</v>
      </c>
      <c r="F84" s="33">
        <v>18086342.850000001</v>
      </c>
      <c r="G84" s="33">
        <v>3200.01</v>
      </c>
      <c r="H84" s="32"/>
    </row>
    <row r="85" spans="1:8" ht="15.2" customHeight="1">
      <c r="A85" s="55" t="s">
        <v>304</v>
      </c>
      <c r="B85" s="25">
        <v>15744353</v>
      </c>
      <c r="C85" s="25">
        <v>1049022.6000000001</v>
      </c>
      <c r="D85" s="25">
        <v>16793375.600000001</v>
      </c>
      <c r="E85" s="25">
        <v>16790415.210000001</v>
      </c>
      <c r="F85" s="25">
        <v>16790415.210000001</v>
      </c>
      <c r="G85" s="25">
        <v>2960.39</v>
      </c>
      <c r="H85" s="32"/>
    </row>
    <row r="86" spans="1:8" ht="15.2" customHeight="1">
      <c r="A86" s="55" t="s">
        <v>305</v>
      </c>
      <c r="B86" s="25">
        <v>9810557</v>
      </c>
      <c r="C86" s="25">
        <v>-46399.07</v>
      </c>
      <c r="D86" s="25">
        <v>9764157.9299999997</v>
      </c>
      <c r="E86" s="25">
        <v>9764062.0899999999</v>
      </c>
      <c r="F86" s="25">
        <v>9764062.0899999999</v>
      </c>
      <c r="G86" s="25">
        <v>95.84</v>
      </c>
      <c r="H86" s="32"/>
    </row>
    <row r="87" spans="1:8" ht="15.2" customHeight="1">
      <c r="A87" s="55" t="s">
        <v>306</v>
      </c>
      <c r="B87" s="25">
        <v>0</v>
      </c>
      <c r="C87" s="25">
        <v>0</v>
      </c>
      <c r="D87" s="25">
        <v>0</v>
      </c>
      <c r="E87" s="25">
        <v>0</v>
      </c>
      <c r="F87" s="25">
        <v>0</v>
      </c>
      <c r="G87" s="25">
        <v>0</v>
      </c>
      <c r="H87" s="32"/>
    </row>
    <row r="88" spans="1:8" ht="15.2" customHeight="1">
      <c r="A88" s="55" t="s">
        <v>307</v>
      </c>
      <c r="B88" s="25">
        <v>2898521</v>
      </c>
      <c r="C88" s="25">
        <v>694053.88</v>
      </c>
      <c r="D88" s="25">
        <v>3592574.88</v>
      </c>
      <c r="E88" s="25">
        <v>3592556.46</v>
      </c>
      <c r="F88" s="25">
        <v>3592556.46</v>
      </c>
      <c r="G88" s="25">
        <v>18.420000000000002</v>
      </c>
      <c r="H88" s="32"/>
    </row>
    <row r="89" spans="1:8" ht="15.2" customHeight="1">
      <c r="A89" s="55" t="s">
        <v>308</v>
      </c>
      <c r="B89" s="25">
        <v>2096366</v>
      </c>
      <c r="C89" s="25">
        <v>-196387.46</v>
      </c>
      <c r="D89" s="25">
        <v>1899978.54</v>
      </c>
      <c r="E89" s="25">
        <v>1897134.14</v>
      </c>
      <c r="F89" s="25">
        <v>1897134.14</v>
      </c>
      <c r="G89" s="25">
        <v>2844.4</v>
      </c>
      <c r="H89" s="32"/>
    </row>
    <row r="90" spans="1:8" ht="15.2" customHeight="1">
      <c r="A90" s="55" t="s">
        <v>309</v>
      </c>
      <c r="B90" s="25">
        <v>903807</v>
      </c>
      <c r="C90" s="25">
        <v>-86188.08</v>
      </c>
      <c r="D90" s="25">
        <v>817618.92</v>
      </c>
      <c r="E90" s="25">
        <v>817618.92</v>
      </c>
      <c r="F90" s="25">
        <v>817618.92</v>
      </c>
      <c r="G90" s="25">
        <v>0</v>
      </c>
      <c r="H90" s="32"/>
    </row>
    <row r="91" spans="1:8" ht="15.2" customHeight="1">
      <c r="A91" s="55" t="s">
        <v>310</v>
      </c>
      <c r="B91" s="25">
        <v>1</v>
      </c>
      <c r="C91" s="25">
        <v>0</v>
      </c>
      <c r="D91" s="25">
        <v>1</v>
      </c>
      <c r="E91" s="25">
        <v>0</v>
      </c>
      <c r="F91" s="25">
        <v>0</v>
      </c>
      <c r="G91" s="25">
        <v>1</v>
      </c>
      <c r="H91" s="32"/>
    </row>
    <row r="92" spans="1:8" ht="15.2" customHeight="1">
      <c r="A92" s="55" t="s">
        <v>311</v>
      </c>
      <c r="B92" s="25">
        <v>35101</v>
      </c>
      <c r="C92" s="25">
        <v>683943.33</v>
      </c>
      <c r="D92" s="25">
        <v>719044.33</v>
      </c>
      <c r="E92" s="25">
        <v>719043.6</v>
      </c>
      <c r="F92" s="25">
        <v>719043.6</v>
      </c>
      <c r="G92" s="25">
        <v>0.73</v>
      </c>
      <c r="H92" s="32"/>
    </row>
    <row r="93" spans="1:8" ht="15.2" customHeight="1">
      <c r="A93" s="55" t="s">
        <v>312</v>
      </c>
      <c r="B93" s="25">
        <v>559989</v>
      </c>
      <c r="C93" s="25">
        <v>-298897.98</v>
      </c>
      <c r="D93" s="25">
        <v>261091.02</v>
      </c>
      <c r="E93" s="25">
        <v>260851.4</v>
      </c>
      <c r="F93" s="25">
        <v>260851.4</v>
      </c>
      <c r="G93" s="25">
        <v>239.62</v>
      </c>
      <c r="H93" s="32"/>
    </row>
    <row r="94" spans="1:8" ht="15.2" customHeight="1">
      <c r="A94" s="55" t="s">
        <v>313</v>
      </c>
      <c r="B94" s="25">
        <v>304664.06</v>
      </c>
      <c r="C94" s="25">
        <v>-144565.75</v>
      </c>
      <c r="D94" s="25">
        <v>160098.31</v>
      </c>
      <c r="E94" s="25">
        <v>160062.35</v>
      </c>
      <c r="F94" s="25">
        <v>160062.35</v>
      </c>
      <c r="G94" s="25">
        <v>35.96</v>
      </c>
      <c r="H94" s="32"/>
    </row>
    <row r="95" spans="1:8" ht="15.2" customHeight="1">
      <c r="A95" s="55" t="s">
        <v>314</v>
      </c>
      <c r="B95" s="25">
        <v>51148.55</v>
      </c>
      <c r="C95" s="25">
        <v>-46687.040000000001</v>
      </c>
      <c r="D95" s="25">
        <v>4461.51</v>
      </c>
      <c r="E95" s="25">
        <v>4444.95</v>
      </c>
      <c r="F95" s="25">
        <v>4444.95</v>
      </c>
      <c r="G95" s="25">
        <v>16.559999999999999</v>
      </c>
      <c r="H95" s="32"/>
    </row>
    <row r="96" spans="1:8" ht="15.2" customHeight="1">
      <c r="A96" s="55" t="s">
        <v>315</v>
      </c>
      <c r="B96" s="25">
        <v>0</v>
      </c>
      <c r="C96" s="25">
        <v>0</v>
      </c>
      <c r="D96" s="25">
        <v>0</v>
      </c>
      <c r="E96" s="25">
        <v>0</v>
      </c>
      <c r="F96" s="25">
        <v>0</v>
      </c>
      <c r="G96" s="25">
        <v>0</v>
      </c>
      <c r="H96" s="32"/>
    </row>
    <row r="97" spans="1:8" ht="15.2" customHeight="1">
      <c r="A97" s="55" t="s">
        <v>316</v>
      </c>
      <c r="B97" s="25">
        <v>60544.36</v>
      </c>
      <c r="C97" s="25">
        <v>-41795.83</v>
      </c>
      <c r="D97" s="25">
        <v>18748.53</v>
      </c>
      <c r="E97" s="25">
        <v>18646.810000000001</v>
      </c>
      <c r="F97" s="25">
        <v>18646.810000000001</v>
      </c>
      <c r="G97" s="25">
        <v>101.72</v>
      </c>
      <c r="H97" s="32"/>
    </row>
    <row r="98" spans="1:8" ht="15.2" customHeight="1">
      <c r="A98" s="86" t="s">
        <v>317</v>
      </c>
      <c r="B98" s="25">
        <v>40488.980000000003</v>
      </c>
      <c r="C98" s="25">
        <v>-35358.089999999997</v>
      </c>
      <c r="D98" s="25">
        <v>5130.8900000000003</v>
      </c>
      <c r="E98" s="25">
        <v>5096.58</v>
      </c>
      <c r="F98" s="25">
        <v>5096.58</v>
      </c>
      <c r="G98" s="25">
        <v>34.31</v>
      </c>
      <c r="H98" s="32"/>
    </row>
    <row r="99" spans="1:8" ht="15.2" customHeight="1">
      <c r="A99" s="55" t="s">
        <v>318</v>
      </c>
      <c r="B99" s="25">
        <v>33013.69</v>
      </c>
      <c r="C99" s="25">
        <v>4695.38</v>
      </c>
      <c r="D99" s="25">
        <v>37709.07</v>
      </c>
      <c r="E99" s="25">
        <v>37709.07</v>
      </c>
      <c r="F99" s="25">
        <v>37709.07</v>
      </c>
      <c r="G99" s="25">
        <v>0</v>
      </c>
      <c r="H99" s="32"/>
    </row>
    <row r="100" spans="1:8" ht="15.2" customHeight="1">
      <c r="A100" s="55" t="s">
        <v>319</v>
      </c>
      <c r="B100" s="25">
        <v>17312.57</v>
      </c>
      <c r="C100" s="25">
        <v>7836.28</v>
      </c>
      <c r="D100" s="25">
        <v>25148.85</v>
      </c>
      <c r="E100" s="25">
        <v>25148.85</v>
      </c>
      <c r="F100" s="25">
        <v>25148.85</v>
      </c>
      <c r="G100" s="25">
        <v>0</v>
      </c>
      <c r="H100" s="32"/>
    </row>
    <row r="101" spans="1:8" ht="15.2" customHeight="1">
      <c r="A101" s="55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2"/>
    </row>
    <row r="102" spans="1:8" ht="15.2" customHeight="1">
      <c r="A102" s="55" t="s">
        <v>321</v>
      </c>
      <c r="B102" s="25">
        <v>52816.79</v>
      </c>
      <c r="C102" s="25">
        <v>-43022.93</v>
      </c>
      <c r="D102" s="25">
        <v>9793.86</v>
      </c>
      <c r="E102" s="25">
        <v>9742.7900000000009</v>
      </c>
      <c r="F102" s="25">
        <v>9742.7900000000009</v>
      </c>
      <c r="G102" s="25">
        <v>51.07</v>
      </c>
      <c r="H102" s="32"/>
    </row>
    <row r="103" spans="1:8" ht="15.2" customHeight="1">
      <c r="A103" s="55" t="s">
        <v>322</v>
      </c>
      <c r="B103" s="25">
        <v>733448</v>
      </c>
      <c r="C103" s="25">
        <v>301628.24</v>
      </c>
      <c r="D103" s="25">
        <v>1035076.24</v>
      </c>
      <c r="E103" s="25">
        <v>1035076.24</v>
      </c>
      <c r="F103" s="25">
        <v>1035076.24</v>
      </c>
      <c r="G103" s="25">
        <v>0</v>
      </c>
      <c r="H103" s="32"/>
    </row>
    <row r="104" spans="1:8" ht="15.2" customHeight="1">
      <c r="A104" s="55" t="s">
        <v>323</v>
      </c>
      <c r="B104" s="25">
        <v>153827.66</v>
      </c>
      <c r="C104" s="25">
        <v>397760.58</v>
      </c>
      <c r="D104" s="25">
        <v>551588.24</v>
      </c>
      <c r="E104" s="25">
        <v>551588.24</v>
      </c>
      <c r="F104" s="25">
        <v>551588.24</v>
      </c>
      <c r="G104" s="25">
        <v>0</v>
      </c>
      <c r="H104" s="32"/>
    </row>
    <row r="105" spans="1:8" ht="15.2" customHeight="1">
      <c r="A105" s="55" t="s">
        <v>324</v>
      </c>
      <c r="B105" s="25">
        <v>20737.41</v>
      </c>
      <c r="C105" s="25">
        <v>6046.6</v>
      </c>
      <c r="D105" s="25">
        <v>26784.01</v>
      </c>
      <c r="E105" s="25">
        <v>26784.01</v>
      </c>
      <c r="F105" s="25">
        <v>26784.01</v>
      </c>
      <c r="G105" s="25">
        <v>0</v>
      </c>
      <c r="H105" s="32"/>
    </row>
    <row r="106" spans="1:8" ht="15.2" customHeight="1">
      <c r="A106" s="55" t="s">
        <v>325</v>
      </c>
      <c r="B106" s="25">
        <v>280256.67</v>
      </c>
      <c r="C106" s="25">
        <v>-133614.19</v>
      </c>
      <c r="D106" s="25">
        <v>146642.48000000001</v>
      </c>
      <c r="E106" s="25">
        <v>146642.48000000001</v>
      </c>
      <c r="F106" s="25">
        <v>146642.48000000001</v>
      </c>
      <c r="G106" s="25">
        <v>0</v>
      </c>
      <c r="H106" s="32"/>
    </row>
    <row r="107" spans="1:8" ht="15.2" customHeight="1">
      <c r="A107" s="55" t="s">
        <v>326</v>
      </c>
      <c r="B107" s="25">
        <v>58717.07</v>
      </c>
      <c r="C107" s="25">
        <v>28506.09</v>
      </c>
      <c r="D107" s="25">
        <v>87223.16</v>
      </c>
      <c r="E107" s="25">
        <v>87223.16</v>
      </c>
      <c r="F107" s="25">
        <v>87223.16</v>
      </c>
      <c r="G107" s="25">
        <v>0</v>
      </c>
      <c r="H107" s="32"/>
    </row>
    <row r="108" spans="1:8" ht="15.2" customHeight="1">
      <c r="A108" s="55" t="s">
        <v>327</v>
      </c>
      <c r="B108" s="25">
        <v>46644.480000000003</v>
      </c>
      <c r="C108" s="25">
        <v>29403.25</v>
      </c>
      <c r="D108" s="25">
        <v>76047.73</v>
      </c>
      <c r="E108" s="25">
        <v>76047.73</v>
      </c>
      <c r="F108" s="25">
        <v>76047.73</v>
      </c>
      <c r="G108" s="25">
        <v>0</v>
      </c>
      <c r="H108" s="32"/>
    </row>
    <row r="109" spans="1:8" ht="15.2" customHeight="1">
      <c r="A109" s="55" t="s">
        <v>328</v>
      </c>
      <c r="B109" s="25">
        <v>17630.53</v>
      </c>
      <c r="C109" s="25">
        <v>14149.48</v>
      </c>
      <c r="D109" s="25">
        <v>31780.01</v>
      </c>
      <c r="E109" s="25">
        <v>31780.01</v>
      </c>
      <c r="F109" s="25">
        <v>31780.01</v>
      </c>
      <c r="G109" s="25">
        <v>0</v>
      </c>
      <c r="H109" s="32"/>
    </row>
    <row r="110" spans="1:8" ht="15.2" customHeight="1">
      <c r="A110" s="55" t="s">
        <v>329</v>
      </c>
      <c r="B110" s="25">
        <v>108834.05</v>
      </c>
      <c r="C110" s="25">
        <v>6176.56</v>
      </c>
      <c r="D110" s="25">
        <v>115010.61</v>
      </c>
      <c r="E110" s="25">
        <v>115010.61</v>
      </c>
      <c r="F110" s="25">
        <v>115010.61</v>
      </c>
      <c r="G110" s="25">
        <v>0</v>
      </c>
      <c r="H110" s="32"/>
    </row>
    <row r="111" spans="1:8" ht="15.2" customHeight="1">
      <c r="A111" s="55" t="s">
        <v>330</v>
      </c>
      <c r="B111" s="25">
        <v>32782.25</v>
      </c>
      <c r="C111" s="25">
        <v>-32782.25</v>
      </c>
      <c r="D111" s="25">
        <v>0</v>
      </c>
      <c r="E111" s="25">
        <v>0</v>
      </c>
      <c r="F111" s="25">
        <v>0</v>
      </c>
      <c r="G111" s="25">
        <v>0</v>
      </c>
      <c r="H111" s="32"/>
    </row>
    <row r="112" spans="1:8" ht="15.2" customHeight="1">
      <c r="A112" s="55" t="s">
        <v>331</v>
      </c>
      <c r="B112" s="25">
        <v>14017.88</v>
      </c>
      <c r="C112" s="25">
        <v>-14017.88</v>
      </c>
      <c r="D112" s="25">
        <v>0</v>
      </c>
      <c r="E112" s="25">
        <v>0</v>
      </c>
      <c r="F112" s="25">
        <v>0</v>
      </c>
      <c r="G112" s="25">
        <v>0</v>
      </c>
      <c r="H112" s="32"/>
    </row>
    <row r="113" spans="1:8" ht="15.2" customHeight="1">
      <c r="A113" s="55" t="s">
        <v>332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2"/>
    </row>
    <row r="114" spans="1:8" ht="15.2" customHeight="1">
      <c r="A114" s="55" t="s">
        <v>333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2"/>
    </row>
    <row r="115" spans="1:8" ht="15.2" customHeight="1">
      <c r="A115" s="55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2"/>
    </row>
    <row r="116" spans="1:8" ht="15.2" customHeight="1">
      <c r="A116" s="55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2"/>
    </row>
    <row r="117" spans="1:8" ht="15.2" customHeight="1">
      <c r="A117" s="55" t="s">
        <v>336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2"/>
    </row>
    <row r="118" spans="1:8" ht="15.2" customHeight="1">
      <c r="A118" s="55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2"/>
    </row>
    <row r="119" spans="1:8" ht="15.2" customHeight="1">
      <c r="A119" s="55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2"/>
    </row>
    <row r="120" spans="1:8" ht="15.2" customHeight="1">
      <c r="A120" s="55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2"/>
    </row>
    <row r="121" spans="1:8" ht="15.2" customHeight="1">
      <c r="A121" s="55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2"/>
    </row>
    <row r="122" spans="1:8" ht="15.2" customHeight="1">
      <c r="A122" s="55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2"/>
    </row>
    <row r="123" spans="1:8" ht="15.2" customHeight="1">
      <c r="A123" s="55" t="s">
        <v>342</v>
      </c>
      <c r="B123" s="25">
        <v>0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32"/>
    </row>
    <row r="124" spans="1:8" ht="15.2" customHeight="1">
      <c r="A124" s="55" t="s">
        <v>343</v>
      </c>
      <c r="B124" s="25">
        <v>0</v>
      </c>
      <c r="C124" s="25">
        <v>0</v>
      </c>
      <c r="D124" s="25">
        <v>0</v>
      </c>
      <c r="E124" s="25">
        <v>0</v>
      </c>
      <c r="F124" s="25">
        <v>0</v>
      </c>
      <c r="G124" s="25">
        <v>0</v>
      </c>
      <c r="H124" s="32"/>
    </row>
    <row r="125" spans="1:8" ht="15.2" customHeight="1">
      <c r="A125" s="55" t="s">
        <v>344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2"/>
    </row>
    <row r="126" spans="1:8" ht="15.2" customHeight="1">
      <c r="A126" s="55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2"/>
    </row>
    <row r="127" spans="1:8" ht="15.2" customHeight="1">
      <c r="A127" s="55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2"/>
    </row>
    <row r="128" spans="1:8" ht="15.2" customHeight="1">
      <c r="A128" s="55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2"/>
    </row>
    <row r="129" spans="1:8" ht="15.2" customHeight="1">
      <c r="A129" s="55" t="s">
        <v>348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2"/>
    </row>
    <row r="130" spans="1:8" ht="15.2" customHeight="1">
      <c r="A130" s="55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2"/>
    </row>
    <row r="131" spans="1:8" ht="15.2" customHeight="1">
      <c r="A131" s="55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2"/>
    </row>
    <row r="132" spans="1:8" ht="15.2" customHeight="1">
      <c r="A132" s="55" t="s">
        <v>351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2"/>
    </row>
    <row r="133" spans="1:8" ht="15.2" customHeight="1">
      <c r="A133" s="55" t="s">
        <v>352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2"/>
    </row>
    <row r="134" spans="1:8" ht="15.2" customHeight="1">
      <c r="A134" s="55" t="s">
        <v>353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2"/>
    </row>
    <row r="135" spans="1:8" ht="15.2" customHeight="1">
      <c r="A135" s="55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2"/>
    </row>
    <row r="136" spans="1:8" ht="15.2" customHeight="1">
      <c r="A136" s="55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2"/>
    </row>
    <row r="137" spans="1:8" ht="15.2" customHeight="1">
      <c r="A137" s="55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2"/>
    </row>
    <row r="138" spans="1:8" ht="15.2" customHeight="1">
      <c r="A138" s="55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2"/>
    </row>
    <row r="139" spans="1:8" ht="15.2" customHeight="1">
      <c r="A139" s="55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2"/>
    </row>
    <row r="140" spans="1:8" ht="15.2" customHeight="1">
      <c r="A140" s="55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2"/>
    </row>
    <row r="141" spans="1:8" ht="15.2" customHeight="1">
      <c r="A141" s="55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2"/>
    </row>
    <row r="142" spans="1:8" ht="15.2" customHeight="1">
      <c r="A142" s="55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2"/>
    </row>
    <row r="143" spans="1:8" ht="15.2" customHeight="1">
      <c r="A143" s="55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2"/>
    </row>
    <row r="144" spans="1:8" ht="15.2" customHeight="1">
      <c r="A144" s="55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2"/>
    </row>
    <row r="145" spans="1:8" ht="15.2" customHeight="1">
      <c r="A145" s="55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2"/>
    </row>
    <row r="146" spans="1:8" ht="15.2" customHeight="1">
      <c r="A146" s="55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2"/>
    </row>
    <row r="147" spans="1:8" ht="15.2" customHeight="1">
      <c r="A147" s="55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2"/>
    </row>
    <row r="148" spans="1:8" ht="15.2" customHeight="1">
      <c r="A148" s="55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2"/>
    </row>
    <row r="149" spans="1:8" ht="15.2" customHeight="1">
      <c r="A149" s="55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2"/>
    </row>
    <row r="150" spans="1:8" ht="15.2" customHeight="1">
      <c r="A150" s="55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2"/>
    </row>
    <row r="151" spans="1:8" ht="15.2" customHeight="1">
      <c r="A151" s="55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2"/>
    </row>
    <row r="152" spans="1:8" ht="15.2" customHeight="1">
      <c r="A152" s="55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2"/>
    </row>
    <row r="153" spans="1:8" ht="15.2" customHeight="1">
      <c r="A153" s="55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2"/>
    </row>
    <row r="154" spans="1:8" ht="15.2" customHeight="1">
      <c r="A154" s="86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2"/>
    </row>
    <row r="155" spans="1:8" ht="15.2" customHeight="1">
      <c r="A155" s="55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2"/>
    </row>
    <row r="156" spans="1:8" ht="15.2" customHeight="1">
      <c r="A156" s="55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2"/>
    </row>
    <row r="157" spans="1:8" ht="15.2" customHeight="1">
      <c r="A157" s="55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2"/>
    </row>
    <row r="158" spans="1:8" ht="14.45" customHeight="1">
      <c r="A158" s="86"/>
      <c r="B158" s="60"/>
      <c r="C158" s="60"/>
      <c r="D158" s="60"/>
      <c r="E158" s="60"/>
      <c r="F158" s="60"/>
      <c r="G158" s="60"/>
      <c r="H158" s="32"/>
    </row>
    <row r="159" spans="1:8" ht="15.2" customHeight="1">
      <c r="A159" s="87" t="s">
        <v>378</v>
      </c>
      <c r="B159" s="33">
        <v>37294090</v>
      </c>
      <c r="C159" s="33">
        <v>4010197.12</v>
      </c>
      <c r="D159" s="33">
        <v>41304287.119999997</v>
      </c>
      <c r="E159" s="33">
        <v>40150942.740000002</v>
      </c>
      <c r="F159" s="33">
        <v>40034062.609999999</v>
      </c>
      <c r="G159" s="33">
        <v>1153344.3799999999</v>
      </c>
      <c r="H159" s="32"/>
    </row>
    <row r="160" spans="1:8" ht="14.45" customHeight="1">
      <c r="A160" s="61"/>
      <c r="B160" s="69"/>
      <c r="C160" s="69"/>
      <c r="D160" s="69"/>
      <c r="E160" s="69"/>
      <c r="F160" s="69"/>
      <c r="G160" s="69"/>
      <c r="H160" s="32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0"/>
  <sheetViews>
    <sheetView workbookViewId="0"/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74" t="s">
        <v>385</v>
      </c>
      <c r="B1" s="174"/>
      <c r="C1" s="174"/>
      <c r="D1" s="174"/>
      <c r="E1" s="174"/>
      <c r="F1" s="174"/>
      <c r="G1" s="174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386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188</v>
      </c>
      <c r="B7" s="178" t="s">
        <v>379</v>
      </c>
      <c r="C7" s="178"/>
      <c r="D7" s="178"/>
      <c r="E7" s="178"/>
      <c r="F7" s="178"/>
      <c r="G7" s="173" t="s">
        <v>384</v>
      </c>
      <c r="H7" s="32"/>
    </row>
    <row r="8" spans="1:8" ht="30.2" customHeight="1">
      <c r="A8" s="177"/>
      <c r="B8" s="89" t="s">
        <v>380</v>
      </c>
      <c r="C8" s="44" t="s">
        <v>296</v>
      </c>
      <c r="D8" s="89" t="s">
        <v>297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387</v>
      </c>
      <c r="B9" s="75">
        <v>20256300</v>
      </c>
      <c r="C9" s="75">
        <v>2958444.26</v>
      </c>
      <c r="D9" s="75">
        <v>23214744.260000002</v>
      </c>
      <c r="E9" s="75">
        <v>22064599.890000001</v>
      </c>
      <c r="F9" s="75">
        <v>21947719.760000002</v>
      </c>
      <c r="G9" s="75">
        <v>1150144.3700000001</v>
      </c>
      <c r="H9" s="32"/>
    </row>
    <row r="10" spans="1:8">
      <c r="A10" s="55" t="s">
        <v>388</v>
      </c>
      <c r="B10" s="90">
        <v>569538</v>
      </c>
      <c r="C10" s="90">
        <v>-79888.55</v>
      </c>
      <c r="D10" s="90">
        <v>489649.45</v>
      </c>
      <c r="E10" s="90">
        <v>4079.01</v>
      </c>
      <c r="F10" s="90">
        <v>4079.01</v>
      </c>
      <c r="G10" s="90">
        <v>485570.44</v>
      </c>
      <c r="H10" s="32"/>
    </row>
    <row r="11" spans="1:8">
      <c r="A11" s="55" t="s">
        <v>389</v>
      </c>
      <c r="B11" s="90">
        <v>791051.57</v>
      </c>
      <c r="C11" s="90">
        <v>88325.61</v>
      </c>
      <c r="D11" s="90">
        <v>879377.18</v>
      </c>
      <c r="E11" s="90">
        <v>878346.04</v>
      </c>
      <c r="F11" s="90">
        <v>878346.04</v>
      </c>
      <c r="G11" s="90">
        <v>1031.1400000000001</v>
      </c>
      <c r="H11" s="32"/>
    </row>
    <row r="12" spans="1:8">
      <c r="A12" s="55" t="s">
        <v>390</v>
      </c>
      <c r="B12" s="90">
        <v>528048.6</v>
      </c>
      <c r="C12" s="90">
        <v>29430.93</v>
      </c>
      <c r="D12" s="90">
        <v>557479.53</v>
      </c>
      <c r="E12" s="90">
        <v>556819.37</v>
      </c>
      <c r="F12" s="90">
        <v>556819.37</v>
      </c>
      <c r="G12" s="90">
        <v>660.16</v>
      </c>
      <c r="H12" s="32"/>
    </row>
    <row r="13" spans="1:8">
      <c r="A13" s="55" t="s">
        <v>391</v>
      </c>
      <c r="B13" s="90">
        <v>1112512.3899999999</v>
      </c>
      <c r="C13" s="90">
        <v>212231.58</v>
      </c>
      <c r="D13" s="90">
        <v>1324743.97</v>
      </c>
      <c r="E13" s="90">
        <v>790390.58</v>
      </c>
      <c r="F13" s="90">
        <v>765659.94</v>
      </c>
      <c r="G13" s="90">
        <v>534353.39</v>
      </c>
      <c r="H13" s="32"/>
    </row>
    <row r="14" spans="1:8">
      <c r="A14" s="55" t="s">
        <v>392</v>
      </c>
      <c r="B14" s="90">
        <v>368476.31</v>
      </c>
      <c r="C14" s="90">
        <v>38268.39</v>
      </c>
      <c r="D14" s="90">
        <v>406744.7</v>
      </c>
      <c r="E14" s="90">
        <v>398435.3</v>
      </c>
      <c r="F14" s="90">
        <v>398435.3</v>
      </c>
      <c r="G14" s="90">
        <v>8309.4</v>
      </c>
      <c r="H14" s="32"/>
    </row>
    <row r="15" spans="1:8">
      <c r="A15" s="55" t="s">
        <v>393</v>
      </c>
      <c r="B15" s="90">
        <v>114398.72</v>
      </c>
      <c r="C15" s="90">
        <v>-12534.03</v>
      </c>
      <c r="D15" s="90">
        <v>101864.69</v>
      </c>
      <c r="E15" s="90">
        <v>101636.24</v>
      </c>
      <c r="F15" s="90">
        <v>101636.24</v>
      </c>
      <c r="G15" s="90">
        <v>228.45</v>
      </c>
      <c r="H15" s="32"/>
    </row>
    <row r="16" spans="1:8">
      <c r="A16" s="55" t="s">
        <v>394</v>
      </c>
      <c r="B16" s="90">
        <v>248682.89</v>
      </c>
      <c r="C16" s="90">
        <v>-34802.49</v>
      </c>
      <c r="D16" s="90">
        <v>213880.4</v>
      </c>
      <c r="E16" s="90">
        <v>212884.62</v>
      </c>
      <c r="F16" s="90">
        <v>212884.62</v>
      </c>
      <c r="G16" s="90">
        <v>995.78</v>
      </c>
      <c r="H16" s="32"/>
    </row>
    <row r="17" spans="1:8">
      <c r="A17" s="55" t="s">
        <v>395</v>
      </c>
      <c r="B17" s="90">
        <v>466392.69</v>
      </c>
      <c r="C17" s="90">
        <v>-353543.43</v>
      </c>
      <c r="D17" s="90">
        <v>112849.26</v>
      </c>
      <c r="E17" s="90">
        <v>55352.56</v>
      </c>
      <c r="F17" s="90">
        <v>55352.56</v>
      </c>
      <c r="G17" s="90">
        <v>57496.7</v>
      </c>
      <c r="H17" s="32"/>
    </row>
    <row r="18" spans="1:8">
      <c r="A18" s="55" t="s">
        <v>396</v>
      </c>
      <c r="B18" s="90">
        <v>1665404.46</v>
      </c>
      <c r="C18" s="90">
        <v>-188069.91</v>
      </c>
      <c r="D18" s="90">
        <v>1477334.55</v>
      </c>
      <c r="E18" s="90">
        <v>1472405.69</v>
      </c>
      <c r="F18" s="90">
        <v>1435145.69</v>
      </c>
      <c r="G18" s="90">
        <v>4928.8599999999997</v>
      </c>
      <c r="H18" s="32"/>
    </row>
    <row r="19" spans="1:8">
      <c r="A19" s="55" t="s">
        <v>397</v>
      </c>
      <c r="B19" s="90">
        <v>427772.25</v>
      </c>
      <c r="C19" s="90">
        <v>1109980.1399999999</v>
      </c>
      <c r="D19" s="90">
        <v>1537752.39</v>
      </c>
      <c r="E19" s="90">
        <v>1528213.68</v>
      </c>
      <c r="F19" s="90">
        <v>1528213.68</v>
      </c>
      <c r="G19" s="90">
        <v>9538.7099999999991</v>
      </c>
      <c r="H19" s="32"/>
    </row>
    <row r="20" spans="1:8">
      <c r="A20" s="55" t="s">
        <v>398</v>
      </c>
      <c r="B20" s="90">
        <v>235754.59</v>
      </c>
      <c r="C20" s="90">
        <v>12818.89</v>
      </c>
      <c r="D20" s="90">
        <v>248573.48</v>
      </c>
      <c r="E20" s="90">
        <v>247753.93</v>
      </c>
      <c r="F20" s="90">
        <v>247753.93</v>
      </c>
      <c r="G20" s="90">
        <v>819.55</v>
      </c>
      <c r="H20" s="32"/>
    </row>
    <row r="21" spans="1:8">
      <c r="A21" s="55" t="s">
        <v>399</v>
      </c>
      <c r="B21" s="90">
        <v>171715</v>
      </c>
      <c r="C21" s="90">
        <v>700507.97</v>
      </c>
      <c r="D21" s="90">
        <v>872222.97</v>
      </c>
      <c r="E21" s="90">
        <v>871542.95</v>
      </c>
      <c r="F21" s="90">
        <v>871542.95</v>
      </c>
      <c r="G21" s="90">
        <v>680.02</v>
      </c>
      <c r="H21" s="32"/>
    </row>
    <row r="22" spans="1:8">
      <c r="A22" s="55" t="s">
        <v>400</v>
      </c>
      <c r="B22" s="90">
        <v>399669.84</v>
      </c>
      <c r="C22" s="90">
        <v>80817.440000000002</v>
      </c>
      <c r="D22" s="90">
        <v>480487.28</v>
      </c>
      <c r="E22" s="90">
        <v>479436.87</v>
      </c>
      <c r="F22" s="90">
        <v>479436.87</v>
      </c>
      <c r="G22" s="90">
        <v>1050.4100000000001</v>
      </c>
      <c r="H22" s="32"/>
    </row>
    <row r="23" spans="1:8">
      <c r="A23" s="55" t="s">
        <v>401</v>
      </c>
      <c r="B23" s="90">
        <v>244595.46</v>
      </c>
      <c r="C23" s="90">
        <v>161469.44</v>
      </c>
      <c r="D23" s="90">
        <v>406064.9</v>
      </c>
      <c r="E23" s="90">
        <v>404636.03</v>
      </c>
      <c r="F23" s="90">
        <v>404636.03</v>
      </c>
      <c r="G23" s="90">
        <v>1428.87</v>
      </c>
      <c r="H23" s="32"/>
    </row>
    <row r="24" spans="1:8">
      <c r="A24" s="55" t="s">
        <v>402</v>
      </c>
      <c r="B24" s="90">
        <v>381880.8</v>
      </c>
      <c r="C24" s="90">
        <v>38002.199999999997</v>
      </c>
      <c r="D24" s="90">
        <v>419883</v>
      </c>
      <c r="E24" s="90">
        <v>419686.42</v>
      </c>
      <c r="F24" s="90">
        <v>419686.42</v>
      </c>
      <c r="G24" s="90">
        <v>196.58</v>
      </c>
      <c r="H24" s="32"/>
    </row>
    <row r="25" spans="1:8">
      <c r="A25" s="55" t="s">
        <v>403</v>
      </c>
      <c r="B25" s="90">
        <v>156014.62</v>
      </c>
      <c r="C25" s="90">
        <v>27505.93</v>
      </c>
      <c r="D25" s="90">
        <v>183520.55</v>
      </c>
      <c r="E25" s="90">
        <v>180661.87</v>
      </c>
      <c r="F25" s="90">
        <v>180661.87</v>
      </c>
      <c r="G25" s="90">
        <v>2858.68</v>
      </c>
      <c r="H25" s="32"/>
    </row>
    <row r="26" spans="1:8">
      <c r="A26" s="55" t="s">
        <v>404</v>
      </c>
      <c r="B26" s="90">
        <v>379125.32</v>
      </c>
      <c r="C26" s="90">
        <v>-148395.6</v>
      </c>
      <c r="D26" s="90">
        <v>230729.72</v>
      </c>
      <c r="E26" s="90">
        <v>226406.56</v>
      </c>
      <c r="F26" s="90">
        <v>226406.56</v>
      </c>
      <c r="G26" s="90">
        <v>4323.16</v>
      </c>
      <c r="H26" s="32"/>
    </row>
    <row r="27" spans="1:8">
      <c r="A27" s="55" t="s">
        <v>405</v>
      </c>
      <c r="B27" s="90">
        <v>207504.17</v>
      </c>
      <c r="C27" s="90">
        <v>-121717.57</v>
      </c>
      <c r="D27" s="90">
        <v>85786.6</v>
      </c>
      <c r="E27" s="90">
        <v>85284.79</v>
      </c>
      <c r="F27" s="90">
        <v>85284.79</v>
      </c>
      <c r="G27" s="90">
        <v>501.81</v>
      </c>
      <c r="H27" s="32"/>
    </row>
    <row r="28" spans="1:8">
      <c r="A28" s="55" t="s">
        <v>406</v>
      </c>
      <c r="B28" s="90">
        <v>410728.95</v>
      </c>
      <c r="C28" s="90">
        <v>143378.45000000001</v>
      </c>
      <c r="D28" s="90">
        <v>554107.4</v>
      </c>
      <c r="E28" s="90">
        <v>553764.52</v>
      </c>
      <c r="F28" s="90">
        <v>511467.22</v>
      </c>
      <c r="G28" s="90">
        <v>342.88</v>
      </c>
      <c r="H28" s="32"/>
    </row>
    <row r="29" spans="1:8">
      <c r="A29" s="55" t="s">
        <v>407</v>
      </c>
      <c r="B29" s="90">
        <v>2108716.4900000002</v>
      </c>
      <c r="C29" s="90">
        <v>74947.33</v>
      </c>
      <c r="D29" s="90">
        <v>2183663.8199999998</v>
      </c>
      <c r="E29" s="90">
        <v>2183572.23</v>
      </c>
      <c r="F29" s="90">
        <v>2183572.23</v>
      </c>
      <c r="G29" s="90">
        <v>91.59</v>
      </c>
      <c r="H29" s="32"/>
    </row>
    <row r="30" spans="1:8">
      <c r="A30" s="55" t="s">
        <v>408</v>
      </c>
      <c r="B30" s="90">
        <v>177171.55</v>
      </c>
      <c r="C30" s="90">
        <v>-41377.49</v>
      </c>
      <c r="D30" s="90">
        <v>135794.06</v>
      </c>
      <c r="E30" s="90">
        <v>134905.91</v>
      </c>
      <c r="F30" s="90">
        <v>134905.91</v>
      </c>
      <c r="G30" s="90">
        <v>888.15</v>
      </c>
      <c r="H30" s="32"/>
    </row>
    <row r="31" spans="1:8">
      <c r="A31" s="55" t="s">
        <v>409</v>
      </c>
      <c r="B31" s="90">
        <v>1407601.3</v>
      </c>
      <c r="C31" s="90">
        <v>37674.339999999997</v>
      </c>
      <c r="D31" s="90">
        <v>1445275.64</v>
      </c>
      <c r="E31" s="90">
        <v>1440763.18</v>
      </c>
      <c r="F31" s="90">
        <v>1440763.18</v>
      </c>
      <c r="G31" s="90">
        <v>4512.46</v>
      </c>
      <c r="H31" s="32"/>
    </row>
    <row r="32" spans="1:8">
      <c r="A32" s="55" t="s">
        <v>410</v>
      </c>
      <c r="B32" s="90">
        <v>168151.21</v>
      </c>
      <c r="C32" s="90">
        <v>-26135.95</v>
      </c>
      <c r="D32" s="90">
        <v>142015.26</v>
      </c>
      <c r="E32" s="90">
        <v>133953.07</v>
      </c>
      <c r="F32" s="90">
        <v>133953.07</v>
      </c>
      <c r="G32" s="90">
        <v>8062.19</v>
      </c>
      <c r="H32" s="32"/>
    </row>
    <row r="33" spans="1:8">
      <c r="A33" s="55" t="s">
        <v>411</v>
      </c>
      <c r="B33" s="90">
        <v>1545633.37</v>
      </c>
      <c r="C33" s="90">
        <v>232128.13</v>
      </c>
      <c r="D33" s="90">
        <v>1777761.5</v>
      </c>
      <c r="E33" s="90">
        <v>1776988.82</v>
      </c>
      <c r="F33" s="90">
        <v>1776988.82</v>
      </c>
      <c r="G33" s="90">
        <v>772.68</v>
      </c>
      <c r="H33" s="32"/>
    </row>
    <row r="34" spans="1:8">
      <c r="A34" s="55" t="s">
        <v>412</v>
      </c>
      <c r="B34" s="90">
        <v>109684.43</v>
      </c>
      <c r="C34" s="90">
        <v>24461.14</v>
      </c>
      <c r="D34" s="90">
        <v>134145.57</v>
      </c>
      <c r="E34" s="90">
        <v>132539.07</v>
      </c>
      <c r="F34" s="90">
        <v>132539.07</v>
      </c>
      <c r="G34" s="90">
        <v>1606.5</v>
      </c>
      <c r="H34" s="32"/>
    </row>
    <row r="35" spans="1:8">
      <c r="A35" s="55" t="s">
        <v>413</v>
      </c>
      <c r="B35" s="90">
        <v>2042730.39</v>
      </c>
      <c r="C35" s="90">
        <v>475320.69</v>
      </c>
      <c r="D35" s="90">
        <v>2518051.08</v>
      </c>
      <c r="E35" s="90">
        <v>2516388.66</v>
      </c>
      <c r="F35" s="90">
        <v>2516388.66</v>
      </c>
      <c r="G35" s="90">
        <v>1662.42</v>
      </c>
      <c r="H35" s="32"/>
    </row>
    <row r="36" spans="1:8">
      <c r="A36" s="55" t="s">
        <v>414</v>
      </c>
      <c r="B36" s="90">
        <v>140289.31</v>
      </c>
      <c r="C36" s="90">
        <v>38227.199999999997</v>
      </c>
      <c r="D36" s="90">
        <v>178516.51</v>
      </c>
      <c r="E36" s="90">
        <v>177200.41</v>
      </c>
      <c r="F36" s="90">
        <v>177200.41</v>
      </c>
      <c r="G36" s="90">
        <v>1316.1</v>
      </c>
      <c r="H36" s="32"/>
    </row>
    <row r="37" spans="1:8">
      <c r="A37" s="55" t="s">
        <v>415</v>
      </c>
      <c r="B37" s="90">
        <v>397755.46</v>
      </c>
      <c r="C37" s="90">
        <v>20663.93</v>
      </c>
      <c r="D37" s="90">
        <v>418419.39</v>
      </c>
      <c r="E37" s="90">
        <v>415249.16</v>
      </c>
      <c r="F37" s="90">
        <v>415249.16</v>
      </c>
      <c r="G37" s="90">
        <v>3170.23</v>
      </c>
      <c r="H37" s="32"/>
    </row>
    <row r="38" spans="1:8">
      <c r="A38" s="55" t="s">
        <v>416</v>
      </c>
      <c r="B38" s="90">
        <v>99242.4</v>
      </c>
      <c r="C38" s="90">
        <v>4994.1400000000003</v>
      </c>
      <c r="D38" s="90">
        <v>104236.54</v>
      </c>
      <c r="E38" s="90">
        <v>102963.24</v>
      </c>
      <c r="F38" s="90">
        <v>102963.24</v>
      </c>
      <c r="G38" s="90">
        <v>1273.3</v>
      </c>
      <c r="H38" s="32"/>
    </row>
    <row r="39" spans="1:8">
      <c r="A39" s="55" t="s">
        <v>417</v>
      </c>
      <c r="B39" s="90">
        <v>167796.14</v>
      </c>
      <c r="C39" s="90">
        <v>-15343.52</v>
      </c>
      <c r="D39" s="90">
        <v>152452.62</v>
      </c>
      <c r="E39" s="90">
        <v>151605.07</v>
      </c>
      <c r="F39" s="90">
        <v>151605.07</v>
      </c>
      <c r="G39" s="90">
        <v>847.55</v>
      </c>
      <c r="H39" s="32"/>
    </row>
    <row r="40" spans="1:8">
      <c r="A40" s="55" t="s">
        <v>418</v>
      </c>
      <c r="B40" s="90">
        <v>408815.23</v>
      </c>
      <c r="C40" s="90">
        <v>-340609.28000000003</v>
      </c>
      <c r="D40" s="90">
        <v>68205.95</v>
      </c>
      <c r="E40" s="90">
        <v>67648.960000000006</v>
      </c>
      <c r="F40" s="90">
        <v>67648.960000000006</v>
      </c>
      <c r="G40" s="90">
        <v>556.99</v>
      </c>
      <c r="H40" s="32"/>
    </row>
    <row r="41" spans="1:8">
      <c r="A41" s="55" t="s">
        <v>419</v>
      </c>
      <c r="B41" s="90">
        <v>0</v>
      </c>
      <c r="C41" s="90">
        <v>0</v>
      </c>
      <c r="D41" s="90">
        <v>0</v>
      </c>
      <c r="E41" s="90">
        <v>0</v>
      </c>
      <c r="F41" s="90">
        <v>0</v>
      </c>
      <c r="G41" s="90">
        <v>0</v>
      </c>
      <c r="H41" s="32"/>
    </row>
    <row r="42" spans="1:8">
      <c r="A42" s="55" t="s">
        <v>420</v>
      </c>
      <c r="B42" s="90">
        <v>86265.29</v>
      </c>
      <c r="C42" s="90">
        <v>-53953.71</v>
      </c>
      <c r="D42" s="90">
        <v>32311.58</v>
      </c>
      <c r="E42" s="90">
        <v>27951.58</v>
      </c>
      <c r="F42" s="90">
        <v>27951.58</v>
      </c>
      <c r="G42" s="90">
        <v>4360</v>
      </c>
      <c r="H42" s="32"/>
    </row>
    <row r="43" spans="1:8">
      <c r="A43" s="55" t="s">
        <v>421</v>
      </c>
      <c r="B43" s="90">
        <v>282448.73</v>
      </c>
      <c r="C43" s="90">
        <v>-206251.32</v>
      </c>
      <c r="D43" s="90">
        <v>76197.41</v>
      </c>
      <c r="E43" s="90">
        <v>75825.45</v>
      </c>
      <c r="F43" s="90">
        <v>75825.45</v>
      </c>
      <c r="G43" s="90">
        <v>371.96</v>
      </c>
      <c r="H43" s="32"/>
    </row>
    <row r="44" spans="1:8">
      <c r="A44" s="55" t="s">
        <v>422</v>
      </c>
      <c r="B44" s="90">
        <v>259250.24</v>
      </c>
      <c r="C44" s="90">
        <v>51697.16</v>
      </c>
      <c r="D44" s="90">
        <v>310947.40000000002</v>
      </c>
      <c r="E44" s="90">
        <v>310382.69</v>
      </c>
      <c r="F44" s="90">
        <v>310382.69</v>
      </c>
      <c r="G44" s="90">
        <v>564.71</v>
      </c>
      <c r="H44" s="32"/>
    </row>
    <row r="45" spans="1:8">
      <c r="A45" s="55" t="s">
        <v>423</v>
      </c>
      <c r="B45" s="90">
        <v>1822580.41</v>
      </c>
      <c r="C45" s="90">
        <v>163752.60999999999</v>
      </c>
      <c r="D45" s="90">
        <v>1986333.02</v>
      </c>
      <c r="E45" s="90">
        <v>1981769.91</v>
      </c>
      <c r="F45" s="90">
        <v>1981769.91</v>
      </c>
      <c r="G45" s="90">
        <v>4563.1099999999997</v>
      </c>
      <c r="H45" s="32"/>
    </row>
    <row r="46" spans="1:8">
      <c r="A46" s="55" t="s">
        <v>424</v>
      </c>
      <c r="B46" s="90">
        <v>152901.42000000001</v>
      </c>
      <c r="C46" s="90">
        <v>-115547.67</v>
      </c>
      <c r="D46" s="90">
        <v>37353.75</v>
      </c>
      <c r="E46" s="90">
        <v>37144.31</v>
      </c>
      <c r="F46" s="90">
        <v>37144.31</v>
      </c>
      <c r="G46" s="90">
        <v>209.44</v>
      </c>
      <c r="H46" s="32"/>
    </row>
    <row r="47" spans="1:8">
      <c r="A47" s="55" t="s">
        <v>425</v>
      </c>
      <c r="B47" s="90">
        <v>0</v>
      </c>
      <c r="C47" s="90">
        <v>0</v>
      </c>
      <c r="D47" s="90">
        <v>0</v>
      </c>
      <c r="E47" s="90">
        <v>0</v>
      </c>
      <c r="F47" s="90">
        <v>0</v>
      </c>
      <c r="G47" s="90">
        <v>0</v>
      </c>
      <c r="H47" s="32"/>
    </row>
    <row r="48" spans="1:8">
      <c r="A48" s="55" t="s">
        <v>426</v>
      </c>
      <c r="B48" s="90">
        <v>0</v>
      </c>
      <c r="C48" s="90">
        <v>13950</v>
      </c>
      <c r="D48" s="90">
        <v>13950</v>
      </c>
      <c r="E48" s="90">
        <v>13950</v>
      </c>
      <c r="F48" s="90">
        <v>13950</v>
      </c>
      <c r="G48" s="90">
        <v>0</v>
      </c>
      <c r="H48" s="32"/>
    </row>
    <row r="49" spans="1:8">
      <c r="A49" s="55" t="s">
        <v>427</v>
      </c>
      <c r="B49" s="90">
        <v>0</v>
      </c>
      <c r="C49" s="90">
        <v>279706.67</v>
      </c>
      <c r="D49" s="90">
        <v>279706.67</v>
      </c>
      <c r="E49" s="90">
        <v>279706.67</v>
      </c>
      <c r="F49" s="90">
        <v>279706.67</v>
      </c>
      <c r="G49" s="90">
        <v>0</v>
      </c>
      <c r="H49" s="32"/>
    </row>
    <row r="50" spans="1:8">
      <c r="A50" s="55" t="s">
        <v>428</v>
      </c>
      <c r="B50" s="90">
        <v>0</v>
      </c>
      <c r="C50" s="90">
        <v>276285.7</v>
      </c>
      <c r="D50" s="90">
        <v>276285.7</v>
      </c>
      <c r="E50" s="90">
        <v>276285.7</v>
      </c>
      <c r="F50" s="90">
        <v>276285.7</v>
      </c>
      <c r="G50" s="90">
        <v>0</v>
      </c>
      <c r="H50" s="32"/>
    </row>
    <row r="51" spans="1:8">
      <c r="A51" s="55" t="s">
        <v>429</v>
      </c>
      <c r="B51" s="90">
        <v>0</v>
      </c>
      <c r="C51" s="90">
        <v>291799.18</v>
      </c>
      <c r="D51" s="90">
        <v>291799.18</v>
      </c>
      <c r="E51" s="90">
        <v>291799.18</v>
      </c>
      <c r="F51" s="90">
        <v>279206.99</v>
      </c>
      <c r="G51" s="90">
        <v>0</v>
      </c>
      <c r="H51" s="32"/>
    </row>
    <row r="52" spans="1:8">
      <c r="A52" s="55" t="s">
        <v>430</v>
      </c>
      <c r="B52" s="90">
        <v>0</v>
      </c>
      <c r="C52" s="90">
        <v>68269.59</v>
      </c>
      <c r="D52" s="90">
        <v>68269.59</v>
      </c>
      <c r="E52" s="90">
        <v>68269.59</v>
      </c>
      <c r="F52" s="90">
        <v>68269.59</v>
      </c>
      <c r="G52" s="90">
        <v>0</v>
      </c>
      <c r="H52" s="32"/>
    </row>
    <row r="53" spans="1:8" ht="15.2" customHeight="1">
      <c r="A53" s="88" t="s">
        <v>153</v>
      </c>
      <c r="B53" s="60"/>
      <c r="C53" s="60"/>
      <c r="D53" s="60"/>
      <c r="E53" s="60"/>
      <c r="F53" s="60"/>
      <c r="G53" s="60"/>
      <c r="H53" s="32"/>
    </row>
    <row r="54" spans="1:8" ht="15.2" customHeight="1">
      <c r="A54" s="56" t="s">
        <v>431</v>
      </c>
      <c r="B54" s="33">
        <v>17037790</v>
      </c>
      <c r="C54" s="33">
        <v>1051752.8600000001</v>
      </c>
      <c r="D54" s="33">
        <v>18089542.859999999</v>
      </c>
      <c r="E54" s="33">
        <v>18086342.850000001</v>
      </c>
      <c r="F54" s="33">
        <v>18086342.850000001</v>
      </c>
      <c r="G54" s="33">
        <v>3200.01</v>
      </c>
      <c r="H54" s="32"/>
    </row>
    <row r="55" spans="1:8">
      <c r="A55" s="55" t="s">
        <v>388</v>
      </c>
      <c r="B55" s="90">
        <v>1</v>
      </c>
      <c r="C55" s="90">
        <v>0</v>
      </c>
      <c r="D55" s="90">
        <v>1</v>
      </c>
      <c r="E55" s="90">
        <v>0</v>
      </c>
      <c r="F55" s="90">
        <v>0</v>
      </c>
      <c r="G55" s="90">
        <v>1</v>
      </c>
      <c r="H55" s="32"/>
    </row>
    <row r="56" spans="1:8">
      <c r="A56" s="55" t="s">
        <v>389</v>
      </c>
      <c r="B56" s="90">
        <v>632110.38</v>
      </c>
      <c r="C56" s="90">
        <v>147726.67000000001</v>
      </c>
      <c r="D56" s="90">
        <v>779837.05</v>
      </c>
      <c r="E56" s="90">
        <v>779837.05</v>
      </c>
      <c r="F56" s="90">
        <v>779837.05</v>
      </c>
      <c r="G56" s="90">
        <v>0</v>
      </c>
      <c r="H56" s="32"/>
    </row>
    <row r="57" spans="1:8">
      <c r="A57" s="55" t="s">
        <v>390</v>
      </c>
      <c r="B57" s="90">
        <v>460235.98</v>
      </c>
      <c r="C57" s="90">
        <v>-11130.26</v>
      </c>
      <c r="D57" s="90">
        <v>449105.72</v>
      </c>
      <c r="E57" s="90">
        <v>449105.72</v>
      </c>
      <c r="F57" s="90">
        <v>449105.72</v>
      </c>
      <c r="G57" s="90">
        <v>0</v>
      </c>
      <c r="H57" s="32"/>
    </row>
    <row r="58" spans="1:8">
      <c r="A58" s="55" t="s">
        <v>391</v>
      </c>
      <c r="B58" s="90">
        <v>497964.03</v>
      </c>
      <c r="C58" s="90">
        <v>352773.69</v>
      </c>
      <c r="D58" s="90">
        <v>850737.72</v>
      </c>
      <c r="E58" s="90">
        <v>850723.88</v>
      </c>
      <c r="F58" s="90">
        <v>850723.88</v>
      </c>
      <c r="G58" s="90">
        <v>13.84</v>
      </c>
      <c r="H58" s="32"/>
    </row>
    <row r="59" spans="1:8">
      <c r="A59" s="55" t="s">
        <v>392</v>
      </c>
      <c r="B59" s="90">
        <v>266810.76</v>
      </c>
      <c r="C59" s="90">
        <v>-42870.62</v>
      </c>
      <c r="D59" s="90">
        <v>223940.14</v>
      </c>
      <c r="E59" s="90">
        <v>223824.44</v>
      </c>
      <c r="F59" s="90">
        <v>223824.44</v>
      </c>
      <c r="G59" s="90">
        <v>115.7</v>
      </c>
      <c r="H59" s="32"/>
    </row>
    <row r="60" spans="1:8">
      <c r="A60" s="55" t="s">
        <v>393</v>
      </c>
      <c r="B60" s="90">
        <v>98813.69</v>
      </c>
      <c r="C60" s="90">
        <v>-1371.58</v>
      </c>
      <c r="D60" s="90">
        <v>97442.11</v>
      </c>
      <c r="E60" s="90">
        <v>97442.11</v>
      </c>
      <c r="F60" s="90">
        <v>97442.11</v>
      </c>
      <c r="G60" s="90">
        <v>0</v>
      </c>
      <c r="H60" s="32"/>
    </row>
    <row r="61" spans="1:8">
      <c r="A61" s="55" t="s">
        <v>394</v>
      </c>
      <c r="B61" s="90">
        <v>197160.95</v>
      </c>
      <c r="C61" s="90">
        <v>6727.42</v>
      </c>
      <c r="D61" s="90">
        <v>203888.37</v>
      </c>
      <c r="E61" s="90">
        <v>203104.45</v>
      </c>
      <c r="F61" s="90">
        <v>203104.45</v>
      </c>
      <c r="G61" s="90">
        <v>783.92</v>
      </c>
      <c r="H61" s="32"/>
    </row>
    <row r="62" spans="1:8">
      <c r="A62" s="55" t="s">
        <v>395</v>
      </c>
      <c r="B62" s="90">
        <v>251380.31</v>
      </c>
      <c r="C62" s="90">
        <v>-194554.63</v>
      </c>
      <c r="D62" s="90">
        <v>56825.68</v>
      </c>
      <c r="E62" s="90">
        <v>56825.68</v>
      </c>
      <c r="F62" s="90">
        <v>56825.68</v>
      </c>
      <c r="G62" s="90">
        <v>0</v>
      </c>
      <c r="H62" s="32"/>
    </row>
    <row r="63" spans="1:8">
      <c r="A63" s="55" t="s">
        <v>396</v>
      </c>
      <c r="B63" s="90">
        <v>1287394.74</v>
      </c>
      <c r="C63" s="90">
        <v>-50954.35</v>
      </c>
      <c r="D63" s="90">
        <v>1236440.3899999999</v>
      </c>
      <c r="E63" s="90">
        <v>1236434.81</v>
      </c>
      <c r="F63" s="90">
        <v>1236434.81</v>
      </c>
      <c r="G63" s="90">
        <v>5.58</v>
      </c>
      <c r="H63" s="32"/>
    </row>
    <row r="64" spans="1:8">
      <c r="A64" s="55" t="s">
        <v>397</v>
      </c>
      <c r="B64" s="90">
        <v>418097.5</v>
      </c>
      <c r="C64" s="90">
        <v>15828.71</v>
      </c>
      <c r="D64" s="90">
        <v>433926.21</v>
      </c>
      <c r="E64" s="90">
        <v>433919.66</v>
      </c>
      <c r="F64" s="90">
        <v>433919.66</v>
      </c>
      <c r="G64" s="90">
        <v>6.55</v>
      </c>
      <c r="H64" s="32"/>
    </row>
    <row r="65" spans="1:8">
      <c r="A65" s="55" t="s">
        <v>398</v>
      </c>
      <c r="B65" s="90">
        <v>222430.8</v>
      </c>
      <c r="C65" s="90">
        <v>-15985.11</v>
      </c>
      <c r="D65" s="90">
        <v>206445.69</v>
      </c>
      <c r="E65" s="90">
        <v>206207.03</v>
      </c>
      <c r="F65" s="90">
        <v>206207.03</v>
      </c>
      <c r="G65" s="90">
        <v>238.66</v>
      </c>
      <c r="H65" s="32"/>
    </row>
    <row r="66" spans="1:8">
      <c r="A66" s="55" t="s">
        <v>399</v>
      </c>
      <c r="B66" s="90">
        <v>241795.79</v>
      </c>
      <c r="C66" s="90">
        <v>186013.54</v>
      </c>
      <c r="D66" s="90">
        <v>427809.33</v>
      </c>
      <c r="E66" s="90">
        <v>427809.33</v>
      </c>
      <c r="F66" s="90">
        <v>427809.33</v>
      </c>
      <c r="G66" s="90">
        <v>0</v>
      </c>
      <c r="H66" s="32"/>
    </row>
    <row r="67" spans="1:8">
      <c r="A67" s="55" t="s">
        <v>400</v>
      </c>
      <c r="B67" s="90">
        <v>328519.90999999997</v>
      </c>
      <c r="C67" s="90">
        <v>-75565.11</v>
      </c>
      <c r="D67" s="90">
        <v>252954.8</v>
      </c>
      <c r="E67" s="90">
        <v>252448.3</v>
      </c>
      <c r="F67" s="90">
        <v>252448.3</v>
      </c>
      <c r="G67" s="90">
        <v>506.5</v>
      </c>
      <c r="H67" s="32"/>
    </row>
    <row r="68" spans="1:8">
      <c r="A68" s="55" t="s">
        <v>401</v>
      </c>
      <c r="B68" s="90">
        <v>99204.54</v>
      </c>
      <c r="C68" s="90">
        <v>-96983.11</v>
      </c>
      <c r="D68" s="90">
        <v>2221.4299999999998</v>
      </c>
      <c r="E68" s="90">
        <v>2221.4299999999998</v>
      </c>
      <c r="F68" s="90">
        <v>2221.4299999999998</v>
      </c>
      <c r="G68" s="90">
        <v>0</v>
      </c>
      <c r="H68" s="32"/>
    </row>
    <row r="69" spans="1:8">
      <c r="A69" s="55" t="s">
        <v>402</v>
      </c>
      <c r="B69" s="90">
        <v>339536.92</v>
      </c>
      <c r="C69" s="90">
        <v>-16589.89</v>
      </c>
      <c r="D69" s="90">
        <v>322947.03000000003</v>
      </c>
      <c r="E69" s="90">
        <v>322937.15999999997</v>
      </c>
      <c r="F69" s="90">
        <v>322937.15999999997</v>
      </c>
      <c r="G69" s="90">
        <v>9.8699999999999992</v>
      </c>
      <c r="H69" s="32"/>
    </row>
    <row r="70" spans="1:8">
      <c r="A70" s="55" t="s">
        <v>403</v>
      </c>
      <c r="B70" s="90">
        <v>122719.94</v>
      </c>
      <c r="C70" s="90">
        <v>-1934.6</v>
      </c>
      <c r="D70" s="90">
        <v>120785.34</v>
      </c>
      <c r="E70" s="90">
        <v>120554.91</v>
      </c>
      <c r="F70" s="90">
        <v>120554.91</v>
      </c>
      <c r="G70" s="90">
        <v>230.43</v>
      </c>
      <c r="H70" s="32"/>
    </row>
    <row r="71" spans="1:8">
      <c r="A71" s="55" t="s">
        <v>404</v>
      </c>
      <c r="B71" s="90">
        <v>273399.07</v>
      </c>
      <c r="C71" s="90">
        <v>-76142.240000000005</v>
      </c>
      <c r="D71" s="90">
        <v>197256.83</v>
      </c>
      <c r="E71" s="90">
        <v>197243.51999999999</v>
      </c>
      <c r="F71" s="90">
        <v>197243.51999999999</v>
      </c>
      <c r="G71" s="90">
        <v>13.31</v>
      </c>
      <c r="H71" s="32"/>
    </row>
    <row r="72" spans="1:8">
      <c r="A72" s="55" t="s">
        <v>405</v>
      </c>
      <c r="B72" s="90">
        <v>128890.73</v>
      </c>
      <c r="C72" s="90">
        <v>-37447.230000000003</v>
      </c>
      <c r="D72" s="90">
        <v>91443.5</v>
      </c>
      <c r="E72" s="90">
        <v>91440.29</v>
      </c>
      <c r="F72" s="90">
        <v>91440.29</v>
      </c>
      <c r="G72" s="90">
        <v>3.21</v>
      </c>
      <c r="H72" s="32"/>
    </row>
    <row r="73" spans="1:8">
      <c r="A73" s="55" t="s">
        <v>406</v>
      </c>
      <c r="B73" s="90">
        <v>421186.88</v>
      </c>
      <c r="C73" s="90">
        <v>-11285.3</v>
      </c>
      <c r="D73" s="90">
        <v>409901.58</v>
      </c>
      <c r="E73" s="90">
        <v>409628.71</v>
      </c>
      <c r="F73" s="90">
        <v>409628.71</v>
      </c>
      <c r="G73" s="90">
        <v>272.87</v>
      </c>
      <c r="H73" s="32"/>
    </row>
    <row r="74" spans="1:8">
      <c r="A74" s="55" t="s">
        <v>407</v>
      </c>
      <c r="B74" s="90">
        <v>2087933.43</v>
      </c>
      <c r="C74" s="90">
        <v>195664.41</v>
      </c>
      <c r="D74" s="90">
        <v>2283597.84</v>
      </c>
      <c r="E74" s="90">
        <v>2283597.11</v>
      </c>
      <c r="F74" s="90">
        <v>2283597.11</v>
      </c>
      <c r="G74" s="90">
        <v>0.73</v>
      </c>
      <c r="H74" s="32"/>
    </row>
    <row r="75" spans="1:8">
      <c r="A75" s="55" t="s">
        <v>408</v>
      </c>
      <c r="B75" s="90">
        <v>117190.73</v>
      </c>
      <c r="C75" s="90">
        <v>-35469.94</v>
      </c>
      <c r="D75" s="90">
        <v>81720.789999999994</v>
      </c>
      <c r="E75" s="90">
        <v>81720.789999999994</v>
      </c>
      <c r="F75" s="90">
        <v>81720.789999999994</v>
      </c>
      <c r="G75" s="90">
        <v>0</v>
      </c>
      <c r="H75" s="32"/>
    </row>
    <row r="76" spans="1:8">
      <c r="A76" s="55" t="s">
        <v>409</v>
      </c>
      <c r="B76" s="90">
        <v>1374289.01</v>
      </c>
      <c r="C76" s="90">
        <v>-70065.679999999993</v>
      </c>
      <c r="D76" s="90">
        <v>1304223.33</v>
      </c>
      <c r="E76" s="90">
        <v>1304223.33</v>
      </c>
      <c r="F76" s="90">
        <v>1304223.33</v>
      </c>
      <c r="G76" s="90">
        <v>0</v>
      </c>
      <c r="H76" s="32"/>
    </row>
    <row r="77" spans="1:8">
      <c r="A77" s="55" t="s">
        <v>410</v>
      </c>
      <c r="B77" s="90">
        <v>126693.43</v>
      </c>
      <c r="C77" s="90">
        <v>-27237.49</v>
      </c>
      <c r="D77" s="90">
        <v>99455.94</v>
      </c>
      <c r="E77" s="90">
        <v>99079.8</v>
      </c>
      <c r="F77" s="90">
        <v>99079.8</v>
      </c>
      <c r="G77" s="90">
        <v>376.14</v>
      </c>
      <c r="H77" s="32"/>
    </row>
    <row r="78" spans="1:8">
      <c r="A78" s="55" t="s">
        <v>411</v>
      </c>
      <c r="B78" s="90">
        <v>1491488.92</v>
      </c>
      <c r="C78" s="90">
        <v>105786.2</v>
      </c>
      <c r="D78" s="90">
        <v>1597275.12</v>
      </c>
      <c r="E78" s="90">
        <v>1597275.12</v>
      </c>
      <c r="F78" s="90">
        <v>1597275.12</v>
      </c>
      <c r="G78" s="90">
        <v>0</v>
      </c>
      <c r="H78" s="32"/>
    </row>
    <row r="79" spans="1:8">
      <c r="A79" s="55" t="s">
        <v>412</v>
      </c>
      <c r="B79" s="90">
        <v>81386.62</v>
      </c>
      <c r="C79" s="90">
        <v>-13288.67</v>
      </c>
      <c r="D79" s="90">
        <v>68097.95</v>
      </c>
      <c r="E79" s="90">
        <v>68081.39</v>
      </c>
      <c r="F79" s="90">
        <v>68081.39</v>
      </c>
      <c r="G79" s="90">
        <v>16.559999999999999</v>
      </c>
      <c r="H79" s="32"/>
    </row>
    <row r="80" spans="1:8">
      <c r="A80" s="55" t="s">
        <v>413</v>
      </c>
      <c r="B80" s="90">
        <v>2057880.72</v>
      </c>
      <c r="C80" s="90">
        <v>776669.98</v>
      </c>
      <c r="D80" s="90">
        <v>2834550.7</v>
      </c>
      <c r="E80" s="90">
        <v>2834550.7</v>
      </c>
      <c r="F80" s="90">
        <v>2834550.7</v>
      </c>
      <c r="G80" s="90">
        <v>0</v>
      </c>
      <c r="H80" s="32"/>
    </row>
    <row r="81" spans="1:8">
      <c r="A81" s="55" t="s">
        <v>414</v>
      </c>
      <c r="B81" s="90">
        <v>94347.9</v>
      </c>
      <c r="C81" s="90">
        <v>-22943.37</v>
      </c>
      <c r="D81" s="90">
        <v>71404.53</v>
      </c>
      <c r="E81" s="90">
        <v>71404.53</v>
      </c>
      <c r="F81" s="90">
        <v>71404.53</v>
      </c>
      <c r="G81" s="90">
        <v>0</v>
      </c>
      <c r="H81" s="32"/>
    </row>
    <row r="82" spans="1:8">
      <c r="A82" s="55" t="s">
        <v>415</v>
      </c>
      <c r="B82" s="90">
        <v>284246.03999999998</v>
      </c>
      <c r="C82" s="90">
        <v>-37645.31</v>
      </c>
      <c r="D82" s="90">
        <v>246600.73</v>
      </c>
      <c r="E82" s="90">
        <v>246128.28</v>
      </c>
      <c r="F82" s="90">
        <v>246128.28</v>
      </c>
      <c r="G82" s="90">
        <v>472.45</v>
      </c>
      <c r="H82" s="32"/>
    </row>
    <row r="83" spans="1:8">
      <c r="A83" s="55" t="s">
        <v>416</v>
      </c>
      <c r="B83" s="90">
        <v>84405.440000000002</v>
      </c>
      <c r="C83" s="90">
        <v>9167.64</v>
      </c>
      <c r="D83" s="90">
        <v>93573.08</v>
      </c>
      <c r="E83" s="90">
        <v>93573.08</v>
      </c>
      <c r="F83" s="90">
        <v>93573.08</v>
      </c>
      <c r="G83" s="90">
        <v>0</v>
      </c>
      <c r="H83" s="32"/>
    </row>
    <row r="84" spans="1:8">
      <c r="A84" s="55" t="s">
        <v>417</v>
      </c>
      <c r="B84" s="90">
        <v>126136.56</v>
      </c>
      <c r="C84" s="90">
        <v>11346.45</v>
      </c>
      <c r="D84" s="90">
        <v>137483.01</v>
      </c>
      <c r="E84" s="90">
        <v>137461.71</v>
      </c>
      <c r="F84" s="90">
        <v>137461.71</v>
      </c>
      <c r="G84" s="90">
        <v>21.3</v>
      </c>
      <c r="H84" s="32"/>
    </row>
    <row r="85" spans="1:8">
      <c r="A85" s="55" t="s">
        <v>418</v>
      </c>
      <c r="B85" s="90">
        <v>268490.14</v>
      </c>
      <c r="C85" s="90">
        <v>-217103.45</v>
      </c>
      <c r="D85" s="90">
        <v>51386.69</v>
      </c>
      <c r="E85" s="90">
        <v>51356.2</v>
      </c>
      <c r="F85" s="90">
        <v>51356.2</v>
      </c>
      <c r="G85" s="90">
        <v>30.49</v>
      </c>
      <c r="H85" s="32"/>
    </row>
    <row r="86" spans="1:8">
      <c r="A86" s="55" t="s">
        <v>419</v>
      </c>
      <c r="B86" s="90">
        <v>0</v>
      </c>
      <c r="C86" s="90">
        <v>0</v>
      </c>
      <c r="D86" s="90">
        <v>0</v>
      </c>
      <c r="E86" s="90">
        <v>0</v>
      </c>
      <c r="F86" s="90">
        <v>0</v>
      </c>
      <c r="G86" s="90">
        <v>0</v>
      </c>
      <c r="H86" s="32"/>
    </row>
    <row r="87" spans="1:8">
      <c r="A87" s="55" t="s">
        <v>420</v>
      </c>
      <c r="B87" s="90">
        <v>82994.179999999993</v>
      </c>
      <c r="C87" s="90">
        <v>-62034.8</v>
      </c>
      <c r="D87" s="90">
        <v>20959.38</v>
      </c>
      <c r="E87" s="90">
        <v>20950.12</v>
      </c>
      <c r="F87" s="90">
        <v>20950.12</v>
      </c>
      <c r="G87" s="90">
        <v>9.26</v>
      </c>
      <c r="H87" s="32"/>
    </row>
    <row r="88" spans="1:8">
      <c r="A88" s="55" t="s">
        <v>421</v>
      </c>
      <c r="B88" s="90">
        <v>249811.47</v>
      </c>
      <c r="C88" s="90">
        <v>-173330.79</v>
      </c>
      <c r="D88" s="90">
        <v>76480.679999999993</v>
      </c>
      <c r="E88" s="90">
        <v>76480.679999999993</v>
      </c>
      <c r="F88" s="90">
        <v>76480.679999999993</v>
      </c>
      <c r="G88" s="90">
        <v>0</v>
      </c>
      <c r="H88" s="32"/>
    </row>
    <row r="89" spans="1:8">
      <c r="A89" s="55" t="s">
        <v>422</v>
      </c>
      <c r="B89" s="90">
        <v>234572.53</v>
      </c>
      <c r="C89" s="90">
        <v>-27915.51</v>
      </c>
      <c r="D89" s="90">
        <v>206657.02</v>
      </c>
      <c r="E89" s="90">
        <v>206657.02</v>
      </c>
      <c r="F89" s="90">
        <v>206657.02</v>
      </c>
      <c r="G89" s="90">
        <v>0</v>
      </c>
      <c r="H89" s="32"/>
    </row>
    <row r="90" spans="1:8">
      <c r="A90" s="55" t="s">
        <v>423</v>
      </c>
      <c r="B90" s="90">
        <v>1834648.96</v>
      </c>
      <c r="C90" s="90">
        <v>250493.02</v>
      </c>
      <c r="D90" s="90">
        <v>2085141.98</v>
      </c>
      <c r="E90" s="90">
        <v>2085092.86</v>
      </c>
      <c r="F90" s="90">
        <v>2085092.86</v>
      </c>
      <c r="G90" s="90">
        <v>49.12</v>
      </c>
      <c r="H90" s="32"/>
    </row>
    <row r="91" spans="1:8">
      <c r="A91" s="55" t="s">
        <v>424</v>
      </c>
      <c r="B91" s="90">
        <v>153620</v>
      </c>
      <c r="C91" s="90">
        <v>-153620</v>
      </c>
      <c r="D91" s="90">
        <v>0</v>
      </c>
      <c r="E91" s="90">
        <v>0</v>
      </c>
      <c r="F91" s="90">
        <v>0</v>
      </c>
      <c r="G91" s="90">
        <v>0</v>
      </c>
      <c r="H91" s="32"/>
    </row>
    <row r="92" spans="1:8">
      <c r="A92" s="55" t="s">
        <v>425</v>
      </c>
      <c r="B92" s="90">
        <v>0</v>
      </c>
      <c r="C92" s="90">
        <v>0</v>
      </c>
      <c r="D92" s="90">
        <v>0</v>
      </c>
      <c r="E92" s="90">
        <v>0</v>
      </c>
      <c r="F92" s="90">
        <v>0</v>
      </c>
      <c r="G92" s="90">
        <v>0</v>
      </c>
      <c r="H92" s="32"/>
    </row>
    <row r="93" spans="1:8">
      <c r="A93" s="55" t="s">
        <v>426</v>
      </c>
      <c r="B93" s="90">
        <v>0</v>
      </c>
      <c r="C93" s="90">
        <v>0</v>
      </c>
      <c r="D93" s="90">
        <v>0</v>
      </c>
      <c r="E93" s="90">
        <v>0</v>
      </c>
      <c r="F93" s="90">
        <v>0</v>
      </c>
      <c r="G93" s="90">
        <v>0</v>
      </c>
      <c r="H93" s="32"/>
    </row>
    <row r="94" spans="1:8">
      <c r="A94" s="55" t="s">
        <v>427</v>
      </c>
      <c r="B94" s="90">
        <v>0</v>
      </c>
      <c r="C94" s="90">
        <v>156726.43</v>
      </c>
      <c r="D94" s="90">
        <v>156726.43</v>
      </c>
      <c r="E94" s="90">
        <v>156726.43</v>
      </c>
      <c r="F94" s="90">
        <v>156726.43</v>
      </c>
      <c r="G94" s="90">
        <v>0</v>
      </c>
      <c r="H94" s="32"/>
    </row>
    <row r="95" spans="1:8">
      <c r="A95" s="55" t="s">
        <v>428</v>
      </c>
      <c r="B95" s="90">
        <v>0</v>
      </c>
      <c r="C95" s="90">
        <v>218442.2</v>
      </c>
      <c r="D95" s="90">
        <v>218442.2</v>
      </c>
      <c r="E95" s="90">
        <v>218423.78</v>
      </c>
      <c r="F95" s="90">
        <v>218423.78</v>
      </c>
      <c r="G95" s="90">
        <v>18.420000000000002</v>
      </c>
      <c r="H95" s="32"/>
    </row>
    <row r="96" spans="1:8">
      <c r="A96" s="55" t="s">
        <v>429</v>
      </c>
      <c r="B96" s="90">
        <v>0</v>
      </c>
      <c r="C96" s="90">
        <v>30272.47</v>
      </c>
      <c r="D96" s="90">
        <v>30272.47</v>
      </c>
      <c r="E96" s="90">
        <v>30272.47</v>
      </c>
      <c r="F96" s="90">
        <v>30272.47</v>
      </c>
      <c r="G96" s="90">
        <v>0</v>
      </c>
      <c r="H96" s="32"/>
    </row>
    <row r="97" spans="1:8">
      <c r="A97" s="55" t="s">
        <v>430</v>
      </c>
      <c r="B97" s="90">
        <v>0</v>
      </c>
      <c r="C97" s="90">
        <v>61583.07</v>
      </c>
      <c r="D97" s="90">
        <v>61583.07</v>
      </c>
      <c r="E97" s="90">
        <v>61578.97</v>
      </c>
      <c r="F97" s="90">
        <v>61578.97</v>
      </c>
      <c r="G97" s="90">
        <v>4.0999999999999996</v>
      </c>
      <c r="H97" s="32"/>
    </row>
    <row r="98" spans="1:8" ht="15.2" customHeight="1">
      <c r="A98" s="88" t="s">
        <v>153</v>
      </c>
      <c r="B98" s="60"/>
      <c r="C98" s="60"/>
      <c r="D98" s="60"/>
      <c r="E98" s="60"/>
      <c r="F98" s="60"/>
      <c r="G98" s="60"/>
      <c r="H98" s="32"/>
    </row>
    <row r="99" spans="1:8" ht="15.2" customHeight="1">
      <c r="A99" s="56" t="s">
        <v>378</v>
      </c>
      <c r="B99" s="33">
        <v>37294090</v>
      </c>
      <c r="C99" s="33">
        <v>4010197.12</v>
      </c>
      <c r="D99" s="33">
        <v>41304287.119999997</v>
      </c>
      <c r="E99" s="33">
        <v>40150942.740000002</v>
      </c>
      <c r="F99" s="33">
        <v>40034062.609999999</v>
      </c>
      <c r="G99" s="33">
        <v>1153344.3799999999</v>
      </c>
      <c r="H99" s="32"/>
    </row>
    <row r="100" spans="1:8" ht="14.45" customHeight="1">
      <c r="A100" s="61"/>
      <c r="B100" s="61"/>
      <c r="C100" s="61"/>
      <c r="D100" s="61"/>
      <c r="E100" s="61"/>
      <c r="F100" s="61"/>
      <c r="G100" s="61"/>
      <c r="H100" s="32"/>
    </row>
    <row r="101" spans="1:8" ht="14.45" customHeight="1">
      <c r="A101" s="22"/>
      <c r="B101" s="22"/>
      <c r="C101" s="22"/>
      <c r="D101" s="22"/>
      <c r="E101" s="22"/>
      <c r="F101" s="22"/>
      <c r="G101" s="22"/>
    </row>
    <row r="102" spans="1:8" ht="14.45" customHeight="1"/>
    <row r="103" spans="1:8" ht="14.45" customHeight="1"/>
    <row r="104" spans="1:8" ht="14.45" customHeight="1"/>
    <row r="105" spans="1:8" ht="14.45" customHeight="1"/>
    <row r="106" spans="1:8" ht="14.45" customHeight="1"/>
    <row r="107" spans="1:8" ht="14.45" customHeight="1"/>
    <row r="108" spans="1:8" ht="14.45" customHeight="1"/>
    <row r="109" spans="1:8" ht="14.45" customHeight="1"/>
    <row r="110" spans="1:8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82" t="s">
        <v>432</v>
      </c>
      <c r="B1" s="183"/>
      <c r="C1" s="183"/>
      <c r="D1" s="183"/>
      <c r="E1" s="183"/>
      <c r="F1" s="183"/>
      <c r="G1" s="183"/>
      <c r="H1" s="32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433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434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54" t="s">
        <v>188</v>
      </c>
      <c r="B7" s="179" t="s">
        <v>379</v>
      </c>
      <c r="C7" s="180"/>
      <c r="D7" s="180"/>
      <c r="E7" s="180"/>
      <c r="F7" s="181"/>
      <c r="G7" s="173" t="s">
        <v>472</v>
      </c>
      <c r="H7" s="32"/>
    </row>
    <row r="8" spans="1:8" ht="30.95" customHeight="1">
      <c r="A8" s="169"/>
      <c r="B8" s="89" t="s">
        <v>380</v>
      </c>
      <c r="C8" s="44" t="s">
        <v>471</v>
      </c>
      <c r="D8" s="89" t="s">
        <v>382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435</v>
      </c>
      <c r="B9" s="75">
        <v>20256300</v>
      </c>
      <c r="C9" s="75">
        <v>2958444.26</v>
      </c>
      <c r="D9" s="75">
        <v>23214744.260000002</v>
      </c>
      <c r="E9" s="75">
        <v>22064599.890000001</v>
      </c>
      <c r="F9" s="75">
        <v>21947719.760000002</v>
      </c>
      <c r="G9" s="75">
        <v>1150144.3700000001</v>
      </c>
      <c r="H9" s="32"/>
    </row>
    <row r="10" spans="1:8" ht="15.2" customHeight="1">
      <c r="A10" s="55" t="s">
        <v>436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437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438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439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440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441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442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443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444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445</v>
      </c>
      <c r="B19" s="25">
        <v>20256300</v>
      </c>
      <c r="C19" s="25">
        <v>2958444.26</v>
      </c>
      <c r="D19" s="25">
        <v>23214744.260000002</v>
      </c>
      <c r="E19" s="25">
        <v>22064599.890000001</v>
      </c>
      <c r="F19" s="25">
        <v>21947719.760000002</v>
      </c>
      <c r="G19" s="25">
        <v>1150144.3700000001</v>
      </c>
      <c r="H19" s="32"/>
    </row>
    <row r="20" spans="1:8" ht="15.2" customHeight="1">
      <c r="A20" s="55" t="s">
        <v>446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447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448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449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450</v>
      </c>
      <c r="B24" s="25">
        <v>20256300</v>
      </c>
      <c r="C24" s="25">
        <v>2958444.26</v>
      </c>
      <c r="D24" s="25">
        <v>23214744.260000002</v>
      </c>
      <c r="E24" s="25">
        <v>22064599.890000001</v>
      </c>
      <c r="F24" s="25">
        <v>21947719.760000002</v>
      </c>
      <c r="G24" s="25">
        <v>1150144.3700000001</v>
      </c>
      <c r="H24" s="32"/>
    </row>
    <row r="25" spans="1:8" ht="15.2" customHeight="1">
      <c r="A25" s="55" t="s">
        <v>451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452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453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>
      <c r="A28" s="91" t="s">
        <v>454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55" t="s">
        <v>455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55" t="s">
        <v>456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55" t="s">
        <v>457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55" t="s">
        <v>458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55" t="s">
        <v>459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55" t="s">
        <v>460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5" t="s">
        <v>461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5" t="s">
        <v>462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30.2" customHeight="1">
      <c r="A37" s="91" t="s">
        <v>463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>
      <c r="A38" s="91" t="s">
        <v>464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30.2" customHeight="1">
      <c r="A39" s="91" t="s">
        <v>465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>
      <c r="A40" s="91" t="s">
        <v>466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>
      <c r="A41" s="91" t="s">
        <v>467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4.45" customHeight="1">
      <c r="A42" s="91"/>
      <c r="B42" s="84"/>
      <c r="C42" s="84"/>
      <c r="D42" s="84"/>
      <c r="E42" s="84"/>
      <c r="F42" s="84"/>
      <c r="G42" s="84"/>
      <c r="H42" s="32"/>
    </row>
    <row r="43" spans="1:8" ht="15.2" customHeight="1">
      <c r="A43" s="56" t="s">
        <v>468</v>
      </c>
      <c r="B43" s="33">
        <v>17037790</v>
      </c>
      <c r="C43" s="33">
        <v>1051752.8600000001</v>
      </c>
      <c r="D43" s="33">
        <v>18089542.859999999</v>
      </c>
      <c r="E43" s="33">
        <v>18086342.850000001</v>
      </c>
      <c r="F43" s="33">
        <v>18086342.850000001</v>
      </c>
      <c r="G43" s="33">
        <v>3200.01</v>
      </c>
      <c r="H43" s="32"/>
    </row>
    <row r="44" spans="1:8" ht="15.2" customHeight="1">
      <c r="A44" s="55" t="s">
        <v>469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>
      <c r="A45" s="91" t="s">
        <v>437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91" t="s">
        <v>438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91" t="s">
        <v>439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91" t="s">
        <v>440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>
      <c r="A49" s="91" t="s">
        <v>441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91" t="s">
        <v>442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91" t="s">
        <v>443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91" t="s">
        <v>444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445</v>
      </c>
      <c r="B53" s="25">
        <v>17037790</v>
      </c>
      <c r="C53" s="25">
        <v>1051752.8600000001</v>
      </c>
      <c r="D53" s="25">
        <v>18089542.859999999</v>
      </c>
      <c r="E53" s="25">
        <v>18086342.850000001</v>
      </c>
      <c r="F53" s="25">
        <v>18086342.850000001</v>
      </c>
      <c r="G53" s="25">
        <v>3200.01</v>
      </c>
      <c r="H53" s="32"/>
    </row>
    <row r="54" spans="1:8">
      <c r="A54" s="91" t="s">
        <v>446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91" t="s">
        <v>447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91" t="s">
        <v>448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92" t="s">
        <v>449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91" t="s">
        <v>450</v>
      </c>
      <c r="B58" s="25">
        <v>17037790</v>
      </c>
      <c r="C58" s="25">
        <v>1051752.8600000001</v>
      </c>
      <c r="D58" s="25">
        <v>18089542.859999999</v>
      </c>
      <c r="E58" s="25">
        <v>18086342.850000001</v>
      </c>
      <c r="F58" s="25">
        <v>18086342.850000001</v>
      </c>
      <c r="G58" s="25">
        <v>3200.01</v>
      </c>
      <c r="H58" s="32"/>
    </row>
    <row r="59" spans="1:8">
      <c r="A59" s="91" t="s">
        <v>451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91" t="s">
        <v>452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453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>
      <c r="A62" s="91" t="s">
        <v>454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>
      <c r="A63" s="91" t="s">
        <v>455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>
      <c r="A64" s="91" t="s">
        <v>456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>
      <c r="A65" s="91" t="s">
        <v>457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>
      <c r="A66" s="91" t="s">
        <v>458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>
      <c r="A67" s="91" t="s">
        <v>459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>
      <c r="A68" s="91" t="s">
        <v>460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>
      <c r="A69" s="91" t="s">
        <v>461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>
      <c r="A70" s="91" t="s">
        <v>462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>
      <c r="A71" s="91" t="s">
        <v>470</v>
      </c>
      <c r="B71" s="93">
        <v>0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32"/>
    </row>
    <row r="72" spans="1:8">
      <c r="A72" s="91" t="s">
        <v>464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30.2" customHeight="1">
      <c r="A73" s="91" t="s">
        <v>465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>
      <c r="A74" s="91" t="s">
        <v>466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91" t="s">
        <v>467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4.45" customHeight="1">
      <c r="A76" s="60"/>
      <c r="B76" s="60"/>
      <c r="C76" s="60"/>
      <c r="D76" s="60"/>
      <c r="E76" s="60"/>
      <c r="F76" s="60"/>
      <c r="G76" s="60"/>
      <c r="H76" s="32"/>
    </row>
    <row r="77" spans="1:8" ht="15.2" customHeight="1">
      <c r="A77" s="56" t="s">
        <v>378</v>
      </c>
      <c r="B77" s="33">
        <v>37294090</v>
      </c>
      <c r="C77" s="33">
        <v>4010197.12</v>
      </c>
      <c r="D77" s="33">
        <v>41304287.119999997</v>
      </c>
      <c r="E77" s="33">
        <v>40150942.740000002</v>
      </c>
      <c r="F77" s="33">
        <v>40034062.609999999</v>
      </c>
      <c r="G77" s="33">
        <v>1153344.3799999999</v>
      </c>
      <c r="H77" s="32"/>
    </row>
    <row r="78" spans="1:8" ht="14.45" customHeight="1">
      <c r="A78" s="61"/>
      <c r="B78" s="69"/>
      <c r="C78" s="69"/>
      <c r="D78" s="69"/>
      <c r="E78" s="69"/>
      <c r="F78" s="69"/>
      <c r="G78" s="69"/>
      <c r="H78" s="32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74" t="s">
        <v>473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474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475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7"/>
      <c r="B8" s="44" t="s">
        <v>380</v>
      </c>
      <c r="C8" s="44" t="s">
        <v>471</v>
      </c>
      <c r="D8" s="44" t="s">
        <v>297</v>
      </c>
      <c r="E8" s="44" t="s">
        <v>226</v>
      </c>
      <c r="F8" s="44" t="s">
        <v>228</v>
      </c>
      <c r="G8" s="173"/>
      <c r="H8" s="32"/>
    </row>
    <row r="9" spans="1:8" ht="15.2" customHeight="1">
      <c r="A9" s="54" t="s">
        <v>476</v>
      </c>
      <c r="B9" s="94">
        <v>0</v>
      </c>
      <c r="C9" s="94">
        <v>0</v>
      </c>
      <c r="D9" s="94">
        <v>0</v>
      </c>
      <c r="E9" s="94">
        <v>0</v>
      </c>
      <c r="F9" s="94">
        <v>0</v>
      </c>
      <c r="G9" s="94">
        <v>0</v>
      </c>
      <c r="H9" s="32"/>
    </row>
    <row r="10" spans="1:8" ht="15.2" customHeight="1">
      <c r="A10" s="55" t="s">
        <v>477</v>
      </c>
      <c r="B10" s="95">
        <v>0</v>
      </c>
      <c r="C10" s="95">
        <v>0</v>
      </c>
      <c r="D10" s="95">
        <v>0</v>
      </c>
      <c r="E10" s="95">
        <v>0</v>
      </c>
      <c r="F10" s="95">
        <v>0</v>
      </c>
      <c r="G10" s="95">
        <v>0</v>
      </c>
      <c r="H10" s="32"/>
    </row>
    <row r="11" spans="1:8" ht="15.2" customHeight="1">
      <c r="A11" s="55" t="s">
        <v>478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32"/>
    </row>
    <row r="12" spans="1:8" ht="15.2" customHeight="1">
      <c r="A12" s="55" t="s">
        <v>479</v>
      </c>
      <c r="B12" s="95">
        <v>0</v>
      </c>
      <c r="C12" s="95">
        <v>0</v>
      </c>
      <c r="D12" s="95">
        <v>0</v>
      </c>
      <c r="E12" s="95">
        <v>0</v>
      </c>
      <c r="F12" s="95">
        <v>0</v>
      </c>
      <c r="G12" s="95">
        <v>0</v>
      </c>
      <c r="H12" s="32"/>
    </row>
    <row r="13" spans="1:8" ht="15.2" customHeight="1">
      <c r="A13" s="55" t="s">
        <v>480</v>
      </c>
      <c r="B13" s="95">
        <v>0</v>
      </c>
      <c r="C13" s="95">
        <v>0</v>
      </c>
      <c r="D13" s="95">
        <v>0</v>
      </c>
      <c r="E13" s="95">
        <v>0</v>
      </c>
      <c r="F13" s="95">
        <v>0</v>
      </c>
      <c r="G13" s="95">
        <v>0</v>
      </c>
      <c r="H13" s="32"/>
    </row>
    <row r="14" spans="1:8" ht="15.2" customHeight="1">
      <c r="A14" s="55" t="s">
        <v>481</v>
      </c>
      <c r="B14" s="95">
        <v>0</v>
      </c>
      <c r="C14" s="95">
        <v>0</v>
      </c>
      <c r="D14" s="95">
        <v>0</v>
      </c>
      <c r="E14" s="95">
        <v>0</v>
      </c>
      <c r="F14" s="95">
        <v>0</v>
      </c>
      <c r="G14" s="95">
        <v>0</v>
      </c>
      <c r="H14" s="32"/>
    </row>
    <row r="15" spans="1:8" ht="15.2" customHeight="1">
      <c r="A15" s="55" t="s">
        <v>482</v>
      </c>
      <c r="B15" s="95">
        <v>0</v>
      </c>
      <c r="C15" s="95">
        <v>0</v>
      </c>
      <c r="D15" s="95">
        <v>0</v>
      </c>
      <c r="E15" s="95">
        <v>0</v>
      </c>
      <c r="F15" s="95">
        <v>0</v>
      </c>
      <c r="G15" s="95">
        <v>0</v>
      </c>
      <c r="H15" s="32"/>
    </row>
    <row r="16" spans="1:8">
      <c r="A16" s="91" t="s">
        <v>483</v>
      </c>
      <c r="B16" s="95">
        <v>0</v>
      </c>
      <c r="C16" s="95">
        <v>0</v>
      </c>
      <c r="D16" s="95">
        <v>0</v>
      </c>
      <c r="E16" s="95">
        <v>0</v>
      </c>
      <c r="F16" s="95">
        <v>0</v>
      </c>
      <c r="G16" s="95">
        <v>0</v>
      </c>
      <c r="H16" s="32"/>
    </row>
    <row r="17" spans="1:8" ht="15.2" customHeight="1">
      <c r="A17" s="55" t="s">
        <v>484</v>
      </c>
      <c r="B17" s="95">
        <v>0</v>
      </c>
      <c r="C17" s="95">
        <v>0</v>
      </c>
      <c r="D17" s="95">
        <v>0</v>
      </c>
      <c r="E17" s="95">
        <v>0</v>
      </c>
      <c r="F17" s="95">
        <v>0</v>
      </c>
      <c r="G17" s="95">
        <v>0</v>
      </c>
      <c r="H17" s="32"/>
    </row>
    <row r="18" spans="1:8" ht="14.45" customHeight="1">
      <c r="A18" s="60"/>
      <c r="B18" s="96"/>
      <c r="C18" s="96"/>
      <c r="D18" s="96"/>
      <c r="E18" s="96"/>
      <c r="F18" s="96"/>
      <c r="G18" s="96"/>
      <c r="H18" s="32"/>
    </row>
    <row r="19" spans="1:8" ht="15.2" customHeight="1">
      <c r="A19" s="87" t="s">
        <v>485</v>
      </c>
      <c r="B19" s="97">
        <v>0</v>
      </c>
      <c r="C19" s="97">
        <v>0</v>
      </c>
      <c r="D19" s="97">
        <v>0</v>
      </c>
      <c r="E19" s="97">
        <v>0</v>
      </c>
      <c r="F19" s="97">
        <v>0</v>
      </c>
      <c r="G19" s="97">
        <v>0</v>
      </c>
      <c r="H19" s="32"/>
    </row>
    <row r="20" spans="1:8" ht="15.2" customHeight="1">
      <c r="A20" s="55" t="s">
        <v>477</v>
      </c>
      <c r="B20" s="95">
        <v>0</v>
      </c>
      <c r="C20" s="95">
        <v>0</v>
      </c>
      <c r="D20" s="95">
        <v>0</v>
      </c>
      <c r="E20" s="95">
        <v>0</v>
      </c>
      <c r="F20" s="95">
        <v>0</v>
      </c>
      <c r="G20" s="95">
        <v>0</v>
      </c>
      <c r="H20" s="32"/>
    </row>
    <row r="21" spans="1:8" ht="15.2" customHeight="1">
      <c r="A21" s="55" t="s">
        <v>478</v>
      </c>
      <c r="B21" s="95">
        <v>0</v>
      </c>
      <c r="C21" s="95">
        <v>0</v>
      </c>
      <c r="D21" s="95">
        <v>0</v>
      </c>
      <c r="E21" s="95">
        <v>0</v>
      </c>
      <c r="F21" s="95">
        <v>0</v>
      </c>
      <c r="G21" s="95">
        <v>0</v>
      </c>
      <c r="H21" s="32"/>
    </row>
    <row r="22" spans="1:8" ht="15.2" customHeight="1">
      <c r="A22" s="55" t="s">
        <v>479</v>
      </c>
      <c r="B22" s="95">
        <v>0</v>
      </c>
      <c r="C22" s="95">
        <v>0</v>
      </c>
      <c r="D22" s="95">
        <v>0</v>
      </c>
      <c r="E22" s="95">
        <v>0</v>
      </c>
      <c r="F22" s="95">
        <v>0</v>
      </c>
      <c r="G22" s="95">
        <v>0</v>
      </c>
      <c r="H22" s="32"/>
    </row>
    <row r="23" spans="1:8" ht="15.2" customHeight="1">
      <c r="A23" s="55" t="s">
        <v>480</v>
      </c>
      <c r="B23" s="95">
        <v>0</v>
      </c>
      <c r="C23" s="95">
        <v>0</v>
      </c>
      <c r="D23" s="95">
        <v>0</v>
      </c>
      <c r="E23" s="95">
        <v>0</v>
      </c>
      <c r="F23" s="95">
        <v>0</v>
      </c>
      <c r="G23" s="95">
        <v>0</v>
      </c>
      <c r="H23" s="32"/>
    </row>
    <row r="24" spans="1:8" ht="15.2" customHeight="1">
      <c r="A24" s="55" t="s">
        <v>481</v>
      </c>
      <c r="B24" s="95">
        <v>0</v>
      </c>
      <c r="C24" s="95">
        <v>0</v>
      </c>
      <c r="D24" s="95">
        <v>0</v>
      </c>
      <c r="E24" s="95">
        <v>0</v>
      </c>
      <c r="F24" s="95">
        <v>0</v>
      </c>
      <c r="G24" s="95">
        <v>0</v>
      </c>
      <c r="H24" s="32"/>
    </row>
    <row r="25" spans="1:8" ht="15.2" customHeight="1">
      <c r="A25" s="55" t="s">
        <v>482</v>
      </c>
      <c r="B25" s="95">
        <v>0</v>
      </c>
      <c r="C25" s="95">
        <v>0</v>
      </c>
      <c r="D25" s="95">
        <v>0</v>
      </c>
      <c r="E25" s="95">
        <v>0</v>
      </c>
      <c r="F25" s="95">
        <v>0</v>
      </c>
      <c r="G25" s="95">
        <v>0</v>
      </c>
      <c r="H25" s="32"/>
    </row>
    <row r="26" spans="1:8">
      <c r="A26" s="91" t="s">
        <v>483</v>
      </c>
      <c r="B26" s="95">
        <v>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32"/>
    </row>
    <row r="27" spans="1:8" ht="15.2" customHeight="1">
      <c r="A27" s="55" t="s">
        <v>484</v>
      </c>
      <c r="B27" s="95">
        <v>0</v>
      </c>
      <c r="C27" s="95">
        <v>0</v>
      </c>
      <c r="D27" s="95">
        <v>0</v>
      </c>
      <c r="E27" s="95">
        <v>0</v>
      </c>
      <c r="F27" s="95">
        <v>0</v>
      </c>
      <c r="G27" s="95">
        <v>0</v>
      </c>
      <c r="H27" s="32"/>
    </row>
    <row r="28" spans="1:8" ht="14.45" customHeight="1">
      <c r="A28" s="60"/>
      <c r="B28" s="96"/>
      <c r="C28" s="96"/>
      <c r="D28" s="96"/>
      <c r="E28" s="96"/>
      <c r="F28" s="96"/>
      <c r="G28" s="96"/>
      <c r="H28" s="32"/>
    </row>
    <row r="29" spans="1:8" ht="15.2" customHeight="1">
      <c r="A29" s="56" t="s">
        <v>486</v>
      </c>
      <c r="B29" s="97">
        <v>0</v>
      </c>
      <c r="C29" s="97">
        <v>0</v>
      </c>
      <c r="D29" s="97">
        <v>0</v>
      </c>
      <c r="E29" s="97">
        <v>0</v>
      </c>
      <c r="F29" s="97">
        <v>0</v>
      </c>
      <c r="G29" s="97">
        <v>0</v>
      </c>
      <c r="H29" s="32"/>
    </row>
    <row r="30" spans="1:8" ht="14.45" customHeight="1">
      <c r="A30" s="61"/>
      <c r="B30" s="98"/>
      <c r="C30" s="98"/>
      <c r="D30" s="98"/>
      <c r="E30" s="98"/>
      <c r="F30" s="98"/>
      <c r="G30" s="98"/>
      <c r="H30" s="32"/>
    </row>
    <row r="31" spans="1:8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166" t="s">
        <v>487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488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489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5" t="s">
        <v>490</v>
      </c>
      <c r="B6" s="184" t="s">
        <v>9</v>
      </c>
      <c r="C6" s="184" t="s">
        <v>507</v>
      </c>
      <c r="D6" s="184" t="s">
        <v>508</v>
      </c>
      <c r="E6" s="184" t="s">
        <v>509</v>
      </c>
      <c r="F6" s="184" t="s">
        <v>510</v>
      </c>
      <c r="G6" s="184" t="s">
        <v>511</v>
      </c>
      <c r="H6" s="32"/>
    </row>
    <row r="7" spans="1:8" ht="48.4" customHeight="1">
      <c r="A7" s="17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491</v>
      </c>
      <c r="B8" s="75">
        <v>22239703.829999998</v>
      </c>
      <c r="C8" s="75">
        <v>22239703.829999998</v>
      </c>
      <c r="D8" s="75">
        <v>22239703.829999998</v>
      </c>
      <c r="E8" s="75">
        <v>22239703.829999998</v>
      </c>
      <c r="F8" s="75">
        <v>22239703.829999998</v>
      </c>
      <c r="G8" s="75">
        <v>22239703.829999998</v>
      </c>
      <c r="H8" s="32"/>
    </row>
    <row r="9" spans="1:8" ht="15.2" customHeight="1">
      <c r="A9" s="55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492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237</v>
      </c>
      <c r="B13" s="25">
        <v>908587.77</v>
      </c>
      <c r="C13" s="25">
        <v>908587.77</v>
      </c>
      <c r="D13" s="25">
        <v>908587.77</v>
      </c>
      <c r="E13" s="25">
        <v>908587.77</v>
      </c>
      <c r="F13" s="25">
        <v>908587.77</v>
      </c>
      <c r="G13" s="25">
        <v>908587.77</v>
      </c>
      <c r="H13" s="32"/>
    </row>
    <row r="14" spans="1:8" ht="15.2" customHeight="1">
      <c r="A14" s="55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493</v>
      </c>
      <c r="B15" s="25">
        <v>3382282.46</v>
      </c>
      <c r="C15" s="25">
        <v>3382282.46</v>
      </c>
      <c r="D15" s="25">
        <v>3382282.46</v>
      </c>
      <c r="E15" s="25">
        <v>3382282.46</v>
      </c>
      <c r="F15" s="25">
        <v>3382282.46</v>
      </c>
      <c r="G15" s="25">
        <v>3382282.46</v>
      </c>
      <c r="H15" s="32"/>
    </row>
    <row r="16" spans="1:8" ht="15.2" customHeight="1">
      <c r="A16" s="55" t="s">
        <v>494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86" t="s">
        <v>495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258</v>
      </c>
      <c r="B18" s="25">
        <v>17948833.600000001</v>
      </c>
      <c r="C18" s="25">
        <v>17948833.600000001</v>
      </c>
      <c r="D18" s="25">
        <v>17948833.600000001</v>
      </c>
      <c r="E18" s="25">
        <v>17948833.600000001</v>
      </c>
      <c r="F18" s="25">
        <v>17948833.600000001</v>
      </c>
      <c r="G18" s="25">
        <v>17948833.600000001</v>
      </c>
      <c r="H18" s="32"/>
    </row>
    <row r="19" spans="1:8" ht="15.2" customHeight="1">
      <c r="A19" s="55" t="s">
        <v>259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496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4.45" customHeight="1">
      <c r="A21" s="60"/>
      <c r="B21" s="60"/>
      <c r="C21" s="60"/>
      <c r="D21" s="60"/>
      <c r="E21" s="60"/>
      <c r="F21" s="60"/>
      <c r="G21" s="60"/>
      <c r="H21" s="32"/>
    </row>
    <row r="22" spans="1:8" ht="15.2" customHeight="1">
      <c r="A22" s="56" t="s">
        <v>497</v>
      </c>
      <c r="B22" s="33">
        <v>18089542.859999999</v>
      </c>
      <c r="C22" s="33">
        <v>18089542.859999999</v>
      </c>
      <c r="D22" s="33">
        <v>18089542.859999999</v>
      </c>
      <c r="E22" s="33">
        <v>18089542.859999999</v>
      </c>
      <c r="F22" s="33">
        <v>18089542.859999999</v>
      </c>
      <c r="G22" s="33">
        <v>18089542.859999999</v>
      </c>
      <c r="H22" s="32"/>
    </row>
    <row r="23" spans="1:8" ht="15.2" customHeight="1">
      <c r="A23" s="55" t="s">
        <v>498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499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500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284</v>
      </c>
      <c r="B26" s="25">
        <v>18086812.600000001</v>
      </c>
      <c r="C26" s="25">
        <v>18086812.600000001</v>
      </c>
      <c r="D26" s="25">
        <v>18086812.600000001</v>
      </c>
      <c r="E26" s="25">
        <v>18086812.600000001</v>
      </c>
      <c r="F26" s="25">
        <v>18086812.600000001</v>
      </c>
      <c r="G26" s="25">
        <v>18086812.600000001</v>
      </c>
      <c r="H26" s="32"/>
    </row>
    <row r="27" spans="1:8" ht="15.2" customHeight="1">
      <c r="A27" s="55" t="s">
        <v>285</v>
      </c>
      <c r="B27" s="25">
        <v>2730.26</v>
      </c>
      <c r="C27" s="25">
        <v>2730.26</v>
      </c>
      <c r="D27" s="25">
        <v>2730.26</v>
      </c>
      <c r="E27" s="25">
        <v>2730.26</v>
      </c>
      <c r="F27" s="25">
        <v>2730.26</v>
      </c>
      <c r="G27" s="25">
        <v>2730.26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501</v>
      </c>
      <c r="B29" s="33">
        <v>975040.43</v>
      </c>
      <c r="C29" s="33">
        <v>975040.43</v>
      </c>
      <c r="D29" s="33">
        <v>975040.43</v>
      </c>
      <c r="E29" s="33">
        <v>975040.43</v>
      </c>
      <c r="F29" s="33">
        <v>975040.43</v>
      </c>
      <c r="G29" s="33">
        <v>975040.43</v>
      </c>
      <c r="H29" s="32"/>
    </row>
    <row r="30" spans="1:8" ht="15.2" customHeight="1">
      <c r="A30" s="55" t="s">
        <v>288</v>
      </c>
      <c r="B30" s="25">
        <v>975040.43</v>
      </c>
      <c r="C30" s="25">
        <v>975040.43</v>
      </c>
      <c r="D30" s="25">
        <v>975040.43</v>
      </c>
      <c r="E30" s="25">
        <v>975040.43</v>
      </c>
      <c r="F30" s="25">
        <v>975040.43</v>
      </c>
      <c r="G30" s="25">
        <v>975040.43</v>
      </c>
      <c r="H30" s="32"/>
    </row>
    <row r="31" spans="1:8" ht="14.45" customHeight="1">
      <c r="A31" s="60"/>
      <c r="B31" s="60"/>
      <c r="C31" s="60"/>
      <c r="D31" s="60"/>
      <c r="E31" s="60"/>
      <c r="F31" s="60"/>
      <c r="G31" s="60"/>
      <c r="H31" s="32"/>
    </row>
    <row r="32" spans="1:8" ht="15.2" customHeight="1">
      <c r="A32" s="87" t="s">
        <v>502</v>
      </c>
      <c r="B32" s="33">
        <v>41304287.119999997</v>
      </c>
      <c r="C32" s="33">
        <v>41304287.119999997</v>
      </c>
      <c r="D32" s="33">
        <v>41304287.119999997</v>
      </c>
      <c r="E32" s="33">
        <v>41304287.119999997</v>
      </c>
      <c r="F32" s="33">
        <v>41304287.119999997</v>
      </c>
      <c r="G32" s="33">
        <v>41304287.119999997</v>
      </c>
      <c r="H32" s="32"/>
    </row>
    <row r="33" spans="1:8" ht="14.45" customHeight="1">
      <c r="A33" s="60"/>
      <c r="B33" s="60"/>
      <c r="C33" s="60"/>
      <c r="D33" s="60"/>
      <c r="E33" s="60"/>
      <c r="F33" s="60"/>
      <c r="G33" s="60"/>
      <c r="H33" s="32"/>
    </row>
    <row r="34" spans="1:8" ht="15.2" customHeight="1">
      <c r="A34" s="56" t="s">
        <v>290</v>
      </c>
      <c r="B34" s="64"/>
      <c r="C34" s="64"/>
      <c r="D34" s="64"/>
      <c r="E34" s="64"/>
      <c r="F34" s="64"/>
      <c r="G34" s="64"/>
      <c r="H34" s="32"/>
    </row>
    <row r="35" spans="1:8" ht="30.2" customHeight="1">
      <c r="A35" s="91" t="s">
        <v>503</v>
      </c>
      <c r="B35" s="84" t="s">
        <v>505</v>
      </c>
      <c r="C35" s="84" t="s">
        <v>505</v>
      </c>
      <c r="D35" s="84" t="s">
        <v>505</v>
      </c>
      <c r="E35" s="84" t="s">
        <v>505</v>
      </c>
      <c r="F35" s="84" t="s">
        <v>505</v>
      </c>
      <c r="G35" s="84" t="s">
        <v>505</v>
      </c>
      <c r="H35" s="32"/>
    </row>
    <row r="36" spans="1:8" ht="30.2" customHeight="1">
      <c r="A36" s="91" t="s">
        <v>292</v>
      </c>
      <c r="B36" s="84" t="s">
        <v>506</v>
      </c>
      <c r="C36" s="84" t="s">
        <v>506</v>
      </c>
      <c r="D36" s="84" t="s">
        <v>506</v>
      </c>
      <c r="E36" s="84" t="s">
        <v>506</v>
      </c>
      <c r="F36" s="84" t="s">
        <v>506</v>
      </c>
      <c r="G36" s="84" t="s">
        <v>506</v>
      </c>
      <c r="H36" s="32"/>
    </row>
    <row r="37" spans="1:8" ht="15.2" customHeight="1">
      <c r="A37" s="56" t="s">
        <v>504</v>
      </c>
      <c r="B37" s="99" t="s">
        <v>505</v>
      </c>
      <c r="C37" s="99" t="s">
        <v>505</v>
      </c>
      <c r="D37" s="99" t="s">
        <v>505</v>
      </c>
      <c r="E37" s="99" t="s">
        <v>505</v>
      </c>
      <c r="F37" s="99" t="s">
        <v>505</v>
      </c>
      <c r="G37" s="99" t="s">
        <v>505</v>
      </c>
      <c r="H37" s="32"/>
    </row>
    <row r="38" spans="1:8" ht="14.45" customHeight="1">
      <c r="A38" s="61"/>
      <c r="B38" s="69"/>
      <c r="C38" s="69"/>
      <c r="D38" s="69"/>
      <c r="E38" s="69"/>
      <c r="F38" s="69"/>
      <c r="G38" s="69"/>
      <c r="H38" s="32"/>
    </row>
    <row r="39" spans="1:8">
      <c r="A39" s="22"/>
      <c r="B39" s="22"/>
      <c r="C39" s="22"/>
      <c r="D39" s="22"/>
      <c r="E39" s="22"/>
      <c r="F39" s="22"/>
      <c r="G39" s="22"/>
    </row>
  </sheetData>
  <mergeCells count="12"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  <mergeCell ref="G6:G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166" t="s">
        <v>512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513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489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86" t="s">
        <v>514</v>
      </c>
      <c r="B6" s="184" t="s">
        <v>9</v>
      </c>
      <c r="C6" s="184" t="s">
        <v>507</v>
      </c>
      <c r="D6" s="184" t="s">
        <v>508</v>
      </c>
      <c r="E6" s="184" t="s">
        <v>509</v>
      </c>
      <c r="F6" s="184" t="s">
        <v>510</v>
      </c>
      <c r="G6" s="184" t="s">
        <v>511</v>
      </c>
      <c r="H6" s="32"/>
    </row>
    <row r="7" spans="1:8" ht="48.4" customHeight="1">
      <c r="A7" s="18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515</v>
      </c>
      <c r="B8" s="75">
        <v>23214744.260000002</v>
      </c>
      <c r="C8" s="75">
        <v>23214744.260000002</v>
      </c>
      <c r="D8" s="75">
        <v>23214744.260000002</v>
      </c>
      <c r="E8" s="75">
        <v>23214744.260000002</v>
      </c>
      <c r="F8" s="75">
        <v>23214744.260000002</v>
      </c>
      <c r="G8" s="75">
        <v>23214744.260000002</v>
      </c>
      <c r="H8" s="32"/>
    </row>
    <row r="9" spans="1:8" ht="15.2" customHeight="1">
      <c r="A9" s="55" t="s">
        <v>516</v>
      </c>
      <c r="B9" s="25">
        <v>17124371.600000001</v>
      </c>
      <c r="C9" s="25">
        <v>17124371.600000001</v>
      </c>
      <c r="D9" s="25">
        <v>17124371.600000001</v>
      </c>
      <c r="E9" s="25">
        <v>17124371.600000001</v>
      </c>
      <c r="F9" s="25">
        <v>17124371.600000001</v>
      </c>
      <c r="G9" s="25">
        <v>17124371.600000001</v>
      </c>
      <c r="H9" s="32"/>
    </row>
    <row r="10" spans="1:8" ht="15.2" customHeight="1">
      <c r="A10" s="55" t="s">
        <v>517</v>
      </c>
      <c r="B10" s="25">
        <v>2461407.59</v>
      </c>
      <c r="C10" s="25">
        <v>2461407.59</v>
      </c>
      <c r="D10" s="25">
        <v>2461407.59</v>
      </c>
      <c r="E10" s="25">
        <v>2461407.59</v>
      </c>
      <c r="F10" s="25">
        <v>2461407.59</v>
      </c>
      <c r="G10" s="25">
        <v>2461407.59</v>
      </c>
      <c r="H10" s="32"/>
    </row>
    <row r="11" spans="1:8" ht="15.2" customHeight="1">
      <c r="A11" s="55" t="s">
        <v>518</v>
      </c>
      <c r="B11" s="25">
        <v>1809846.33</v>
      </c>
      <c r="C11" s="25">
        <v>1809846.33</v>
      </c>
      <c r="D11" s="25">
        <v>1809846.33</v>
      </c>
      <c r="E11" s="25">
        <v>1809846.33</v>
      </c>
      <c r="F11" s="25">
        <v>1809846.33</v>
      </c>
      <c r="G11" s="25">
        <v>1809846.33</v>
      </c>
      <c r="H11" s="32"/>
    </row>
    <row r="12" spans="1:8" ht="15.2" customHeight="1">
      <c r="A12" s="55" t="s">
        <v>519</v>
      </c>
      <c r="B12" s="25">
        <v>19688.310000000001</v>
      </c>
      <c r="C12" s="25">
        <v>19688.310000000001</v>
      </c>
      <c r="D12" s="25">
        <v>19688.310000000001</v>
      </c>
      <c r="E12" s="25">
        <v>19688.310000000001</v>
      </c>
      <c r="F12" s="25">
        <v>19688.310000000001</v>
      </c>
      <c r="G12" s="25">
        <v>19688.310000000001</v>
      </c>
      <c r="H12" s="32"/>
    </row>
    <row r="13" spans="1:8" ht="15.2" customHeight="1">
      <c r="A13" s="55" t="s">
        <v>520</v>
      </c>
      <c r="B13" s="25">
        <v>824390</v>
      </c>
      <c r="C13" s="25">
        <v>824390</v>
      </c>
      <c r="D13" s="25">
        <v>824390</v>
      </c>
      <c r="E13" s="25">
        <v>824390</v>
      </c>
      <c r="F13" s="25">
        <v>824390</v>
      </c>
      <c r="G13" s="25">
        <v>824390</v>
      </c>
      <c r="H13" s="32"/>
    </row>
    <row r="14" spans="1:8" ht="15.2" customHeight="1">
      <c r="A14" s="55" t="s">
        <v>521</v>
      </c>
      <c r="B14" s="25">
        <v>975040.43</v>
      </c>
      <c r="C14" s="25">
        <v>975040.43</v>
      </c>
      <c r="D14" s="25">
        <v>975040.43</v>
      </c>
      <c r="E14" s="25">
        <v>975040.43</v>
      </c>
      <c r="F14" s="25">
        <v>975040.43</v>
      </c>
      <c r="G14" s="25">
        <v>975040.43</v>
      </c>
      <c r="H14" s="32"/>
    </row>
    <row r="15" spans="1:8" ht="15.2" customHeight="1">
      <c r="A15" s="55" t="s">
        <v>522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523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524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4.45" customHeight="1">
      <c r="A18" s="66"/>
      <c r="B18" s="60"/>
      <c r="C18" s="60"/>
      <c r="D18" s="60"/>
      <c r="E18" s="60"/>
      <c r="F18" s="60"/>
      <c r="G18" s="60"/>
      <c r="H18" s="32"/>
    </row>
    <row r="19" spans="1:8" ht="15.2" customHeight="1">
      <c r="A19" s="56" t="s">
        <v>525</v>
      </c>
      <c r="B19" s="33">
        <v>18089542.859999999</v>
      </c>
      <c r="C19" s="33">
        <v>18089542.859999999</v>
      </c>
      <c r="D19" s="33">
        <v>18089542.859999999</v>
      </c>
      <c r="E19" s="33">
        <v>18089542.859999999</v>
      </c>
      <c r="F19" s="33">
        <v>18089542.859999999</v>
      </c>
      <c r="G19" s="33">
        <v>18089542.859999999</v>
      </c>
      <c r="H19" s="32"/>
    </row>
    <row r="20" spans="1:8" ht="15.2" customHeight="1">
      <c r="A20" s="55" t="s">
        <v>516</v>
      </c>
      <c r="B20" s="25">
        <v>16793375.600000001</v>
      </c>
      <c r="C20" s="25">
        <v>16793375.600000001</v>
      </c>
      <c r="D20" s="25">
        <v>16793375.600000001</v>
      </c>
      <c r="E20" s="25">
        <v>16793375.600000001</v>
      </c>
      <c r="F20" s="25">
        <v>16793375.600000001</v>
      </c>
      <c r="G20" s="25">
        <v>16793375.600000001</v>
      </c>
      <c r="H20" s="32"/>
    </row>
    <row r="21" spans="1:8" ht="15.2" customHeight="1">
      <c r="A21" s="55" t="s">
        <v>517</v>
      </c>
      <c r="B21" s="25">
        <v>261091.02</v>
      </c>
      <c r="C21" s="25">
        <v>261091.02</v>
      </c>
      <c r="D21" s="25">
        <v>261091.02</v>
      </c>
      <c r="E21" s="25">
        <v>261091.02</v>
      </c>
      <c r="F21" s="25">
        <v>261091.02</v>
      </c>
      <c r="G21" s="25">
        <v>261091.02</v>
      </c>
      <c r="H21" s="32"/>
    </row>
    <row r="22" spans="1:8" ht="15.2" customHeight="1">
      <c r="A22" s="55" t="s">
        <v>518</v>
      </c>
      <c r="B22" s="25">
        <v>1035076.24</v>
      </c>
      <c r="C22" s="25">
        <v>1035076.24</v>
      </c>
      <c r="D22" s="25">
        <v>1035076.24</v>
      </c>
      <c r="E22" s="25">
        <v>1035076.24</v>
      </c>
      <c r="F22" s="25">
        <v>1035076.24</v>
      </c>
      <c r="G22" s="25">
        <v>1035076.24</v>
      </c>
      <c r="H22" s="32"/>
    </row>
    <row r="23" spans="1:8" ht="15.2" customHeight="1">
      <c r="A23" s="55" t="s">
        <v>519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520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521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522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526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55" t="s">
        <v>524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4.45" customHeight="1">
      <c r="A29" s="60"/>
      <c r="B29" s="60"/>
      <c r="C29" s="60"/>
      <c r="D29" s="60"/>
      <c r="E29" s="60"/>
      <c r="F29" s="60"/>
      <c r="G29" s="60"/>
      <c r="H29" s="32"/>
    </row>
    <row r="30" spans="1:8" ht="15.2" customHeight="1">
      <c r="A30" s="56" t="s">
        <v>527</v>
      </c>
      <c r="B30" s="33">
        <v>41304287.119999997</v>
      </c>
      <c r="C30" s="33">
        <v>41304287.119999997</v>
      </c>
      <c r="D30" s="33">
        <v>41304287.119999997</v>
      </c>
      <c r="E30" s="33">
        <v>41304287.119999997</v>
      </c>
      <c r="F30" s="33">
        <v>41304287.119999997</v>
      </c>
      <c r="G30" s="33">
        <v>41304287.119999997</v>
      </c>
      <c r="H30" s="32"/>
    </row>
    <row r="31" spans="1:8" ht="14.45" customHeight="1">
      <c r="A31" s="61"/>
      <c r="B31" s="61"/>
      <c r="C31" s="61"/>
      <c r="D31" s="61"/>
      <c r="E31" s="61"/>
      <c r="F31" s="61"/>
      <c r="G31" s="61"/>
      <c r="H31" s="32"/>
    </row>
    <row r="32" spans="1:8">
      <c r="A32" s="22"/>
      <c r="B32" s="22"/>
      <c r="C32" s="22"/>
      <c r="D32" s="22"/>
      <c r="E32" s="22"/>
      <c r="F32" s="22"/>
      <c r="G32" s="22"/>
    </row>
  </sheetData>
  <mergeCells count="12"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166" t="s">
        <v>528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529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88" t="s">
        <v>490</v>
      </c>
      <c r="B5" s="184" t="s">
        <v>555</v>
      </c>
      <c r="C5" s="184" t="s">
        <v>556</v>
      </c>
      <c r="D5" s="184" t="s">
        <v>557</v>
      </c>
      <c r="E5" s="184" t="s">
        <v>558</v>
      </c>
      <c r="F5" s="184" t="s">
        <v>559</v>
      </c>
      <c r="G5" s="184" t="s">
        <v>9</v>
      </c>
      <c r="H5" s="32"/>
    </row>
    <row r="6" spans="1:8" ht="32.450000000000003" customHeight="1">
      <c r="A6" s="189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530</v>
      </c>
      <c r="B7" s="75">
        <v>0</v>
      </c>
      <c r="C7" s="75">
        <v>0</v>
      </c>
      <c r="D7" s="75">
        <v>20032756.879999999</v>
      </c>
      <c r="E7" s="75">
        <v>20316314.039999999</v>
      </c>
      <c r="F7" s="75">
        <v>21617290.75</v>
      </c>
      <c r="G7" s="75">
        <v>22239703.829999998</v>
      </c>
      <c r="H7" s="32"/>
    </row>
    <row r="8" spans="1:8" ht="15.2" customHeight="1">
      <c r="A8" s="55" t="s">
        <v>531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2"/>
    </row>
    <row r="9" spans="1:8" ht="15.2" customHeight="1">
      <c r="A9" s="55" t="s">
        <v>532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533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534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535</v>
      </c>
      <c r="B12" s="25">
        <v>0</v>
      </c>
      <c r="C12" s="25">
        <v>0</v>
      </c>
      <c r="D12" s="25">
        <v>341774.89</v>
      </c>
      <c r="E12" s="25">
        <v>230238.04</v>
      </c>
      <c r="F12" s="25">
        <v>574859.67000000004</v>
      </c>
      <c r="G12" s="25">
        <v>908587.77</v>
      </c>
      <c r="H12" s="32"/>
    </row>
    <row r="13" spans="1:8" ht="15.2" customHeight="1">
      <c r="A13" s="55" t="s">
        <v>536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537</v>
      </c>
      <c r="B14" s="25">
        <v>0</v>
      </c>
      <c r="C14" s="25">
        <v>0</v>
      </c>
      <c r="D14" s="25">
        <v>3477461.86</v>
      </c>
      <c r="E14" s="25">
        <v>3099283</v>
      </c>
      <c r="F14" s="25">
        <v>3673025.08</v>
      </c>
      <c r="G14" s="25">
        <v>3382282.46</v>
      </c>
      <c r="H14" s="32"/>
    </row>
    <row r="15" spans="1:8" ht="15.2" customHeight="1">
      <c r="A15" s="55" t="s">
        <v>538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539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540</v>
      </c>
      <c r="B17" s="25">
        <v>0</v>
      </c>
      <c r="C17" s="25">
        <v>0</v>
      </c>
      <c r="D17" s="25">
        <v>16213520.130000001</v>
      </c>
      <c r="E17" s="25">
        <v>16986793</v>
      </c>
      <c r="F17" s="25">
        <v>17369406</v>
      </c>
      <c r="G17" s="25">
        <v>17948833.600000001</v>
      </c>
      <c r="H17" s="32"/>
    </row>
    <row r="18" spans="1:8" ht="15.2" customHeight="1">
      <c r="A18" s="55" t="s">
        <v>541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542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4.45" customHeight="1">
      <c r="A20" s="60"/>
      <c r="B20" s="60"/>
      <c r="C20" s="60"/>
      <c r="D20" s="60"/>
      <c r="E20" s="60"/>
      <c r="F20" s="60"/>
      <c r="G20" s="60"/>
      <c r="H20" s="32"/>
    </row>
    <row r="21" spans="1:8" ht="15.2" customHeight="1">
      <c r="A21" s="56" t="s">
        <v>543</v>
      </c>
      <c r="B21" s="33">
        <v>0</v>
      </c>
      <c r="C21" s="33">
        <v>0</v>
      </c>
      <c r="D21" s="33">
        <v>16886897.609999999</v>
      </c>
      <c r="E21" s="33">
        <v>17237336.129999999</v>
      </c>
      <c r="F21" s="33">
        <v>17844666.329999998</v>
      </c>
      <c r="G21" s="33">
        <v>18089542.859999999</v>
      </c>
      <c r="H21" s="32"/>
    </row>
    <row r="22" spans="1:8" ht="15.2" customHeight="1">
      <c r="A22" s="55" t="s">
        <v>544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545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546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547</v>
      </c>
      <c r="B25" s="25">
        <v>0</v>
      </c>
      <c r="C25" s="25">
        <v>0</v>
      </c>
      <c r="D25" s="25">
        <v>16819452.010000002</v>
      </c>
      <c r="E25" s="25">
        <v>17187365</v>
      </c>
      <c r="F25" s="25">
        <v>17839823</v>
      </c>
      <c r="G25" s="25">
        <v>18086812.600000001</v>
      </c>
      <c r="H25" s="32"/>
    </row>
    <row r="26" spans="1:8" ht="15.2" customHeight="1">
      <c r="A26" s="55" t="s">
        <v>548</v>
      </c>
      <c r="B26" s="25">
        <v>0</v>
      </c>
      <c r="C26" s="25">
        <v>0</v>
      </c>
      <c r="D26" s="25">
        <v>67445.600000000006</v>
      </c>
      <c r="E26" s="25">
        <v>49971.13</v>
      </c>
      <c r="F26" s="25">
        <v>4843.33</v>
      </c>
      <c r="G26" s="25">
        <v>2730.26</v>
      </c>
      <c r="H26" s="32"/>
    </row>
    <row r="27" spans="1:8" ht="14.45" customHeight="1">
      <c r="A27" s="60"/>
      <c r="B27" s="60"/>
      <c r="C27" s="60"/>
      <c r="D27" s="60"/>
      <c r="E27" s="60"/>
      <c r="F27" s="60"/>
      <c r="G27" s="60"/>
      <c r="H27" s="32"/>
    </row>
    <row r="28" spans="1:8" ht="15.2" customHeight="1">
      <c r="A28" s="56" t="s">
        <v>549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975040.43</v>
      </c>
      <c r="H28" s="32"/>
    </row>
    <row r="29" spans="1:8" ht="15.2" customHeight="1">
      <c r="A29" s="55" t="s">
        <v>288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975040.43</v>
      </c>
      <c r="H29" s="32"/>
    </row>
    <row r="30" spans="1:8" ht="14.45" customHeight="1">
      <c r="A30" s="60"/>
      <c r="B30" s="60"/>
      <c r="C30" s="60"/>
      <c r="D30" s="60"/>
      <c r="E30" s="60"/>
      <c r="F30" s="60"/>
      <c r="G30" s="60"/>
      <c r="H30" s="32"/>
    </row>
    <row r="31" spans="1:8" ht="15.2" customHeight="1">
      <c r="A31" s="56" t="s">
        <v>550</v>
      </c>
      <c r="B31" s="33">
        <v>0</v>
      </c>
      <c r="C31" s="33">
        <v>0</v>
      </c>
      <c r="D31" s="33">
        <v>36919654.490000002</v>
      </c>
      <c r="E31" s="33">
        <v>37553650.170000002</v>
      </c>
      <c r="F31" s="33">
        <v>39461957.079999998</v>
      </c>
      <c r="G31" s="33">
        <v>41304287.119999997</v>
      </c>
      <c r="H31" s="32"/>
    </row>
    <row r="32" spans="1:8" ht="14.45" customHeight="1">
      <c r="A32" s="60"/>
      <c r="B32" s="60"/>
      <c r="C32" s="60"/>
      <c r="D32" s="60"/>
      <c r="E32" s="60"/>
      <c r="F32" s="60"/>
      <c r="G32" s="60"/>
      <c r="H32" s="32"/>
    </row>
    <row r="33" spans="1:8" ht="15.2" customHeight="1">
      <c r="A33" s="56" t="s">
        <v>290</v>
      </c>
      <c r="B33" s="60"/>
      <c r="C33" s="60"/>
      <c r="D33" s="60"/>
      <c r="E33" s="60"/>
      <c r="F33" s="60"/>
      <c r="G33" s="60"/>
      <c r="H33" s="32"/>
    </row>
    <row r="34" spans="1:8">
      <c r="A34" s="91" t="s">
        <v>503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975040.43</v>
      </c>
      <c r="H34" s="32"/>
    </row>
    <row r="35" spans="1:8" ht="30.2" customHeight="1">
      <c r="A35" s="91" t="s">
        <v>551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6" t="s">
        <v>552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975040.43</v>
      </c>
      <c r="H36" s="32"/>
    </row>
    <row r="37" spans="1:8" ht="14.45" customHeight="1">
      <c r="A37" s="61"/>
      <c r="B37" s="61"/>
      <c r="C37" s="61"/>
      <c r="D37" s="61"/>
      <c r="E37" s="61"/>
      <c r="F37" s="61"/>
      <c r="G37" s="61"/>
      <c r="H37" s="32"/>
    </row>
    <row r="38" spans="1:8" ht="14.45" customHeight="1">
      <c r="A38" s="100"/>
      <c r="B38" s="22"/>
      <c r="C38" s="22"/>
      <c r="D38" s="22"/>
      <c r="E38" s="22"/>
      <c r="F38" s="22"/>
      <c r="G38" s="22"/>
    </row>
    <row r="39" spans="1:8" ht="15.2" customHeight="1">
      <c r="A39" s="190" t="s">
        <v>553</v>
      </c>
      <c r="B39" s="190"/>
      <c r="C39" s="190"/>
      <c r="D39" s="190"/>
      <c r="E39" s="190"/>
      <c r="F39" s="190"/>
      <c r="G39" s="190"/>
    </row>
    <row r="40" spans="1:8" ht="15.2" customHeight="1">
      <c r="A40" s="190" t="s">
        <v>554</v>
      </c>
      <c r="B40" s="190"/>
      <c r="C40" s="190"/>
      <c r="D40" s="190"/>
      <c r="E40" s="190"/>
      <c r="F40" s="190"/>
      <c r="G40" s="190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39:G39"/>
    <mergeCell ref="A40:G40"/>
    <mergeCell ref="G5:G6"/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166" t="s">
        <v>560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561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91" t="s">
        <v>514</v>
      </c>
      <c r="B5" s="184" t="s">
        <v>555</v>
      </c>
      <c r="C5" s="184" t="s">
        <v>556</v>
      </c>
      <c r="D5" s="184" t="s">
        <v>557</v>
      </c>
      <c r="E5" s="184" t="s">
        <v>558</v>
      </c>
      <c r="F5" s="184" t="s">
        <v>559</v>
      </c>
      <c r="G5" s="184" t="s">
        <v>9</v>
      </c>
      <c r="H5" s="32"/>
    </row>
    <row r="6" spans="1:8" ht="32.450000000000003" customHeight="1">
      <c r="A6" s="192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562</v>
      </c>
      <c r="B7" s="75">
        <v>0</v>
      </c>
      <c r="C7" s="75">
        <v>0</v>
      </c>
      <c r="D7" s="75">
        <v>19411876.399999999</v>
      </c>
      <c r="E7" s="75">
        <v>19538860.25</v>
      </c>
      <c r="F7" s="75">
        <v>21330186.789999999</v>
      </c>
      <c r="G7" s="75">
        <v>23214744.260000002</v>
      </c>
      <c r="H7" s="32"/>
    </row>
    <row r="8" spans="1:8" ht="15.2" customHeight="1">
      <c r="A8" s="55" t="s">
        <v>516</v>
      </c>
      <c r="B8" s="25">
        <v>0</v>
      </c>
      <c r="C8" s="25">
        <v>0</v>
      </c>
      <c r="D8" s="25">
        <v>14601617.039999999</v>
      </c>
      <c r="E8" s="25">
        <v>15386803.92</v>
      </c>
      <c r="F8" s="25">
        <v>15540600.07</v>
      </c>
      <c r="G8" s="25">
        <v>17124371.600000001</v>
      </c>
      <c r="H8" s="32"/>
    </row>
    <row r="9" spans="1:8" ht="15.2" customHeight="1">
      <c r="A9" s="55" t="s">
        <v>517</v>
      </c>
      <c r="B9" s="25">
        <v>0</v>
      </c>
      <c r="C9" s="25">
        <v>0</v>
      </c>
      <c r="D9" s="25">
        <v>1274266.3500000001</v>
      </c>
      <c r="E9" s="25">
        <v>1141543.18</v>
      </c>
      <c r="F9" s="25">
        <v>1954596.36</v>
      </c>
      <c r="G9" s="25">
        <v>2461407.59</v>
      </c>
      <c r="H9" s="32"/>
    </row>
    <row r="10" spans="1:8" ht="15.2" customHeight="1">
      <c r="A10" s="55" t="s">
        <v>518</v>
      </c>
      <c r="B10" s="25">
        <v>0</v>
      </c>
      <c r="C10" s="25">
        <v>0</v>
      </c>
      <c r="D10" s="25">
        <v>1780563.81</v>
      </c>
      <c r="E10" s="25">
        <v>1129911.4099999999</v>
      </c>
      <c r="F10" s="25">
        <v>2129443.2000000002</v>
      </c>
      <c r="G10" s="25">
        <v>1809846.33</v>
      </c>
      <c r="H10" s="32"/>
    </row>
    <row r="11" spans="1:8" ht="15.2" customHeight="1">
      <c r="A11" s="55" t="s">
        <v>519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19688.310000000001</v>
      </c>
      <c r="H11" s="32"/>
    </row>
    <row r="12" spans="1:8" ht="15.2" customHeight="1">
      <c r="A12" s="55" t="s">
        <v>520</v>
      </c>
      <c r="B12" s="25">
        <v>0</v>
      </c>
      <c r="C12" s="25">
        <v>0</v>
      </c>
      <c r="D12" s="25">
        <v>781073.19</v>
      </c>
      <c r="E12" s="25">
        <v>880601.74</v>
      </c>
      <c r="F12" s="25">
        <v>805547.16</v>
      </c>
      <c r="G12" s="25">
        <v>824390</v>
      </c>
      <c r="H12" s="32"/>
    </row>
    <row r="13" spans="1:8" ht="15.2" customHeight="1">
      <c r="A13" s="55" t="s">
        <v>521</v>
      </c>
      <c r="B13" s="25">
        <v>0</v>
      </c>
      <c r="C13" s="25">
        <v>0</v>
      </c>
      <c r="D13" s="25">
        <v>974356.01</v>
      </c>
      <c r="E13" s="25">
        <v>1000000</v>
      </c>
      <c r="F13" s="25">
        <v>900000</v>
      </c>
      <c r="G13" s="25">
        <v>975040.43</v>
      </c>
      <c r="H13" s="32"/>
    </row>
    <row r="14" spans="1:8" ht="15.2" customHeight="1">
      <c r="A14" s="55" t="s">
        <v>522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523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524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4.45" customHeight="1">
      <c r="A17" s="60"/>
      <c r="B17" s="60"/>
      <c r="C17" s="60"/>
      <c r="D17" s="60"/>
      <c r="E17" s="60"/>
      <c r="F17" s="60"/>
      <c r="G17" s="60"/>
      <c r="H17" s="32"/>
    </row>
    <row r="18" spans="1:8" ht="15.2" customHeight="1">
      <c r="A18" s="56" t="s">
        <v>563</v>
      </c>
      <c r="B18" s="33">
        <v>0</v>
      </c>
      <c r="C18" s="33">
        <v>0</v>
      </c>
      <c r="D18" s="33">
        <v>16418424.07</v>
      </c>
      <c r="E18" s="33">
        <v>16213992.26</v>
      </c>
      <c r="F18" s="33">
        <v>17098771.399999999</v>
      </c>
      <c r="G18" s="33">
        <v>18089542.859999999</v>
      </c>
      <c r="H18" s="32"/>
    </row>
    <row r="19" spans="1:8" ht="15.2" customHeight="1">
      <c r="A19" s="55" t="s">
        <v>516</v>
      </c>
      <c r="B19" s="25">
        <v>0</v>
      </c>
      <c r="C19" s="25">
        <v>0</v>
      </c>
      <c r="D19" s="25">
        <v>14715542.59</v>
      </c>
      <c r="E19" s="25">
        <v>14587935.210000001</v>
      </c>
      <c r="F19" s="25">
        <v>15047901.48</v>
      </c>
      <c r="G19" s="25">
        <v>16793375.600000001</v>
      </c>
      <c r="H19" s="32"/>
    </row>
    <row r="20" spans="1:8" ht="15.2" customHeight="1">
      <c r="A20" s="55" t="s">
        <v>517</v>
      </c>
      <c r="B20" s="25">
        <v>0</v>
      </c>
      <c r="C20" s="25">
        <v>0</v>
      </c>
      <c r="D20" s="25">
        <v>829259.01</v>
      </c>
      <c r="E20" s="25">
        <v>755816.07</v>
      </c>
      <c r="F20" s="25">
        <v>697559.65</v>
      </c>
      <c r="G20" s="25">
        <v>261091.02</v>
      </c>
      <c r="H20" s="32"/>
    </row>
    <row r="21" spans="1:8" ht="15.2" customHeight="1">
      <c r="A21" s="55" t="s">
        <v>518</v>
      </c>
      <c r="B21" s="25">
        <v>0</v>
      </c>
      <c r="C21" s="25">
        <v>0</v>
      </c>
      <c r="D21" s="25">
        <v>873622.47</v>
      </c>
      <c r="E21" s="25">
        <v>870240.98</v>
      </c>
      <c r="F21" s="25">
        <v>1353310.27</v>
      </c>
      <c r="G21" s="25">
        <v>1035076.24</v>
      </c>
      <c r="H21" s="32"/>
    </row>
    <row r="22" spans="1:8" ht="15.2" customHeight="1">
      <c r="A22" s="55" t="s">
        <v>519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520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521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522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526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524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564</v>
      </c>
      <c r="B29" s="25">
        <v>0</v>
      </c>
      <c r="C29" s="25">
        <v>0</v>
      </c>
      <c r="D29" s="25">
        <v>35830300.469999999</v>
      </c>
      <c r="E29" s="25">
        <v>35752852.509999998</v>
      </c>
      <c r="F29" s="25">
        <v>38428958.189999998</v>
      </c>
      <c r="G29" s="25">
        <v>41304287.119999997</v>
      </c>
      <c r="H29" s="32"/>
    </row>
    <row r="30" spans="1:8" ht="14.45" customHeight="1">
      <c r="A30" s="61"/>
      <c r="B30" s="61"/>
      <c r="C30" s="61"/>
      <c r="D30" s="61"/>
      <c r="E30" s="61"/>
      <c r="F30" s="61"/>
      <c r="G30" s="61"/>
      <c r="H30" s="32"/>
    </row>
    <row r="31" spans="1:8" ht="14.45" customHeight="1">
      <c r="A31" s="100"/>
      <c r="B31" s="22"/>
      <c r="C31" s="22"/>
      <c r="D31" s="22"/>
      <c r="E31" s="22"/>
      <c r="F31" s="22"/>
      <c r="G31" s="22"/>
    </row>
    <row r="32" spans="1:8" ht="14.45" customHeight="1">
      <c r="A32" s="190" t="s">
        <v>553</v>
      </c>
      <c r="B32" s="190"/>
      <c r="C32" s="190"/>
      <c r="D32" s="190"/>
      <c r="E32" s="190"/>
      <c r="F32" s="190"/>
      <c r="G32" s="190"/>
    </row>
    <row r="33" spans="1:7" ht="14.45" customHeight="1">
      <c r="A33" s="190" t="s">
        <v>554</v>
      </c>
      <c r="B33" s="190"/>
      <c r="C33" s="190"/>
      <c r="D33" s="190"/>
      <c r="E33" s="190"/>
      <c r="F33" s="190"/>
      <c r="G33" s="190"/>
    </row>
  </sheetData>
  <mergeCells count="13">
    <mergeCell ref="A32:G32"/>
    <mergeCell ref="A33:G33"/>
    <mergeCell ref="G5:G6"/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151" t="s">
        <v>565</v>
      </c>
      <c r="B1" s="151"/>
      <c r="C1" s="151"/>
      <c r="D1" s="151"/>
      <c r="E1" s="151"/>
      <c r="F1" s="151"/>
      <c r="G1" s="52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61" t="s">
        <v>566</v>
      </c>
      <c r="B3" s="162"/>
      <c r="C3" s="162"/>
      <c r="D3" s="162"/>
      <c r="E3" s="162"/>
      <c r="F3" s="163"/>
      <c r="G3" s="32"/>
    </row>
    <row r="4" spans="1:7" ht="30.2" customHeight="1">
      <c r="A4" s="101"/>
      <c r="B4" s="101" t="s">
        <v>607</v>
      </c>
      <c r="C4" s="101" t="s">
        <v>608</v>
      </c>
      <c r="D4" s="101" t="s">
        <v>609</v>
      </c>
      <c r="E4" s="101" t="s">
        <v>610</v>
      </c>
      <c r="F4" s="101" t="s">
        <v>611</v>
      </c>
      <c r="G4" s="32"/>
    </row>
    <row r="5" spans="1:7" ht="17.45" customHeight="1">
      <c r="A5" s="102" t="s">
        <v>567</v>
      </c>
      <c r="B5" s="35"/>
      <c r="C5" s="35"/>
      <c r="D5" s="35"/>
      <c r="E5" s="35"/>
      <c r="F5" s="35"/>
      <c r="G5" s="32"/>
    </row>
    <row r="6" spans="1:7" ht="28.7" customHeight="1">
      <c r="A6" s="80" t="s">
        <v>568</v>
      </c>
      <c r="B6" s="104"/>
      <c r="C6" s="104"/>
      <c r="D6" s="104"/>
      <c r="E6" s="104"/>
      <c r="F6" s="104"/>
      <c r="G6" s="32"/>
    </row>
    <row r="7" spans="1:7" ht="17.45" customHeight="1">
      <c r="A7" s="80" t="s">
        <v>569</v>
      </c>
      <c r="B7" s="104"/>
      <c r="C7" s="104"/>
      <c r="D7" s="104"/>
      <c r="E7" s="104"/>
      <c r="F7" s="104"/>
      <c r="G7" s="32"/>
    </row>
    <row r="8" spans="1:7" ht="14.45" customHeight="1">
      <c r="A8" s="80"/>
      <c r="B8" s="19"/>
      <c r="C8" s="19"/>
      <c r="D8" s="19"/>
      <c r="E8" s="19"/>
      <c r="F8" s="19"/>
      <c r="G8" s="32"/>
    </row>
    <row r="9" spans="1:7" ht="17.45" customHeight="1">
      <c r="A9" s="82" t="s">
        <v>570</v>
      </c>
      <c r="B9" s="19"/>
      <c r="C9" s="19"/>
      <c r="D9" s="19"/>
      <c r="E9" s="19"/>
      <c r="F9" s="19"/>
      <c r="G9" s="32"/>
    </row>
    <row r="10" spans="1:7" ht="17.45" customHeight="1">
      <c r="A10" s="80" t="s">
        <v>571</v>
      </c>
      <c r="B10" s="104"/>
      <c r="C10" s="104"/>
      <c r="D10" s="104"/>
      <c r="E10" s="104"/>
      <c r="F10" s="104"/>
      <c r="G10" s="32"/>
    </row>
    <row r="11" spans="1:7" ht="17.45" customHeight="1">
      <c r="A11" s="80" t="s">
        <v>572</v>
      </c>
      <c r="B11" s="104"/>
      <c r="C11" s="104"/>
      <c r="D11" s="104"/>
      <c r="E11" s="104"/>
      <c r="F11" s="104"/>
      <c r="G11" s="32"/>
    </row>
    <row r="12" spans="1:7" ht="17.45" customHeight="1">
      <c r="A12" s="80" t="s">
        <v>573</v>
      </c>
      <c r="B12" s="104"/>
      <c r="C12" s="104"/>
      <c r="D12" s="104"/>
      <c r="E12" s="104"/>
      <c r="F12" s="104"/>
      <c r="G12" s="32"/>
    </row>
    <row r="13" spans="1:7" ht="17.45" customHeight="1">
      <c r="A13" s="80" t="s">
        <v>574</v>
      </c>
      <c r="B13" s="104"/>
      <c r="C13" s="104"/>
      <c r="D13" s="104"/>
      <c r="E13" s="104"/>
      <c r="F13" s="104"/>
      <c r="G13" s="32"/>
    </row>
    <row r="14" spans="1:7" ht="17.45" customHeight="1">
      <c r="A14" s="80" t="s">
        <v>575</v>
      </c>
      <c r="B14" s="104"/>
      <c r="C14" s="104"/>
      <c r="D14" s="104"/>
      <c r="E14" s="104"/>
      <c r="F14" s="104"/>
      <c r="G14" s="32"/>
    </row>
    <row r="15" spans="1:7" ht="17.45" customHeight="1">
      <c r="A15" s="80" t="s">
        <v>572</v>
      </c>
      <c r="B15" s="104"/>
      <c r="C15" s="104"/>
      <c r="D15" s="104"/>
      <c r="E15" s="104"/>
      <c r="F15" s="104"/>
      <c r="G15" s="32"/>
    </row>
    <row r="16" spans="1:7" ht="17.45" customHeight="1">
      <c r="A16" s="80" t="s">
        <v>573</v>
      </c>
      <c r="B16" s="104"/>
      <c r="C16" s="104"/>
      <c r="D16" s="104"/>
      <c r="E16" s="104"/>
      <c r="F16" s="104"/>
      <c r="G16" s="32"/>
    </row>
    <row r="17" spans="1:7" ht="17.45" customHeight="1">
      <c r="A17" s="80" t="s">
        <v>574</v>
      </c>
      <c r="B17" s="104"/>
      <c r="C17" s="104"/>
      <c r="D17" s="104"/>
      <c r="E17" s="104"/>
      <c r="F17" s="104"/>
      <c r="G17" s="32"/>
    </row>
    <row r="18" spans="1:7" ht="17.45" customHeight="1">
      <c r="A18" s="80" t="s">
        <v>576</v>
      </c>
      <c r="B18" s="105"/>
      <c r="C18" s="104"/>
      <c r="D18" s="104"/>
      <c r="E18" s="104"/>
      <c r="F18" s="104"/>
      <c r="G18" s="32"/>
    </row>
    <row r="19" spans="1:7" ht="17.45" customHeight="1">
      <c r="A19" s="80" t="s">
        <v>577</v>
      </c>
      <c r="B19" s="104"/>
      <c r="C19" s="104"/>
      <c r="D19" s="104"/>
      <c r="E19" s="104"/>
      <c r="F19" s="104"/>
      <c r="G19" s="32"/>
    </row>
    <row r="20" spans="1:7" ht="17.45" customHeight="1">
      <c r="A20" s="80" t="s">
        <v>578</v>
      </c>
      <c r="B20" s="106"/>
      <c r="C20" s="106"/>
      <c r="D20" s="106"/>
      <c r="E20" s="106"/>
      <c r="F20" s="106"/>
      <c r="G20" s="32"/>
    </row>
    <row r="21" spans="1:7" ht="17.45" customHeight="1">
      <c r="A21" s="80" t="s">
        <v>579</v>
      </c>
      <c r="B21" s="106"/>
      <c r="C21" s="106"/>
      <c r="D21" s="106"/>
      <c r="E21" s="106"/>
      <c r="F21" s="106"/>
      <c r="G21" s="32"/>
    </row>
    <row r="22" spans="1:7" ht="17.45" customHeight="1">
      <c r="A22" s="80" t="s">
        <v>580</v>
      </c>
      <c r="B22" s="106"/>
      <c r="C22" s="106"/>
      <c r="D22" s="106"/>
      <c r="E22" s="106"/>
      <c r="F22" s="106"/>
      <c r="G22" s="32"/>
    </row>
    <row r="23" spans="1:7" ht="17.45" customHeight="1">
      <c r="A23" s="80" t="s">
        <v>581</v>
      </c>
      <c r="B23" s="106"/>
      <c r="C23" s="106"/>
      <c r="D23" s="106"/>
      <c r="E23" s="106"/>
      <c r="F23" s="106"/>
      <c r="G23" s="32"/>
    </row>
    <row r="24" spans="1:7" ht="17.45" customHeight="1">
      <c r="A24" s="80" t="s">
        <v>582</v>
      </c>
      <c r="B24" s="107"/>
      <c r="C24" s="104"/>
      <c r="D24" s="104"/>
      <c r="E24" s="104"/>
      <c r="F24" s="104"/>
      <c r="G24" s="32"/>
    </row>
    <row r="25" spans="1:7" ht="17.45" customHeight="1">
      <c r="A25" s="80" t="s">
        <v>583</v>
      </c>
      <c r="B25" s="107"/>
      <c r="C25" s="104"/>
      <c r="D25" s="104"/>
      <c r="E25" s="104"/>
      <c r="F25" s="104"/>
      <c r="G25" s="32"/>
    </row>
    <row r="26" spans="1:7" ht="14.45" customHeight="1">
      <c r="A26" s="80"/>
      <c r="B26" s="19"/>
      <c r="C26" s="19"/>
      <c r="D26" s="19"/>
      <c r="E26" s="19"/>
      <c r="F26" s="19"/>
      <c r="G26" s="32"/>
    </row>
    <row r="27" spans="1:7" ht="17.45" customHeight="1">
      <c r="A27" s="82" t="s">
        <v>584</v>
      </c>
      <c r="B27" s="19"/>
      <c r="C27" s="19"/>
      <c r="D27" s="19"/>
      <c r="E27" s="19"/>
      <c r="F27" s="19"/>
      <c r="G27" s="32"/>
    </row>
    <row r="28" spans="1:7" ht="17.45" customHeight="1">
      <c r="A28" s="80" t="s">
        <v>585</v>
      </c>
      <c r="B28" s="104"/>
      <c r="C28" s="104"/>
      <c r="D28" s="104"/>
      <c r="E28" s="104"/>
      <c r="F28" s="104"/>
      <c r="G28" s="32"/>
    </row>
    <row r="29" spans="1:7" ht="14.45" customHeight="1">
      <c r="A29" s="80"/>
      <c r="B29" s="19"/>
      <c r="C29" s="19"/>
      <c r="D29" s="19"/>
      <c r="E29" s="19"/>
      <c r="F29" s="19"/>
      <c r="G29" s="32"/>
    </row>
    <row r="30" spans="1:7" ht="17.45" customHeight="1">
      <c r="A30" s="82" t="s">
        <v>586</v>
      </c>
      <c r="B30" s="19"/>
      <c r="C30" s="19"/>
      <c r="D30" s="19"/>
      <c r="E30" s="19"/>
      <c r="F30" s="19"/>
      <c r="G30" s="32"/>
    </row>
    <row r="31" spans="1:7" ht="17.45" customHeight="1">
      <c r="A31" s="80" t="s">
        <v>571</v>
      </c>
      <c r="B31" s="104"/>
      <c r="C31" s="104"/>
      <c r="D31" s="104"/>
      <c r="E31" s="104"/>
      <c r="F31" s="104"/>
      <c r="G31" s="32"/>
    </row>
    <row r="32" spans="1:7" ht="17.45" customHeight="1">
      <c r="A32" s="80" t="s">
        <v>575</v>
      </c>
      <c r="B32" s="104"/>
      <c r="C32" s="104"/>
      <c r="D32" s="104"/>
      <c r="E32" s="104"/>
      <c r="F32" s="104"/>
      <c r="G32" s="32"/>
    </row>
    <row r="33" spans="1:7" ht="17.45" customHeight="1">
      <c r="A33" s="80" t="s">
        <v>587</v>
      </c>
      <c r="B33" s="104"/>
      <c r="C33" s="104"/>
      <c r="D33" s="104"/>
      <c r="E33" s="104"/>
      <c r="F33" s="104"/>
      <c r="G33" s="32"/>
    </row>
    <row r="34" spans="1:7" ht="14.45" customHeight="1">
      <c r="A34" s="80"/>
      <c r="B34" s="19"/>
      <c r="C34" s="19"/>
      <c r="D34" s="19"/>
      <c r="E34" s="19"/>
      <c r="F34" s="19"/>
      <c r="G34" s="32"/>
    </row>
    <row r="35" spans="1:7" ht="17.45" customHeight="1">
      <c r="A35" s="82" t="s">
        <v>588</v>
      </c>
      <c r="B35" s="19"/>
      <c r="C35" s="19"/>
      <c r="D35" s="19"/>
      <c r="E35" s="19"/>
      <c r="F35" s="19"/>
      <c r="G35" s="32"/>
    </row>
    <row r="36" spans="1:7" ht="17.45" customHeight="1">
      <c r="A36" s="80" t="s">
        <v>589</v>
      </c>
      <c r="B36" s="104"/>
      <c r="C36" s="104"/>
      <c r="D36" s="104"/>
      <c r="E36" s="104"/>
      <c r="F36" s="104"/>
      <c r="G36" s="32"/>
    </row>
    <row r="37" spans="1:7" ht="17.45" customHeight="1">
      <c r="A37" s="80" t="s">
        <v>590</v>
      </c>
      <c r="B37" s="104"/>
      <c r="C37" s="104"/>
      <c r="D37" s="104"/>
      <c r="E37" s="104"/>
      <c r="F37" s="104"/>
      <c r="G37" s="32"/>
    </row>
    <row r="38" spans="1:7" ht="17.45" customHeight="1">
      <c r="A38" s="80" t="s">
        <v>591</v>
      </c>
      <c r="B38" s="107"/>
      <c r="C38" s="104"/>
      <c r="D38" s="104"/>
      <c r="E38" s="104"/>
      <c r="F38" s="104"/>
      <c r="G38" s="32"/>
    </row>
    <row r="39" spans="1:7" ht="14.45" customHeight="1">
      <c r="A39" s="80"/>
      <c r="B39" s="19"/>
      <c r="C39" s="19"/>
      <c r="D39" s="19"/>
      <c r="E39" s="19"/>
      <c r="F39" s="19"/>
      <c r="G39" s="32"/>
    </row>
    <row r="40" spans="1:7" ht="17.45" customHeight="1">
      <c r="A40" s="82" t="s">
        <v>592</v>
      </c>
      <c r="B40" s="104"/>
      <c r="C40" s="104"/>
      <c r="D40" s="104"/>
      <c r="E40" s="104"/>
      <c r="F40" s="104"/>
      <c r="G40" s="32"/>
    </row>
    <row r="41" spans="1:7" ht="14.45" customHeight="1">
      <c r="A41" s="80"/>
      <c r="B41" s="19"/>
      <c r="C41" s="19"/>
      <c r="D41" s="19"/>
      <c r="E41" s="19"/>
      <c r="F41" s="19"/>
      <c r="G41" s="32"/>
    </row>
    <row r="42" spans="1:7" ht="17.45" customHeight="1">
      <c r="A42" s="82" t="s">
        <v>593</v>
      </c>
      <c r="B42" s="19"/>
      <c r="C42" s="19"/>
      <c r="D42" s="19"/>
      <c r="E42" s="19"/>
      <c r="F42" s="19"/>
      <c r="G42" s="32"/>
    </row>
    <row r="43" spans="1:7" ht="17.45" customHeight="1">
      <c r="A43" s="80" t="s">
        <v>594</v>
      </c>
      <c r="B43" s="104"/>
      <c r="C43" s="104"/>
      <c r="D43" s="104"/>
      <c r="E43" s="104"/>
      <c r="F43" s="104"/>
      <c r="G43" s="32"/>
    </row>
    <row r="44" spans="1:7" ht="17.45" customHeight="1">
      <c r="A44" s="80" t="s">
        <v>595</v>
      </c>
      <c r="B44" s="104"/>
      <c r="C44" s="104"/>
      <c r="D44" s="104"/>
      <c r="E44" s="104"/>
      <c r="F44" s="104"/>
      <c r="G44" s="32"/>
    </row>
    <row r="45" spans="1:7" ht="17.45" customHeight="1">
      <c r="A45" s="80" t="s">
        <v>596</v>
      </c>
      <c r="B45" s="104"/>
      <c r="C45" s="104"/>
      <c r="D45" s="104"/>
      <c r="E45" s="104"/>
      <c r="F45" s="104"/>
      <c r="G45" s="32"/>
    </row>
    <row r="46" spans="1:7" ht="14.45" customHeight="1">
      <c r="A46" s="80"/>
      <c r="B46" s="19"/>
      <c r="C46" s="19"/>
      <c r="D46" s="19"/>
      <c r="E46" s="19"/>
      <c r="F46" s="19"/>
      <c r="G46" s="32"/>
    </row>
    <row r="47" spans="1:7" ht="30.2" customHeight="1">
      <c r="A47" s="82" t="s">
        <v>597</v>
      </c>
      <c r="B47" s="19"/>
      <c r="C47" s="19"/>
      <c r="D47" s="19"/>
      <c r="E47" s="19"/>
      <c r="F47" s="19"/>
      <c r="G47" s="32"/>
    </row>
    <row r="48" spans="1:7" ht="17.45" customHeight="1">
      <c r="A48" s="80" t="s">
        <v>595</v>
      </c>
      <c r="B48" s="106"/>
      <c r="C48" s="106"/>
      <c r="D48" s="106"/>
      <c r="E48" s="106"/>
      <c r="F48" s="106"/>
      <c r="G48" s="32"/>
    </row>
    <row r="49" spans="1:7" ht="17.45" customHeight="1">
      <c r="A49" s="80" t="s">
        <v>596</v>
      </c>
      <c r="B49" s="106"/>
      <c r="C49" s="106"/>
      <c r="D49" s="106"/>
      <c r="E49" s="106"/>
      <c r="F49" s="106"/>
      <c r="G49" s="32"/>
    </row>
    <row r="50" spans="1:7" ht="14.45" customHeight="1">
      <c r="A50" s="80"/>
      <c r="B50" s="19"/>
      <c r="C50" s="19"/>
      <c r="D50" s="19"/>
      <c r="E50" s="19"/>
      <c r="F50" s="19"/>
      <c r="G50" s="32"/>
    </row>
    <row r="51" spans="1:7" ht="17.45" customHeight="1">
      <c r="A51" s="82" t="s">
        <v>598</v>
      </c>
      <c r="B51" s="19"/>
      <c r="C51" s="19"/>
      <c r="D51" s="19"/>
      <c r="E51" s="19"/>
      <c r="F51" s="19"/>
      <c r="G51" s="32"/>
    </row>
    <row r="52" spans="1:7" ht="17.45" customHeight="1">
      <c r="A52" s="80" t="s">
        <v>595</v>
      </c>
      <c r="B52" s="104"/>
      <c r="C52" s="104"/>
      <c r="D52" s="104"/>
      <c r="E52" s="104"/>
      <c r="F52" s="104"/>
      <c r="G52" s="32"/>
    </row>
    <row r="53" spans="1:7" ht="17.45" customHeight="1">
      <c r="A53" s="80" t="s">
        <v>596</v>
      </c>
      <c r="B53" s="104"/>
      <c r="C53" s="104"/>
      <c r="D53" s="104"/>
      <c r="E53" s="104"/>
      <c r="F53" s="104"/>
      <c r="G53" s="32"/>
    </row>
    <row r="54" spans="1:7" ht="17.45" customHeight="1">
      <c r="A54" s="80" t="s">
        <v>599</v>
      </c>
      <c r="B54" s="104"/>
      <c r="C54" s="104"/>
      <c r="D54" s="104"/>
      <c r="E54" s="104"/>
      <c r="F54" s="104"/>
      <c r="G54" s="32"/>
    </row>
    <row r="55" spans="1:7" ht="14.45" customHeight="1">
      <c r="A55" s="80"/>
      <c r="B55" s="19"/>
      <c r="C55" s="19"/>
      <c r="D55" s="19"/>
      <c r="E55" s="19"/>
      <c r="F55" s="19"/>
      <c r="G55" s="32"/>
    </row>
    <row r="56" spans="1:7" ht="17.45" customHeight="1">
      <c r="A56" s="82" t="s">
        <v>600</v>
      </c>
      <c r="B56" s="19"/>
      <c r="C56" s="19"/>
      <c r="D56" s="19"/>
      <c r="E56" s="19"/>
      <c r="F56" s="19"/>
      <c r="G56" s="32"/>
    </row>
    <row r="57" spans="1:7" ht="17.45" customHeight="1">
      <c r="A57" s="80" t="s">
        <v>595</v>
      </c>
      <c r="B57" s="104"/>
      <c r="C57" s="104"/>
      <c r="D57" s="104"/>
      <c r="E57" s="104"/>
      <c r="F57" s="104"/>
      <c r="G57" s="32"/>
    </row>
    <row r="58" spans="1:7" ht="17.45" customHeight="1">
      <c r="A58" s="80" t="s">
        <v>596</v>
      </c>
      <c r="B58" s="104"/>
      <c r="C58" s="104"/>
      <c r="D58" s="104"/>
      <c r="E58" s="104"/>
      <c r="F58" s="104"/>
      <c r="G58" s="32"/>
    </row>
    <row r="59" spans="1:7" ht="14.45" customHeight="1">
      <c r="A59" s="80"/>
      <c r="B59" s="19"/>
      <c r="C59" s="19"/>
      <c r="D59" s="19"/>
      <c r="E59" s="19"/>
      <c r="F59" s="19"/>
      <c r="G59" s="32"/>
    </row>
    <row r="60" spans="1:7" ht="17.45" customHeight="1">
      <c r="A60" s="82" t="s">
        <v>601</v>
      </c>
      <c r="B60" s="19"/>
      <c r="C60" s="19"/>
      <c r="D60" s="19"/>
      <c r="E60" s="19"/>
      <c r="F60" s="19"/>
      <c r="G60" s="32"/>
    </row>
    <row r="61" spans="1:7" ht="17.45" customHeight="1">
      <c r="A61" s="80" t="s">
        <v>602</v>
      </c>
      <c r="B61" s="104"/>
      <c r="C61" s="104"/>
      <c r="D61" s="104"/>
      <c r="E61" s="104"/>
      <c r="F61" s="104"/>
      <c r="G61" s="32"/>
    </row>
    <row r="62" spans="1:7" ht="17.45" customHeight="1">
      <c r="A62" s="80" t="s">
        <v>603</v>
      </c>
      <c r="B62" s="107"/>
      <c r="C62" s="104"/>
      <c r="D62" s="104"/>
      <c r="E62" s="104"/>
      <c r="F62" s="104"/>
      <c r="G62" s="32"/>
    </row>
    <row r="63" spans="1:7" ht="14.45" customHeight="1">
      <c r="A63" s="80"/>
      <c r="B63" s="19"/>
      <c r="C63" s="19"/>
      <c r="D63" s="19"/>
      <c r="E63" s="19"/>
      <c r="F63" s="19"/>
      <c r="G63" s="32"/>
    </row>
    <row r="64" spans="1:7" ht="17.45" customHeight="1">
      <c r="A64" s="82" t="s">
        <v>604</v>
      </c>
      <c r="B64" s="19"/>
      <c r="C64" s="19"/>
      <c r="D64" s="19"/>
      <c r="E64" s="19"/>
      <c r="F64" s="19"/>
      <c r="G64" s="32"/>
    </row>
    <row r="65" spans="1:7" ht="17.45" customHeight="1">
      <c r="A65" s="80" t="s">
        <v>605</v>
      </c>
      <c r="B65" s="104"/>
      <c r="C65" s="104"/>
      <c r="D65" s="104"/>
      <c r="E65" s="104"/>
      <c r="F65" s="104"/>
      <c r="G65" s="32"/>
    </row>
    <row r="66" spans="1:7" ht="17.45" customHeight="1">
      <c r="A66" s="80" t="s">
        <v>606</v>
      </c>
      <c r="B66" s="104"/>
      <c r="C66" s="104"/>
      <c r="D66" s="104"/>
      <c r="E66" s="104"/>
      <c r="F66" s="104"/>
      <c r="G66" s="32"/>
    </row>
    <row r="67" spans="1:7" ht="14.45" customHeight="1">
      <c r="A67" s="103"/>
      <c r="B67" s="26"/>
      <c r="C67" s="26"/>
      <c r="D67" s="26"/>
      <c r="E67" s="26"/>
      <c r="F67" s="26"/>
      <c r="G67" s="32"/>
    </row>
    <row r="68" spans="1:7">
      <c r="A68" s="22"/>
      <c r="B68" s="22"/>
      <c r="C68" s="22"/>
      <c r="D68" s="22"/>
      <c r="E68" s="22"/>
      <c r="F68" s="2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  <col min="12" max="256" width="13.7109375" customWidth="1"/>
  </cols>
  <sheetData>
    <row r="1" spans="1:12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ht="21.2" customHeight="1">
      <c r="A2" s="108"/>
      <c r="B2" s="193" t="s">
        <v>612</v>
      </c>
      <c r="C2" s="194"/>
      <c r="D2" s="194"/>
      <c r="E2" s="194"/>
      <c r="F2" s="194"/>
      <c r="G2" s="194"/>
      <c r="H2" s="194"/>
      <c r="I2" s="194"/>
      <c r="J2" s="194"/>
      <c r="K2" s="195"/>
      <c r="L2" s="32"/>
    </row>
    <row r="3" spans="1:12" ht="54.4" customHeight="1">
      <c r="A3" s="108"/>
      <c r="B3" s="196" t="s">
        <v>613</v>
      </c>
      <c r="C3" s="197"/>
      <c r="D3" s="197"/>
      <c r="E3" s="197"/>
      <c r="F3" s="197"/>
      <c r="G3" s="197"/>
      <c r="H3" s="197"/>
      <c r="I3" s="197"/>
      <c r="J3" s="197"/>
      <c r="K3" s="198"/>
      <c r="L3" s="32"/>
    </row>
    <row r="4" spans="1:12" ht="24.2" customHeight="1">
      <c r="A4" s="108"/>
      <c r="B4" s="110"/>
      <c r="C4" s="119"/>
      <c r="D4" s="199" t="s">
        <v>667</v>
      </c>
      <c r="E4" s="200"/>
      <c r="F4" s="200"/>
      <c r="G4" s="201"/>
      <c r="H4" s="199" t="s">
        <v>691</v>
      </c>
      <c r="I4" s="201"/>
      <c r="J4" s="141"/>
      <c r="K4" s="141"/>
      <c r="L4" s="32"/>
    </row>
    <row r="5" spans="1:12" ht="36.200000000000003" customHeight="1">
      <c r="A5" s="108"/>
      <c r="B5" s="111"/>
      <c r="C5" s="120" t="s">
        <v>614</v>
      </c>
      <c r="D5" s="202" t="s">
        <v>668</v>
      </c>
      <c r="E5" s="203"/>
      <c r="F5" s="202" t="s">
        <v>690</v>
      </c>
      <c r="G5" s="203"/>
      <c r="H5" s="131" t="s">
        <v>692</v>
      </c>
      <c r="I5" s="131" t="s">
        <v>693</v>
      </c>
      <c r="J5" s="142" t="s">
        <v>695</v>
      </c>
      <c r="K5" s="142" t="s">
        <v>709</v>
      </c>
      <c r="L5" s="32"/>
    </row>
    <row r="6" spans="1:12" ht="15.2" customHeight="1">
      <c r="A6" s="109"/>
      <c r="B6" s="112"/>
      <c r="C6" s="206" t="s">
        <v>615</v>
      </c>
      <c r="D6" s="206"/>
      <c r="E6" s="206"/>
      <c r="F6" s="206"/>
      <c r="G6" s="206"/>
      <c r="H6" s="206"/>
      <c r="I6" s="206"/>
      <c r="J6" s="206"/>
      <c r="K6" s="207"/>
      <c r="L6" s="32"/>
    </row>
    <row r="7" spans="1:12" ht="15.2" customHeight="1">
      <c r="A7" s="109"/>
      <c r="B7" s="113"/>
      <c r="C7" s="204" t="s">
        <v>616</v>
      </c>
      <c r="D7" s="204"/>
      <c r="E7" s="204"/>
      <c r="F7" s="204"/>
      <c r="G7" s="204"/>
      <c r="H7" s="204"/>
      <c r="I7" s="204"/>
      <c r="J7" s="204"/>
      <c r="K7" s="205"/>
      <c r="L7" s="32"/>
    </row>
    <row r="8" spans="1:12" ht="15.2" customHeight="1">
      <c r="A8" s="109"/>
      <c r="B8" s="113"/>
      <c r="C8" s="204" t="s">
        <v>617</v>
      </c>
      <c r="D8" s="204"/>
      <c r="E8" s="204"/>
      <c r="F8" s="204"/>
      <c r="G8" s="204"/>
      <c r="H8" s="204"/>
      <c r="I8" s="204"/>
      <c r="J8" s="204"/>
      <c r="K8" s="205"/>
      <c r="L8" s="32"/>
    </row>
    <row r="9" spans="1:12" ht="24.95" customHeight="1">
      <c r="A9" s="109"/>
      <c r="B9" s="114">
        <v>900001</v>
      </c>
      <c r="C9" s="121" t="s">
        <v>618</v>
      </c>
      <c r="D9" s="124"/>
      <c r="E9" s="127" t="s">
        <v>669</v>
      </c>
      <c r="F9" s="124"/>
      <c r="G9" s="129"/>
      <c r="H9" s="132">
        <v>0</v>
      </c>
      <c r="I9" s="138" t="s">
        <v>694</v>
      </c>
      <c r="J9" s="127" t="s">
        <v>696</v>
      </c>
      <c r="K9" s="143"/>
      <c r="L9" s="32"/>
    </row>
    <row r="10" spans="1:12">
      <c r="A10" s="109"/>
      <c r="B10" s="114">
        <v>900002</v>
      </c>
      <c r="C10" s="121" t="s">
        <v>619</v>
      </c>
      <c r="D10" s="124"/>
      <c r="E10" s="127" t="s">
        <v>670</v>
      </c>
      <c r="F10" s="124"/>
      <c r="G10" s="129"/>
      <c r="H10" s="78">
        <v>0</v>
      </c>
      <c r="I10" s="138" t="s">
        <v>694</v>
      </c>
      <c r="J10" s="127" t="s">
        <v>696</v>
      </c>
      <c r="K10" s="143"/>
      <c r="L10" s="32"/>
    </row>
    <row r="11" spans="1:12">
      <c r="A11" s="109"/>
      <c r="B11" s="114">
        <v>900003</v>
      </c>
      <c r="C11" s="121" t="s">
        <v>620</v>
      </c>
      <c r="D11" s="124"/>
      <c r="E11" s="127" t="s">
        <v>671</v>
      </c>
      <c r="F11" s="124"/>
      <c r="G11" s="129"/>
      <c r="H11" s="133">
        <v>1153344.3799999999</v>
      </c>
      <c r="I11" s="138" t="s">
        <v>694</v>
      </c>
      <c r="J11" s="127" t="s">
        <v>696</v>
      </c>
      <c r="K11" s="143"/>
      <c r="L11" s="32"/>
    </row>
    <row r="12" spans="1:12" ht="15.2" customHeight="1">
      <c r="A12" s="109"/>
      <c r="B12" s="113"/>
      <c r="C12" s="204" t="s">
        <v>621</v>
      </c>
      <c r="D12" s="204"/>
      <c r="E12" s="204"/>
      <c r="F12" s="204"/>
      <c r="G12" s="204"/>
      <c r="H12" s="204"/>
      <c r="I12" s="204"/>
      <c r="J12" s="204"/>
      <c r="K12" s="205"/>
      <c r="L12" s="32"/>
    </row>
    <row r="13" spans="1:12" ht="24.95" customHeight="1">
      <c r="A13" s="109"/>
      <c r="B13" s="114">
        <v>900004</v>
      </c>
      <c r="C13" s="121" t="s">
        <v>618</v>
      </c>
      <c r="D13" s="124"/>
      <c r="E13" s="127" t="s">
        <v>669</v>
      </c>
      <c r="F13" s="124"/>
      <c r="G13" s="129"/>
      <c r="H13" s="132">
        <v>0</v>
      </c>
      <c r="I13" s="139" t="s">
        <v>694</v>
      </c>
      <c r="J13" s="138" t="s">
        <v>696</v>
      </c>
      <c r="K13" s="143"/>
      <c r="L13" s="32"/>
    </row>
    <row r="14" spans="1:12">
      <c r="A14" s="109"/>
      <c r="B14" s="114">
        <v>900005</v>
      </c>
      <c r="C14" s="121" t="s">
        <v>619</v>
      </c>
      <c r="D14" s="124"/>
      <c r="E14" s="127" t="s">
        <v>670</v>
      </c>
      <c r="F14" s="124"/>
      <c r="G14" s="129"/>
      <c r="H14" s="78">
        <v>0</v>
      </c>
      <c r="I14" s="139" t="s">
        <v>694</v>
      </c>
      <c r="J14" s="138" t="s">
        <v>696</v>
      </c>
      <c r="K14" s="143"/>
      <c r="L14" s="32"/>
    </row>
    <row r="15" spans="1:12">
      <c r="A15" s="109"/>
      <c r="B15" s="114">
        <v>900006</v>
      </c>
      <c r="C15" s="121" t="s">
        <v>620</v>
      </c>
      <c r="D15" s="124"/>
      <c r="E15" s="127" t="s">
        <v>671</v>
      </c>
      <c r="F15" s="124"/>
      <c r="G15" s="129"/>
      <c r="H15" s="133">
        <v>1150144.3700000001</v>
      </c>
      <c r="I15" s="139" t="s">
        <v>694</v>
      </c>
      <c r="J15" s="138" t="s">
        <v>696</v>
      </c>
      <c r="K15" s="143"/>
      <c r="L15" s="32"/>
    </row>
    <row r="16" spans="1:12" ht="15.2" customHeight="1">
      <c r="A16" s="109"/>
      <c r="B16" s="113"/>
      <c r="C16" s="204" t="s">
        <v>622</v>
      </c>
      <c r="D16" s="204"/>
      <c r="E16" s="204"/>
      <c r="F16" s="204"/>
      <c r="G16" s="204"/>
      <c r="H16" s="204"/>
      <c r="I16" s="204"/>
      <c r="J16" s="204"/>
      <c r="K16" s="205"/>
      <c r="L16" s="32"/>
    </row>
    <row r="17" spans="1:12" ht="20.45" customHeight="1">
      <c r="A17" s="109"/>
      <c r="B17" s="114">
        <v>900007</v>
      </c>
      <c r="C17" s="121" t="s">
        <v>618</v>
      </c>
      <c r="D17" s="124"/>
      <c r="E17" s="127" t="s">
        <v>672</v>
      </c>
      <c r="F17" s="124"/>
      <c r="G17" s="129"/>
      <c r="H17" s="132">
        <v>0</v>
      </c>
      <c r="I17" s="139" t="s">
        <v>694</v>
      </c>
      <c r="J17" s="138" t="s">
        <v>697</v>
      </c>
      <c r="K17" s="143"/>
      <c r="L17" s="32"/>
    </row>
    <row r="18" spans="1:12">
      <c r="A18" s="109"/>
      <c r="B18" s="114">
        <v>900008</v>
      </c>
      <c r="C18" s="121" t="s">
        <v>619</v>
      </c>
      <c r="D18" s="124"/>
      <c r="E18" s="127" t="s">
        <v>673</v>
      </c>
      <c r="F18" s="124"/>
      <c r="G18" s="129"/>
      <c r="H18" s="78">
        <v>0</v>
      </c>
      <c r="I18" s="139" t="s">
        <v>694</v>
      </c>
      <c r="J18" s="138" t="s">
        <v>697</v>
      </c>
      <c r="K18" s="143"/>
      <c r="L18" s="32"/>
    </row>
    <row r="19" spans="1:12">
      <c r="A19" s="109"/>
      <c r="B19" s="114">
        <v>900009</v>
      </c>
      <c r="C19" s="121" t="s">
        <v>620</v>
      </c>
      <c r="D19" s="124"/>
      <c r="E19" s="127" t="s">
        <v>671</v>
      </c>
      <c r="F19" s="124"/>
      <c r="G19" s="129"/>
      <c r="H19" s="133">
        <v>0</v>
      </c>
      <c r="I19" s="139" t="s">
        <v>694</v>
      </c>
      <c r="J19" s="138" t="s">
        <v>697</v>
      </c>
      <c r="K19" s="143"/>
      <c r="L19" s="32"/>
    </row>
    <row r="20" spans="1:12" ht="15.2" customHeight="1">
      <c r="A20" s="109"/>
      <c r="B20" s="113"/>
      <c r="C20" s="204" t="s">
        <v>623</v>
      </c>
      <c r="D20" s="204"/>
      <c r="E20" s="204"/>
      <c r="F20" s="204"/>
      <c r="G20" s="204"/>
      <c r="H20" s="204"/>
      <c r="I20" s="204"/>
      <c r="J20" s="204"/>
      <c r="K20" s="205"/>
      <c r="L20" s="32"/>
    </row>
    <row r="21" spans="1:12" ht="15.2" customHeight="1">
      <c r="A21" s="109"/>
      <c r="B21" s="115"/>
      <c r="C21" s="208" t="s">
        <v>624</v>
      </c>
      <c r="D21" s="208"/>
      <c r="E21" s="208"/>
      <c r="F21" s="208"/>
      <c r="G21" s="208"/>
      <c r="H21" s="208"/>
      <c r="I21" s="208"/>
      <c r="J21" s="208"/>
      <c r="K21" s="209"/>
      <c r="L21" s="32"/>
    </row>
    <row r="22" spans="1:12">
      <c r="A22" s="109"/>
      <c r="B22" s="114">
        <v>9000010</v>
      </c>
      <c r="C22" s="121" t="s">
        <v>625</v>
      </c>
      <c r="D22" s="124"/>
      <c r="E22" s="127" t="s">
        <v>674</v>
      </c>
      <c r="F22" s="124"/>
      <c r="G22" s="129"/>
      <c r="H22" s="76"/>
      <c r="I22" s="139" t="s">
        <v>694</v>
      </c>
      <c r="J22" s="138" t="s">
        <v>698</v>
      </c>
      <c r="K22" s="143"/>
      <c r="L22" s="32"/>
    </row>
    <row r="23" spans="1:12">
      <c r="A23" s="109"/>
      <c r="B23" s="114">
        <v>9000011</v>
      </c>
      <c r="C23" s="121" t="s">
        <v>626</v>
      </c>
      <c r="D23" s="124"/>
      <c r="E23" s="127" t="s">
        <v>675</v>
      </c>
      <c r="F23" s="124"/>
      <c r="G23" s="129"/>
      <c r="H23" s="134"/>
      <c r="I23" s="139" t="s">
        <v>694</v>
      </c>
      <c r="J23" s="138" t="s">
        <v>698</v>
      </c>
      <c r="K23" s="143"/>
      <c r="L23" s="32"/>
    </row>
    <row r="24" spans="1:12" ht="34.700000000000003" customHeight="1">
      <c r="A24" s="109"/>
      <c r="B24" s="114">
        <v>9000012</v>
      </c>
      <c r="C24" s="122" t="s">
        <v>627</v>
      </c>
      <c r="D24" s="125"/>
      <c r="E24" s="127" t="s">
        <v>676</v>
      </c>
      <c r="F24" s="125"/>
      <c r="G24" s="129"/>
      <c r="H24" s="132">
        <v>0</v>
      </c>
      <c r="I24" s="139" t="s">
        <v>694</v>
      </c>
      <c r="J24" s="138" t="s">
        <v>698</v>
      </c>
      <c r="K24" s="143"/>
      <c r="L24" s="32"/>
    </row>
    <row r="25" spans="1:12" ht="20.45" customHeight="1">
      <c r="A25" s="109"/>
      <c r="B25" s="114">
        <v>9000013</v>
      </c>
      <c r="C25" s="121" t="s">
        <v>628</v>
      </c>
      <c r="D25" s="125"/>
      <c r="E25" s="127" t="s">
        <v>677</v>
      </c>
      <c r="F25" s="125"/>
      <c r="G25" s="129"/>
      <c r="H25" s="132">
        <v>0</v>
      </c>
      <c r="I25" s="139" t="s">
        <v>694</v>
      </c>
      <c r="J25" s="138" t="s">
        <v>698</v>
      </c>
      <c r="K25" s="143"/>
      <c r="L25" s="32"/>
    </row>
    <row r="26" spans="1:12" ht="35.450000000000003" customHeight="1">
      <c r="A26" s="109"/>
      <c r="B26" s="114">
        <v>9000014</v>
      </c>
      <c r="C26" s="122" t="s">
        <v>629</v>
      </c>
      <c r="D26" s="125"/>
      <c r="E26" s="127" t="s">
        <v>676</v>
      </c>
      <c r="F26" s="125"/>
      <c r="G26" s="129"/>
      <c r="H26" s="132">
        <v>0</v>
      </c>
      <c r="I26" s="139" t="s">
        <v>694</v>
      </c>
      <c r="J26" s="138" t="s">
        <v>698</v>
      </c>
      <c r="K26" s="143"/>
      <c r="L26" s="32"/>
    </row>
    <row r="27" spans="1:12" ht="15.2" customHeight="1">
      <c r="A27" s="109"/>
      <c r="B27" s="113"/>
      <c r="C27" s="204" t="s">
        <v>630</v>
      </c>
      <c r="D27" s="204"/>
      <c r="E27" s="204"/>
      <c r="F27" s="204"/>
      <c r="G27" s="204"/>
      <c r="H27" s="204"/>
      <c r="I27" s="204"/>
      <c r="J27" s="204"/>
      <c r="K27" s="205"/>
      <c r="L27" s="32"/>
    </row>
    <row r="28" spans="1:12">
      <c r="A28" s="109"/>
      <c r="B28" s="114">
        <v>9000015</v>
      </c>
      <c r="C28" s="121" t="s">
        <v>631</v>
      </c>
      <c r="D28" s="124"/>
      <c r="E28" s="127" t="s">
        <v>678</v>
      </c>
      <c r="F28" s="124"/>
      <c r="G28" s="129"/>
      <c r="H28" s="94">
        <v>0</v>
      </c>
      <c r="I28" s="139" t="s">
        <v>694</v>
      </c>
      <c r="J28" s="127" t="s">
        <v>699</v>
      </c>
      <c r="K28" s="143"/>
      <c r="L28" s="32"/>
    </row>
    <row r="29" spans="1:12">
      <c r="A29" s="109"/>
      <c r="B29" s="114">
        <v>9000016</v>
      </c>
      <c r="C29" s="121" t="s">
        <v>632</v>
      </c>
      <c r="D29" s="124"/>
      <c r="E29" s="127" t="s">
        <v>678</v>
      </c>
      <c r="F29" s="124"/>
      <c r="G29" s="129"/>
      <c r="H29" s="135">
        <v>0</v>
      </c>
      <c r="I29" s="139" t="s">
        <v>694</v>
      </c>
      <c r="J29" s="127" t="s">
        <v>700</v>
      </c>
      <c r="K29" s="143"/>
      <c r="L29" s="32"/>
    </row>
    <row r="30" spans="1:12" ht="15.2" customHeight="1">
      <c r="A30" s="109"/>
      <c r="B30" s="113"/>
      <c r="C30" s="204" t="s">
        <v>633</v>
      </c>
      <c r="D30" s="204"/>
      <c r="E30" s="204"/>
      <c r="F30" s="204"/>
      <c r="G30" s="204"/>
      <c r="H30" s="204"/>
      <c r="I30" s="204"/>
      <c r="J30" s="204"/>
      <c r="K30" s="205"/>
      <c r="L30" s="32"/>
    </row>
    <row r="31" spans="1:12" ht="20.45" customHeight="1">
      <c r="A31" s="109"/>
      <c r="B31" s="114">
        <v>9000017</v>
      </c>
      <c r="C31" s="121" t="s">
        <v>631</v>
      </c>
      <c r="D31" s="124"/>
      <c r="E31" s="127" t="s">
        <v>679</v>
      </c>
      <c r="F31" s="124"/>
      <c r="G31" s="129"/>
      <c r="H31" s="132">
        <v>0</v>
      </c>
      <c r="I31" s="139" t="s">
        <v>694</v>
      </c>
      <c r="J31" s="138" t="s">
        <v>701</v>
      </c>
      <c r="K31" s="143"/>
      <c r="L31" s="32"/>
    </row>
    <row r="32" spans="1:12" ht="15.2" customHeight="1">
      <c r="A32" s="109"/>
      <c r="B32" s="113"/>
      <c r="C32" s="204" t="s">
        <v>634</v>
      </c>
      <c r="D32" s="204"/>
      <c r="E32" s="204"/>
      <c r="F32" s="204"/>
      <c r="G32" s="204"/>
      <c r="H32" s="204"/>
      <c r="I32" s="204"/>
      <c r="J32" s="204"/>
      <c r="K32" s="205"/>
      <c r="L32" s="32"/>
    </row>
    <row r="33" spans="1:12" ht="20.45" customHeight="1">
      <c r="A33" s="109"/>
      <c r="B33" s="114">
        <v>9000018</v>
      </c>
      <c r="C33" s="121" t="s">
        <v>618</v>
      </c>
      <c r="D33" s="124"/>
      <c r="E33" s="127" t="s">
        <v>680</v>
      </c>
      <c r="F33" s="124"/>
      <c r="G33" s="129"/>
      <c r="H33" s="132">
        <v>0</v>
      </c>
      <c r="I33" s="139" t="s">
        <v>694</v>
      </c>
      <c r="J33" s="138" t="s">
        <v>702</v>
      </c>
      <c r="K33" s="143"/>
      <c r="L33" s="32"/>
    </row>
    <row r="34" spans="1:12">
      <c r="A34" s="109"/>
      <c r="B34" s="114">
        <v>9000019</v>
      </c>
      <c r="C34" s="121" t="s">
        <v>635</v>
      </c>
      <c r="D34" s="124"/>
      <c r="E34" s="127" t="s">
        <v>674</v>
      </c>
      <c r="F34" s="124"/>
      <c r="G34" s="129"/>
      <c r="H34" s="76"/>
      <c r="I34" s="139" t="s">
        <v>694</v>
      </c>
      <c r="J34" s="138" t="s">
        <v>702</v>
      </c>
      <c r="K34" s="143"/>
      <c r="L34" s="32"/>
    </row>
    <row r="35" spans="1:12">
      <c r="A35" s="109"/>
      <c r="B35" s="114">
        <v>9000020</v>
      </c>
      <c r="C35" s="121" t="s">
        <v>620</v>
      </c>
      <c r="D35" s="124"/>
      <c r="E35" s="127" t="s">
        <v>675</v>
      </c>
      <c r="F35" s="124"/>
      <c r="G35" s="129"/>
      <c r="H35" s="134"/>
      <c r="I35" s="139" t="s">
        <v>694</v>
      </c>
      <c r="J35" s="138" t="s">
        <v>702</v>
      </c>
      <c r="K35" s="143"/>
      <c r="L35" s="32"/>
    </row>
    <row r="36" spans="1:12" ht="15.2" customHeight="1">
      <c r="A36" s="109"/>
      <c r="B36" s="113"/>
      <c r="C36" s="204" t="s">
        <v>636</v>
      </c>
      <c r="D36" s="204"/>
      <c r="E36" s="204"/>
      <c r="F36" s="204"/>
      <c r="G36" s="204"/>
      <c r="H36" s="204"/>
      <c r="I36" s="204"/>
      <c r="J36" s="204"/>
      <c r="K36" s="205"/>
      <c r="L36" s="32"/>
    </row>
    <row r="37" spans="1:12" ht="15.2" customHeight="1">
      <c r="A37" s="109"/>
      <c r="B37" s="113"/>
      <c r="C37" s="204" t="s">
        <v>637</v>
      </c>
      <c r="D37" s="204"/>
      <c r="E37" s="204"/>
      <c r="F37" s="204"/>
      <c r="G37" s="204"/>
      <c r="H37" s="204"/>
      <c r="I37" s="204"/>
      <c r="J37" s="204"/>
      <c r="K37" s="205"/>
      <c r="L37" s="32"/>
    </row>
    <row r="38" spans="1:12" ht="24.95" customHeight="1">
      <c r="A38" s="109"/>
      <c r="B38" s="114">
        <v>9000021</v>
      </c>
      <c r="C38" s="122" t="s">
        <v>638</v>
      </c>
      <c r="D38" s="124"/>
      <c r="E38" s="127" t="s">
        <v>669</v>
      </c>
      <c r="F38" s="124"/>
      <c r="G38" s="129"/>
      <c r="H38" s="136"/>
      <c r="I38" s="140"/>
      <c r="J38" s="138" t="s">
        <v>703</v>
      </c>
      <c r="K38" s="143"/>
      <c r="L38" s="32"/>
    </row>
    <row r="39" spans="1:12" ht="36.200000000000003" customHeight="1">
      <c r="A39" s="109"/>
      <c r="B39" s="114">
        <v>9000022</v>
      </c>
      <c r="C39" s="121" t="s">
        <v>639</v>
      </c>
      <c r="D39" s="124"/>
      <c r="E39" s="127" t="s">
        <v>681</v>
      </c>
      <c r="F39" s="124"/>
      <c r="G39" s="129"/>
      <c r="H39" s="136"/>
      <c r="I39" s="140"/>
      <c r="J39" s="138" t="s">
        <v>703</v>
      </c>
      <c r="K39" s="143"/>
      <c r="L39" s="32"/>
    </row>
    <row r="40" spans="1:12" ht="24.95" customHeight="1">
      <c r="A40" s="109"/>
      <c r="B40" s="114">
        <v>9000023</v>
      </c>
      <c r="C40" s="122" t="s">
        <v>640</v>
      </c>
      <c r="D40" s="124"/>
      <c r="E40" s="127" t="s">
        <v>669</v>
      </c>
      <c r="F40" s="124"/>
      <c r="G40" s="129"/>
      <c r="H40" s="136"/>
      <c r="I40" s="140"/>
      <c r="J40" s="138" t="s">
        <v>703</v>
      </c>
      <c r="K40" s="143"/>
      <c r="L40" s="32"/>
    </row>
    <row r="41" spans="1:12" ht="36.200000000000003" customHeight="1">
      <c r="A41" s="109"/>
      <c r="B41" s="114">
        <v>9000024</v>
      </c>
      <c r="C41" s="122" t="s">
        <v>641</v>
      </c>
      <c r="D41" s="124"/>
      <c r="E41" s="127" t="s">
        <v>682</v>
      </c>
      <c r="F41" s="124"/>
      <c r="G41" s="129"/>
      <c r="H41" s="136"/>
      <c r="I41" s="140"/>
      <c r="J41" s="138" t="s">
        <v>703</v>
      </c>
      <c r="K41" s="143"/>
      <c r="L41" s="32"/>
    </row>
    <row r="42" spans="1:12" ht="24.95" customHeight="1">
      <c r="A42" s="109"/>
      <c r="B42" s="114">
        <v>9000025</v>
      </c>
      <c r="C42" s="121" t="s">
        <v>642</v>
      </c>
      <c r="D42" s="124"/>
      <c r="E42" s="127" t="s">
        <v>683</v>
      </c>
      <c r="F42" s="124"/>
      <c r="G42" s="129"/>
      <c r="H42" s="136"/>
      <c r="I42" s="140"/>
      <c r="J42" s="138" t="s">
        <v>703</v>
      </c>
      <c r="K42" s="143"/>
      <c r="L42" s="32"/>
    </row>
    <row r="43" spans="1:12" ht="15.2" customHeight="1">
      <c r="A43" s="109"/>
      <c r="B43" s="113"/>
      <c r="C43" s="204" t="s">
        <v>643</v>
      </c>
      <c r="D43" s="204"/>
      <c r="E43" s="204"/>
      <c r="F43" s="204"/>
      <c r="G43" s="204"/>
      <c r="H43" s="204"/>
      <c r="I43" s="204"/>
      <c r="J43" s="204"/>
      <c r="K43" s="205"/>
      <c r="L43" s="32"/>
    </row>
    <row r="44" spans="1:12" ht="24.95" customHeight="1">
      <c r="A44" s="109"/>
      <c r="B44" s="114">
        <v>9000026</v>
      </c>
      <c r="C44" s="122" t="s">
        <v>644</v>
      </c>
      <c r="D44" s="124"/>
      <c r="E44" s="127" t="s">
        <v>684</v>
      </c>
      <c r="F44" s="124"/>
      <c r="G44" s="129"/>
      <c r="H44" s="136"/>
      <c r="I44" s="140"/>
      <c r="J44" s="138" t="s">
        <v>696</v>
      </c>
      <c r="K44" s="143"/>
      <c r="L44" s="32"/>
    </row>
    <row r="45" spans="1:12" ht="24.95" customHeight="1">
      <c r="A45" s="109"/>
      <c r="B45" s="114">
        <v>9000027</v>
      </c>
      <c r="C45" s="122" t="s">
        <v>645</v>
      </c>
      <c r="D45" s="124"/>
      <c r="E45" s="127" t="s">
        <v>684</v>
      </c>
      <c r="F45" s="124"/>
      <c r="G45" s="129"/>
      <c r="H45" s="136"/>
      <c r="I45" s="140"/>
      <c r="J45" s="138" t="s">
        <v>696</v>
      </c>
      <c r="K45" s="143"/>
      <c r="L45" s="32"/>
    </row>
    <row r="46" spans="1:12" ht="35.450000000000003" customHeight="1">
      <c r="A46" s="109"/>
      <c r="B46" s="114">
        <v>9000028</v>
      </c>
      <c r="C46" s="122" t="s">
        <v>646</v>
      </c>
      <c r="D46" s="124"/>
      <c r="E46" s="127" t="s">
        <v>684</v>
      </c>
      <c r="F46" s="124"/>
      <c r="G46" s="129"/>
      <c r="H46" s="136"/>
      <c r="I46" s="140"/>
      <c r="J46" s="138" t="s">
        <v>696</v>
      </c>
      <c r="K46" s="143"/>
      <c r="L46" s="32"/>
    </row>
    <row r="47" spans="1:12" ht="35.450000000000003" customHeight="1">
      <c r="A47" s="109"/>
      <c r="B47" s="114">
        <v>9000029</v>
      </c>
      <c r="C47" s="122" t="s">
        <v>647</v>
      </c>
      <c r="D47" s="124"/>
      <c r="E47" s="127" t="s">
        <v>685</v>
      </c>
      <c r="F47" s="124"/>
      <c r="G47" s="129"/>
      <c r="H47" s="136"/>
      <c r="I47" s="140"/>
      <c r="J47" s="138" t="s">
        <v>696</v>
      </c>
      <c r="K47" s="143"/>
      <c r="L47" s="32"/>
    </row>
    <row r="48" spans="1:12" ht="15.2" customHeight="1">
      <c r="A48" s="109"/>
      <c r="B48" s="113"/>
      <c r="C48" s="204" t="s">
        <v>648</v>
      </c>
      <c r="D48" s="204"/>
      <c r="E48" s="204"/>
      <c r="F48" s="204"/>
      <c r="G48" s="204"/>
      <c r="H48" s="204"/>
      <c r="I48" s="204"/>
      <c r="J48" s="204"/>
      <c r="K48" s="205"/>
      <c r="L48" s="32"/>
    </row>
    <row r="49" spans="1:12" ht="20.45" customHeight="1">
      <c r="A49" s="109"/>
      <c r="B49" s="114">
        <v>9000030</v>
      </c>
      <c r="C49" s="121" t="s">
        <v>649</v>
      </c>
      <c r="D49" s="124"/>
      <c r="E49" s="127" t="s">
        <v>686</v>
      </c>
      <c r="F49" s="124"/>
      <c r="G49" s="129"/>
      <c r="H49" s="136"/>
      <c r="I49" s="140"/>
      <c r="J49" s="138" t="s">
        <v>699</v>
      </c>
      <c r="K49" s="143"/>
      <c r="L49" s="32"/>
    </row>
    <row r="50" spans="1:12" ht="24.95" customHeight="1">
      <c r="A50" s="109"/>
      <c r="B50" s="114">
        <v>9000031</v>
      </c>
      <c r="C50" s="122" t="s">
        <v>650</v>
      </c>
      <c r="D50" s="124"/>
      <c r="E50" s="127" t="s">
        <v>686</v>
      </c>
      <c r="F50" s="124"/>
      <c r="G50" s="129"/>
      <c r="H50" s="136"/>
      <c r="I50" s="140"/>
      <c r="J50" s="138" t="s">
        <v>699</v>
      </c>
      <c r="K50" s="143"/>
      <c r="L50" s="32"/>
    </row>
    <row r="51" spans="1:12" ht="15.2" customHeight="1">
      <c r="A51" s="109"/>
      <c r="B51" s="116"/>
      <c r="C51" s="206" t="s">
        <v>651</v>
      </c>
      <c r="D51" s="206"/>
      <c r="E51" s="206"/>
      <c r="F51" s="206"/>
      <c r="G51" s="206"/>
      <c r="H51" s="206"/>
      <c r="I51" s="206"/>
      <c r="J51" s="206"/>
      <c r="K51" s="207"/>
      <c r="L51" s="32"/>
    </row>
    <row r="52" spans="1:12" ht="15.2" customHeight="1">
      <c r="A52" s="109"/>
      <c r="B52" s="113"/>
      <c r="C52" s="204" t="s">
        <v>616</v>
      </c>
      <c r="D52" s="204"/>
      <c r="E52" s="204"/>
      <c r="F52" s="204"/>
      <c r="G52" s="204"/>
      <c r="H52" s="204"/>
      <c r="I52" s="204"/>
      <c r="J52" s="204"/>
      <c r="K52" s="205"/>
      <c r="L52" s="32"/>
    </row>
    <row r="53" spans="1:12" ht="15.2" customHeight="1">
      <c r="A53" s="109"/>
      <c r="B53" s="113"/>
      <c r="C53" s="204" t="s">
        <v>652</v>
      </c>
      <c r="D53" s="204"/>
      <c r="E53" s="204"/>
      <c r="F53" s="204"/>
      <c r="G53" s="204"/>
      <c r="H53" s="204"/>
      <c r="I53" s="204"/>
      <c r="J53" s="204"/>
      <c r="K53" s="205"/>
      <c r="L53" s="32"/>
    </row>
    <row r="54" spans="1:12" ht="15.75">
      <c r="A54" s="109"/>
      <c r="B54" s="114">
        <v>9000032</v>
      </c>
      <c r="C54" s="122" t="s">
        <v>653</v>
      </c>
      <c r="D54" s="126"/>
      <c r="E54" s="127" t="s">
        <v>687</v>
      </c>
      <c r="F54" s="124"/>
      <c r="G54" s="129"/>
      <c r="H54" s="137">
        <v>1983403.83</v>
      </c>
      <c r="I54" s="139" t="s">
        <v>694</v>
      </c>
      <c r="J54" s="127" t="s">
        <v>704</v>
      </c>
      <c r="K54" s="144"/>
      <c r="L54" s="32"/>
    </row>
    <row r="55" spans="1:12" ht="24.95" customHeight="1">
      <c r="A55" s="109"/>
      <c r="B55" s="114">
        <v>9000033</v>
      </c>
      <c r="C55" s="122" t="s">
        <v>654</v>
      </c>
      <c r="D55" s="124"/>
      <c r="E55" s="127" t="s">
        <v>688</v>
      </c>
      <c r="F55" s="124"/>
      <c r="G55" s="129"/>
      <c r="H55" s="132">
        <v>0</v>
      </c>
      <c r="I55" s="139" t="s">
        <v>694</v>
      </c>
      <c r="J55" s="127" t="s">
        <v>704</v>
      </c>
      <c r="K55" s="145"/>
      <c r="L55" s="32"/>
    </row>
    <row r="56" spans="1:12" ht="24.95" customHeight="1">
      <c r="A56" s="109"/>
      <c r="B56" s="114">
        <v>9000034</v>
      </c>
      <c r="C56" s="122" t="s">
        <v>655</v>
      </c>
      <c r="D56" s="124"/>
      <c r="E56" s="127" t="s">
        <v>688</v>
      </c>
      <c r="F56" s="124"/>
      <c r="G56" s="129"/>
      <c r="H56" s="132">
        <v>0</v>
      </c>
      <c r="I56" s="139" t="s">
        <v>694</v>
      </c>
      <c r="J56" s="127" t="s">
        <v>704</v>
      </c>
      <c r="K56" s="145"/>
      <c r="L56" s="32"/>
    </row>
    <row r="57" spans="1:12" ht="24.95" customHeight="1">
      <c r="A57" s="109"/>
      <c r="B57" s="114">
        <v>9000035</v>
      </c>
      <c r="C57" s="122" t="s">
        <v>656</v>
      </c>
      <c r="D57" s="124"/>
      <c r="E57" s="127" t="s">
        <v>688</v>
      </c>
      <c r="F57" s="124"/>
      <c r="G57" s="129"/>
      <c r="H57" s="132">
        <v>0</v>
      </c>
      <c r="I57" s="139" t="s">
        <v>694</v>
      </c>
      <c r="J57" s="127" t="s">
        <v>704</v>
      </c>
      <c r="K57" s="145"/>
      <c r="L57" s="32"/>
    </row>
    <row r="58" spans="1:12" ht="24.95" customHeight="1">
      <c r="A58" s="109"/>
      <c r="B58" s="114">
        <v>9000036</v>
      </c>
      <c r="C58" s="122" t="s">
        <v>657</v>
      </c>
      <c r="D58" s="124"/>
      <c r="E58" s="127"/>
      <c r="F58" s="124"/>
      <c r="G58" s="129"/>
      <c r="H58" s="132">
        <v>0</v>
      </c>
      <c r="I58" s="139" t="s">
        <v>694</v>
      </c>
      <c r="J58" s="127" t="s">
        <v>705</v>
      </c>
      <c r="K58" s="145"/>
      <c r="L58" s="32"/>
    </row>
    <row r="59" spans="1:12" ht="36.200000000000003" customHeight="1">
      <c r="A59" s="109"/>
      <c r="B59" s="114">
        <v>9000036</v>
      </c>
      <c r="C59" s="122" t="s">
        <v>658</v>
      </c>
      <c r="D59" s="124"/>
      <c r="E59" s="127"/>
      <c r="F59" s="124"/>
      <c r="G59" s="129"/>
      <c r="H59" s="132">
        <v>0</v>
      </c>
      <c r="I59" s="139" t="s">
        <v>694</v>
      </c>
      <c r="J59" s="127" t="s">
        <v>704</v>
      </c>
      <c r="K59" s="145"/>
      <c r="L59" s="32"/>
    </row>
    <row r="60" spans="1:12" ht="36.200000000000003" customHeight="1">
      <c r="A60" s="109"/>
      <c r="B60" s="114">
        <v>9000036</v>
      </c>
      <c r="C60" s="122" t="s">
        <v>659</v>
      </c>
      <c r="D60" s="124"/>
      <c r="E60" s="127"/>
      <c r="F60" s="124"/>
      <c r="G60" s="129"/>
      <c r="H60" s="132">
        <v>0</v>
      </c>
      <c r="I60" s="139" t="s">
        <v>694</v>
      </c>
      <c r="J60" s="127" t="s">
        <v>704</v>
      </c>
      <c r="K60" s="145"/>
      <c r="L60" s="32"/>
    </row>
    <row r="61" spans="1:12" ht="24.95" customHeight="1">
      <c r="A61" s="109"/>
      <c r="B61" s="113"/>
      <c r="C61" s="204" t="s">
        <v>636</v>
      </c>
      <c r="D61" s="204"/>
      <c r="E61" s="204"/>
      <c r="F61" s="204"/>
      <c r="G61" s="204"/>
      <c r="H61" s="204"/>
      <c r="I61" s="204"/>
      <c r="J61" s="204"/>
      <c r="K61" s="205"/>
      <c r="L61" s="32"/>
    </row>
    <row r="62" spans="1:12" ht="24.95" customHeight="1">
      <c r="A62" s="109"/>
      <c r="B62" s="114">
        <v>9000037</v>
      </c>
      <c r="C62" s="123" t="s">
        <v>660</v>
      </c>
      <c r="D62" s="124"/>
      <c r="E62" s="127" t="s">
        <v>689</v>
      </c>
      <c r="F62" s="124"/>
      <c r="G62" s="129"/>
      <c r="H62" s="136"/>
      <c r="I62" s="140"/>
      <c r="J62" s="138" t="s">
        <v>706</v>
      </c>
      <c r="K62" s="143"/>
      <c r="L62" s="32"/>
    </row>
    <row r="63" spans="1:12" ht="24.2" customHeight="1">
      <c r="A63" s="109"/>
      <c r="B63" s="114">
        <v>9000038</v>
      </c>
      <c r="C63" s="123" t="s">
        <v>661</v>
      </c>
      <c r="D63" s="124"/>
      <c r="E63" s="127" t="s">
        <v>689</v>
      </c>
      <c r="F63" s="124"/>
      <c r="G63" s="129"/>
      <c r="H63" s="136"/>
      <c r="I63" s="140"/>
      <c r="J63" s="138" t="s">
        <v>706</v>
      </c>
      <c r="K63" s="143"/>
      <c r="L63" s="32"/>
    </row>
    <row r="64" spans="1:12" ht="24.2" customHeight="1">
      <c r="A64" s="109"/>
      <c r="B64" s="114">
        <v>9000039</v>
      </c>
      <c r="C64" s="123" t="s">
        <v>662</v>
      </c>
      <c r="D64" s="124"/>
      <c r="E64" s="127" t="s">
        <v>689</v>
      </c>
      <c r="F64" s="124"/>
      <c r="G64" s="129"/>
      <c r="H64" s="136"/>
      <c r="I64" s="140"/>
      <c r="J64" s="138" t="s">
        <v>707</v>
      </c>
      <c r="K64" s="143"/>
      <c r="L64" s="32"/>
    </row>
    <row r="65" spans="1:12" ht="15.2" customHeight="1">
      <c r="A65" s="109"/>
      <c r="B65" s="117"/>
      <c r="C65" s="206" t="s">
        <v>663</v>
      </c>
      <c r="D65" s="206"/>
      <c r="E65" s="206"/>
      <c r="F65" s="206"/>
      <c r="G65" s="206"/>
      <c r="H65" s="206"/>
      <c r="I65" s="206"/>
      <c r="J65" s="206"/>
      <c r="K65" s="207"/>
      <c r="L65" s="32"/>
    </row>
    <row r="66" spans="1:12" ht="20.45" customHeight="1">
      <c r="A66" s="109"/>
      <c r="B66" s="113"/>
      <c r="C66" s="204" t="s">
        <v>616</v>
      </c>
      <c r="D66" s="204"/>
      <c r="E66" s="204"/>
      <c r="F66" s="204"/>
      <c r="G66" s="204"/>
      <c r="H66" s="204"/>
      <c r="I66" s="204"/>
      <c r="J66" s="204"/>
      <c r="K66" s="205"/>
      <c r="L66" s="32"/>
    </row>
    <row r="67" spans="1:12" ht="20.45" customHeight="1">
      <c r="A67" s="109"/>
      <c r="B67" s="113"/>
      <c r="C67" s="204" t="s">
        <v>664</v>
      </c>
      <c r="D67" s="204"/>
      <c r="E67" s="204"/>
      <c r="F67" s="204"/>
      <c r="G67" s="204"/>
      <c r="H67" s="204"/>
      <c r="I67" s="204"/>
      <c r="J67" s="204"/>
      <c r="K67" s="205"/>
      <c r="L67" s="32"/>
    </row>
    <row r="68" spans="1:12" ht="15.2" customHeight="1">
      <c r="A68" s="109"/>
      <c r="B68" s="114">
        <v>9000040</v>
      </c>
      <c r="C68" s="121" t="s">
        <v>665</v>
      </c>
      <c r="D68" s="124"/>
      <c r="E68" s="128"/>
      <c r="F68" s="124"/>
      <c r="G68" s="129"/>
      <c r="H68" s="137">
        <v>2237645.4</v>
      </c>
      <c r="I68" s="139" t="s">
        <v>694</v>
      </c>
      <c r="J68" s="138" t="s">
        <v>708</v>
      </c>
      <c r="K68" s="143"/>
      <c r="L68" s="32"/>
    </row>
    <row r="69" spans="1:12">
      <c r="A69" s="109"/>
      <c r="B69" s="114">
        <v>9000041</v>
      </c>
      <c r="C69" s="121" t="s">
        <v>666</v>
      </c>
      <c r="D69" s="124"/>
      <c r="E69" s="128"/>
      <c r="F69" s="124"/>
      <c r="G69" s="129"/>
      <c r="H69" s="132">
        <v>0</v>
      </c>
      <c r="I69" s="139" t="s">
        <v>694</v>
      </c>
      <c r="J69" s="138" t="s">
        <v>708</v>
      </c>
      <c r="K69" s="143">
        <v>0</v>
      </c>
      <c r="L69" s="32"/>
    </row>
    <row r="70" spans="1:12" ht="9.75" customHeight="1">
      <c r="B70" s="118"/>
      <c r="C70" s="118"/>
      <c r="D70" s="118"/>
      <c r="E70" s="118"/>
      <c r="F70" s="118"/>
      <c r="G70" s="130"/>
      <c r="H70" s="118"/>
      <c r="I70" s="118"/>
      <c r="J70" s="118"/>
      <c r="K70" s="118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37:K37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_lic1</vt:lpstr>
      <vt:lpstr>_tri1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Sistemas D</dc:creator>
  <cp:lastModifiedBy>Araceli Monserrat Rivas López</cp:lastModifiedBy>
  <dcterms:created xsi:type="dcterms:W3CDTF">2024-02-01T17:19:15Z</dcterms:created>
  <dcterms:modified xsi:type="dcterms:W3CDTF">2024-05-29T20:25:29Z</dcterms:modified>
</cp:coreProperties>
</file>