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nubia.heredia\Desktop\FORMATOS DE LDF\"/>
    </mc:Choice>
  </mc:AlternateContent>
  <bookViews>
    <workbookView xWindow="480" yWindow="105" windowWidth="17100" windowHeight="9855"/>
  </bookViews>
  <sheets>
    <sheet name="Datos Generales" sheetId="1" r:id="rId1"/>
    <sheet name="Formato 1" sheetId="2" r:id="rId2"/>
    <sheet name="Formato 2" sheetId="3" r:id="rId3"/>
    <sheet name="Formato 3" sheetId="4" r:id="rId4"/>
    <sheet name="Formato 4" sheetId="5" r:id="rId5"/>
    <sheet name="Formato 5" sheetId="6" r:id="rId6"/>
    <sheet name="Formato 6 a)" sheetId="7" r:id="rId7"/>
    <sheet name="Formato 6 b)" sheetId="8" r:id="rId8"/>
    <sheet name="Formato 6 c)" sheetId="9" r:id="rId9"/>
    <sheet name="Formato 6 d)" sheetId="10" r:id="rId10"/>
    <sheet name="Formato 7 a)" sheetId="11" r:id="rId11"/>
    <sheet name="Formato 7 b)" sheetId="12" r:id="rId12"/>
    <sheet name="Formato 7 c)" sheetId="13" r:id="rId13"/>
    <sheet name="Formato 7 d)" sheetId="14" r:id="rId14"/>
    <sheet name="Formato 8" sheetId="15" r:id="rId15"/>
    <sheet name="Guía" sheetId="16" r:id="rId16"/>
  </sheets>
  <definedNames>
    <definedName name="ANIO">'Formato 1'!$D$20:$D$20</definedName>
    <definedName name="ANIO_INFORME">'Formato 1'!$C$12:$C$12</definedName>
    <definedName name="ANIO1P">'Formato 1'!$D$23:$D$23</definedName>
    <definedName name="ANIO1R">'Formato 1'!$H$25:$H$25</definedName>
    <definedName name="ANIO2P">'Formato 1'!$E$23:$E$23</definedName>
    <definedName name="ANIO2R">'Formato 1'!$G$25:$G$25</definedName>
    <definedName name="ANIO3P">'Formato 1'!$F$23:$F$23</definedName>
    <definedName name="ANIO3R">'Formato 1'!$F$25:$F$25</definedName>
    <definedName name="ANIO4P">'Formato 1'!$G$23:$G$23</definedName>
    <definedName name="ANIO4R">'Formato 1'!$E$25:$E$25</definedName>
    <definedName name="ANIO5P">'Formato 1'!$H$23:$H$23</definedName>
    <definedName name="ANIO5R">'Formato 1'!$D$25:$D$25</definedName>
    <definedName name="ANIO6P">'Formato 1'!$I$23:$I$23</definedName>
    <definedName name="APP_FIN_04">'Formato 3'!$E$9:$E$9</definedName>
    <definedName name="APP_FIN_06">'Formato 3'!$G$9:$G$9</definedName>
    <definedName name="APP_FIN_07">'Formato 3'!$H$9:$H$9</definedName>
    <definedName name="APP_FIN_08">'Formato 3'!$I$9:$I$9</definedName>
    <definedName name="APP_FIN_09">'Formato 3'!$J$9:$J$9</definedName>
    <definedName name="APP_FIN_10">'Formato 3'!$K$9:$K$9</definedName>
    <definedName name="APP_T10">'Formato 3'!$K$8:$K$8</definedName>
    <definedName name="APP_T4">'Formato 3'!$E$8:$E$8</definedName>
    <definedName name="APP_T6">'Formato 3'!$G$8:$G$8</definedName>
    <definedName name="APP_T7">'Formato 3'!$H$8:$H$8</definedName>
    <definedName name="APP_T8">'Formato 3'!$I$8:$I$8</definedName>
    <definedName name="APP_T9">'Formato 3'!$J$8:$J$8</definedName>
    <definedName name="DEUDA_CONT_FIN_01">'Formato 2'!$B$23:$B$23</definedName>
    <definedName name="DEUDA_CONT_FIN_02">'Formato 2'!$C$23:$C$23</definedName>
    <definedName name="DEUDA_CONT_FIN_03">'Formato 2'!$D$23:$D$23</definedName>
    <definedName name="DEUDA_CONT_FIN_04">'Formato 2'!$E$23:$E$23</definedName>
    <definedName name="DEUDA_CONT_FIN_05">'Formato 2'!$F$23:$F$23</definedName>
    <definedName name="DEUDA_CONT_FIN_06">'Formato 2'!$G$23:$G$23</definedName>
    <definedName name="DEUDA_CONT_FIN_07">'Formato 2'!$H$23:$H$23</definedName>
    <definedName name="ENTE_PUBLICO">'Formato 1'!$C$6:$C$6</definedName>
    <definedName name="ENTE_PUBLICO_A">'Formato 1'!$C$7:$C$7</definedName>
    <definedName name="ENTIDAD">'Formato 1'!$C$11:$C$11</definedName>
    <definedName name="GASTO_E_FIN_01">'Formato 6 b)'!$B$48:$B$48</definedName>
    <definedName name="GASTO_E_FIN_02">'Formato 6 b)'!$C$48:$C$48</definedName>
    <definedName name="GASTO_E_FIN_03">'Formato 6 b)'!$D$48:$D$48</definedName>
    <definedName name="GASTO_E_FIN_04">'Formato 6 b)'!$E$48:$E$48</definedName>
    <definedName name="GASTO_E_FIN_05">'Formato 6 b)'!$F$48:$F$48</definedName>
    <definedName name="GASTO_E_FIN_06">'Formato 6 b)'!$G$48:$G$48</definedName>
    <definedName name="GASTO_E_T1">'Formato 6 b)'!$B$29:$B$29</definedName>
    <definedName name="GASTO_E_T2">'Formato 6 b)'!$C$29:$C$29</definedName>
    <definedName name="GASTO_E_T3">'Formato 6 b)'!$D$29:$D$29</definedName>
    <definedName name="GASTO_E_T4">'Formato 6 b)'!$E$29:$E$29</definedName>
    <definedName name="GASTO_E_T5">'Formato 6 b)'!$F$29:$F$29</definedName>
    <definedName name="GASTO_E_T6">'Formato 6 b)'!$G$29:$G$29</definedName>
    <definedName name="GASTO_NE_FIN_01">'Formato 6 b)'!$B$28:$B$28</definedName>
    <definedName name="GASTO_NE_FIN_02">'Formato 6 b)'!$C$28:$C$28</definedName>
    <definedName name="GASTO_NE_FIN_03">'Formato 6 b)'!$D$28:$D$28</definedName>
    <definedName name="GASTO_NE_FIN_04">'Formato 6 b)'!$E$28:$E$28</definedName>
    <definedName name="GASTO_NE_FIN_05">'Formato 6 b)'!$F$28:$F$28</definedName>
    <definedName name="GASTO_NE_FIN_06">'Formato 6 b)'!$G$28:$G$28</definedName>
    <definedName name="GASTO_NE_T1">'Formato 6 b)'!$B$9:$B$9</definedName>
    <definedName name="GASTO_NE_T2">'Formato 6 b)'!$C$9:$C$9</definedName>
    <definedName name="GASTO_NE_T3">'Formato 6 b)'!$D$9:$D$9</definedName>
    <definedName name="GASTO_NE_T4">'Formato 6 b)'!$E$9:$E$9</definedName>
    <definedName name="GASTO_NE_T5">'Formato 6 b)'!$F$9:$F$9</definedName>
    <definedName name="GASTO_NE_T6">'Formato 6 b)'!$G$9:$G$9</definedName>
    <definedName name="lic">'Formato 1'!$C$7:$C$7</definedName>
    <definedName name="_lic1">'Formato 1'!$C$7:$C$7</definedName>
    <definedName name="MONTO1">'Formato 1'!$D$18:$D$18</definedName>
    <definedName name="MONTO2">'Formato 1'!$E$18:$E$18</definedName>
    <definedName name="OB_CORTO_PLAZO_FIN_01">'Formato 2'!$B$36:$B$36</definedName>
    <definedName name="OB_CORTO_PLAZO_FIN_02">'Formato 2'!$C$36:$C$36</definedName>
    <definedName name="OB_CORTO_PLAZO_FIN_03">'Formato 2'!$D$36:$D$36</definedName>
    <definedName name="OB_CORTO_PLAZO_FIN_04">'Formato 2'!$E$36:$E$36</definedName>
    <definedName name="OB_CORTO_PLAZO_FIN_05">'Formato 2'!$F$36:$F$36</definedName>
    <definedName name="OTROS_FIN_04">'Formato 3'!$E$11:$E$11</definedName>
    <definedName name="OTROS_FIN_06">'Formato 3'!$G$11:$G$11</definedName>
    <definedName name="OTROS_FIN_07">'Formato 3'!$H$11:$H$11</definedName>
    <definedName name="OTROS_FIN_08">'Formato 3'!$I$11:$I$11</definedName>
    <definedName name="OTROS_FIN_09">'Formato 3'!$J$11:$J$11</definedName>
    <definedName name="OTROS_FIN_10">'Formato 3'!$K$11:$K$11</definedName>
    <definedName name="OTROS_T10">'Formato 3'!$K$10:$K$10</definedName>
    <definedName name="OTROS_T4">'Formato 3'!$E$10:$E$10</definedName>
    <definedName name="OTROS_T6">'Formato 3'!$G$10:$G$10</definedName>
    <definedName name="OTROS_T7">'Formato 3'!$H$10:$H$10</definedName>
    <definedName name="OTROS_T8">'Formato 3'!$I$10:$I$10</definedName>
    <definedName name="OTROS_T9">'Formato 3'!$J$10:$J$10</definedName>
    <definedName name="per">'Formato 1'!$C$16:$C$16</definedName>
    <definedName name="PERIODO_INFORME">'Formato 1'!$C$14:$C$14</definedName>
    <definedName name="SALDO_PENDIENTE">'Formato 1'!$F$18:$F$18</definedName>
    <definedName name="tri">'Formato 1'!$C$16:$C$16</definedName>
    <definedName name="_tri1">'Formato 1'!$C$16:$C$16</definedName>
    <definedName name="TRIMESTRE">'Formato 1'!$C$16:$C$16</definedName>
    <definedName name="ULTIMO">'Formato 1'!$E$20:$E$20</definedName>
    <definedName name="ULTIMO_SALDO">'Formato 1'!$F$20:$F$20</definedName>
    <definedName name="VALOR_INS_BCC_FIN_01">'Formato 2'!$B$25:$B$25</definedName>
    <definedName name="VALOR_INS_BCC_FIN_02">'Formato 2'!$C$25:$C$25</definedName>
    <definedName name="VALOR_INS_BCC_FIN_03">'Formato 2'!$D$25:$D$25</definedName>
    <definedName name="VALOR_INS_BCC_FIN_04">'Formato 2'!$E$25:$E$25</definedName>
    <definedName name="VALOR_INS_BCC_FIN_05">'Formato 2'!$F$25:$F$25</definedName>
    <definedName name="VALOR_INS_BCC_FIN_06">'Formato 2'!$G$25:$G$25</definedName>
    <definedName name="VALOR_INS_BCC_FIN_07">'Formato 2'!$H$25:$H$25</definedName>
  </definedNames>
  <calcPr calcId="152511"/>
</workbook>
</file>

<file path=xl/calcChain.xml><?xml version="1.0" encoding="utf-8"?>
<calcChain xmlns="http://schemas.openxmlformats.org/spreadsheetml/2006/main">
  <c r="B9" i="2" l="1"/>
  <c r="B17" i="2"/>
  <c r="B47" i="2" s="1"/>
  <c r="B62" i="2" s="1"/>
  <c r="B25" i="2"/>
  <c r="B31" i="2"/>
  <c r="B38" i="2"/>
  <c r="B41" i="2"/>
  <c r="B60" i="2"/>
  <c r="C9" i="2"/>
  <c r="C17" i="2"/>
  <c r="C25" i="2"/>
  <c r="C47" i="2" s="1"/>
  <c r="C62" i="2" s="1"/>
  <c r="C31" i="2"/>
  <c r="C38" i="2"/>
  <c r="C41" i="2"/>
  <c r="C60" i="2"/>
  <c r="E9" i="2"/>
  <c r="E19" i="2"/>
  <c r="E23" i="2"/>
  <c r="E27" i="2"/>
  <c r="E31" i="2"/>
  <c r="E38" i="2"/>
  <c r="E42" i="2"/>
  <c r="E47" i="2"/>
  <c r="E59" i="2" s="1"/>
  <c r="E81" i="2" s="1"/>
  <c r="E57" i="2"/>
  <c r="E63" i="2"/>
  <c r="E68" i="2"/>
  <c r="E75" i="2"/>
  <c r="E79" i="2"/>
  <c r="F9" i="2"/>
  <c r="F19" i="2"/>
  <c r="F23" i="2"/>
  <c r="F47" i="2" s="1"/>
  <c r="F59" i="2" s="1"/>
  <c r="F81" i="2" s="1"/>
  <c r="F27" i="2"/>
  <c r="F31" i="2"/>
  <c r="F38" i="2"/>
  <c r="F42" i="2"/>
  <c r="F57" i="2"/>
  <c r="F63" i="2"/>
  <c r="F79" i="2" s="1"/>
  <c r="F68" i="2"/>
  <c r="F75" i="2"/>
  <c r="B9" i="3"/>
  <c r="B8" i="3" s="1"/>
  <c r="B20" i="3" s="1"/>
  <c r="B13" i="3"/>
  <c r="C9" i="3"/>
  <c r="C8" i="3" s="1"/>
  <c r="C20" i="3" s="1"/>
  <c r="C13" i="3"/>
  <c r="D9" i="3"/>
  <c r="D8" i="3" s="1"/>
  <c r="D20" i="3" s="1"/>
  <c r="D13" i="3"/>
  <c r="E9" i="3"/>
  <c r="E8" i="3" s="1"/>
  <c r="E20" i="3" s="1"/>
  <c r="E13" i="3"/>
  <c r="F9" i="3"/>
  <c r="F8" i="3" s="1"/>
  <c r="F20" i="3" s="1"/>
  <c r="F13" i="3"/>
  <c r="G9" i="3"/>
  <c r="G13" i="3"/>
  <c r="G8" i="3" s="1"/>
  <c r="G20" i="3" s="1"/>
  <c r="H9" i="3"/>
  <c r="H8" i="3" s="1"/>
  <c r="H20" i="3" s="1"/>
  <c r="H13" i="3"/>
  <c r="B8" i="5"/>
  <c r="B13" i="5"/>
  <c r="B17" i="5"/>
  <c r="B21" i="5"/>
  <c r="B23" i="5" s="1"/>
  <c r="B25" i="5" s="1"/>
  <c r="B33" i="5" s="1"/>
  <c r="B29" i="5"/>
  <c r="B37" i="5"/>
  <c r="B44" i="5" s="1"/>
  <c r="B40" i="5"/>
  <c r="B48" i="5"/>
  <c r="B49" i="5"/>
  <c r="B53" i="5"/>
  <c r="B55" i="5"/>
  <c r="B57" i="5"/>
  <c r="B59" i="5" s="1"/>
  <c r="B63" i="5"/>
  <c r="B64" i="5"/>
  <c r="B68" i="5"/>
  <c r="B70" i="5"/>
  <c r="B72" i="5"/>
  <c r="B74" i="5" s="1"/>
  <c r="C8" i="5"/>
  <c r="C13" i="5"/>
  <c r="C17" i="5"/>
  <c r="C21" i="5"/>
  <c r="C23" i="5"/>
  <c r="C25" i="5" s="1"/>
  <c r="C33" i="5" s="1"/>
  <c r="C29" i="5"/>
  <c r="C37" i="5"/>
  <c r="C40" i="5"/>
  <c r="C44" i="5"/>
  <c r="C48" i="5"/>
  <c r="C49" i="5"/>
  <c r="C53" i="5"/>
  <c r="C55" i="5"/>
  <c r="C57" i="5"/>
  <c r="C59" i="5"/>
  <c r="C63" i="5"/>
  <c r="C64" i="5"/>
  <c r="C68" i="5"/>
  <c r="C70" i="5"/>
  <c r="C72" i="5"/>
  <c r="C74" i="5"/>
  <c r="D8" i="5"/>
  <c r="D13" i="5"/>
  <c r="D17" i="5"/>
  <c r="D21" i="5"/>
  <c r="D23" i="5"/>
  <c r="D25" i="5"/>
  <c r="D33" i="5" s="1"/>
  <c r="D29" i="5"/>
  <c r="D37" i="5"/>
  <c r="D40" i="5"/>
  <c r="D44" i="5"/>
  <c r="D48" i="5"/>
  <c r="D57" i="5" s="1"/>
  <c r="D59" i="5" s="1"/>
  <c r="D49" i="5"/>
  <c r="D53" i="5"/>
  <c r="D55" i="5"/>
  <c r="D63" i="5"/>
  <c r="D72" i="5" s="1"/>
  <c r="D74" i="5" s="1"/>
  <c r="D64" i="5"/>
  <c r="D68" i="5"/>
  <c r="D70" i="5"/>
</calcChain>
</file>

<file path=xl/sharedStrings.xml><?xml version="1.0" encoding="utf-8"?>
<sst xmlns="http://schemas.openxmlformats.org/spreadsheetml/2006/main" count="1076" uniqueCount="685">
  <si>
    <t>1  Se refiere a cualquier Financiamiento sin fuente o garantía de pago definida, que sea asumida de manera solidaria o subsidiaria por las Entidades Federativas con sus Municipios, organismos descentralizados y empresas de participación estatal mayoritaria y fideicomisos, locales o municipales, y por los Municipios con sus respectivos organismos descentralizados y empresas de participación municipal mayoritaria.
2  Se refiere al valor del Bono Cupón Cero que respalda el pago de los créditos asociados al mismo (Activo).</t>
  </si>
  <si>
    <t>ESTADOS FINANCIEROS - DATOS GENERALES</t>
  </si>
  <si>
    <t>NOMBRE DEL ENTE PÚBLICO</t>
  </si>
  <si>
    <t>ENTIDAD FEDERATIVA</t>
  </si>
  <si>
    <t>MUNICIPIO</t>
  </si>
  <si>
    <t>AÑO DEL INFORME</t>
  </si>
  <si>
    <t>PERIODO DE INFORME</t>
  </si>
  <si>
    <t xml:space="preserve">INSTITUTO TECNOLÓGICO SUPERIOR DE SANTIAGO PAPASQUIARO </t>
  </si>
  <si>
    <t>DURANGO</t>
  </si>
  <si>
    <t>2023</t>
  </si>
  <si>
    <t>CUARTO TRIMESTRE</t>
  </si>
  <si>
    <t>Formato 1 Estado de Situación Financiera Detallado - LDF</t>
  </si>
  <si>
    <t>Estado de Situación Financiera Detallado - LDF</t>
  </si>
  <si>
    <t xml:space="preserve"> Al 31 de Diciembre de 2022 y al 31 de Diciembre de 2023</t>
  </si>
  <si>
    <t>(PESOS)</t>
  </si>
  <si>
    <t xml:space="preserve">   Concepto</t>
  </si>
  <si>
    <t>ACTIVO</t>
  </si>
  <si>
    <t>Activo Circulante</t>
  </si>
  <si>
    <t>a. Efectivo y Equivalentes (a=a1+a2+a3+a4+a5+a6+a7)</t>
  </si>
  <si>
    <t>a1) Efectivo</t>
  </si>
  <si>
    <t>a2) Bancos/Tesorería</t>
  </si>
  <si>
    <t>a3) Bancos/Dependencias y Otros</t>
  </si>
  <si>
    <t>a4) Inversiones Temporales (Hasta 3 meses)</t>
  </si>
  <si>
    <t>a5) Fondos con Afectación Específica</t>
  </si>
  <si>
    <t>a6) Depósitos de Fondos de Terceros en Garantía y/o Administración</t>
  </si>
  <si>
    <t>a7) Otros Efectivos y Equivalentes</t>
  </si>
  <si>
    <t>b. Derechos a Recibir Efectivo o Equivalentes (b=b1+b2+b3+b4+b5+b6+b7)</t>
  </si>
  <si>
    <t>b1) Inversiones Financieras de Corto Plazo</t>
  </si>
  <si>
    <t>b2) Cuentas por Cobrar a Corto Plazo</t>
  </si>
  <si>
    <t>b3) Deudores Diversos por Cobrar a Corto Plazo</t>
  </si>
  <si>
    <t>b4) Ingresos por Recuperar a Corto Plazo</t>
  </si>
  <si>
    <t>b5) Deudores por Anticipos de la Tesorería a Corto Plazo</t>
  </si>
  <si>
    <t>b6) Préstamos Otorgados a Corto Plazo</t>
  </si>
  <si>
    <t>b7) Otros Derechos a Recibir Efectivo o Equivalentes a Corto Plazo</t>
  </si>
  <si>
    <t>c. Derechos a Recibir Bienes o Servicios (c=c1+c2+c3+c4+c5)</t>
  </si>
  <si>
    <t>c1) Anticipo a Proveedores por Adquisición de Bienes y Prestación de Servicios a Corto Plazo</t>
  </si>
  <si>
    <t>c2) Anticipo a Proveedores por Adquisición de Bienes Inmuebles y Muebles a Corto Plazo</t>
  </si>
  <si>
    <t>c3) Anticipo a Proveedores por Adquisición de Bienes Intangibles a Corto Plazo</t>
  </si>
  <si>
    <t>c4) Anticipo a Contratistas por Obras Públicas a Corto Plazo</t>
  </si>
  <si>
    <t>c5) Otros Derechos a Recibir Bienes o Servicios a Corto Plazo</t>
  </si>
  <si>
    <t>d. Inventarios (d=d1+d2+d3+d4+d5)</t>
  </si>
  <si>
    <t>d1) Inventario de Mercancías para Venta</t>
  </si>
  <si>
    <t>d2) Inventario de Mercancías Terminadas</t>
  </si>
  <si>
    <t>d3) Inventario de Mercancías en Proceso de Elaboración</t>
  </si>
  <si>
    <t>d4) Inventario de Materias Primas, Materiales y Suministros para Producción</t>
  </si>
  <si>
    <t>d5) Bienes en Tránsito</t>
  </si>
  <si>
    <t>e. Almacenes</t>
  </si>
  <si>
    <t>f.  Estimación por Pérdida o Deterioro de Activos Circulantes (f=f1+f2)</t>
  </si>
  <si>
    <t>f1) Estimaciones para Cuentas Incobrables por Derechos a Recibir Efectivo o Equivalentes</t>
  </si>
  <si>
    <t>f2) Estimación por Deterioro de Inventarios</t>
  </si>
  <si>
    <t>g. Otros Activos Circulantes (g=g1+g2+g3+g4)</t>
  </si>
  <si>
    <t>g1) Valores en Garantía</t>
  </si>
  <si>
    <t>g2) Bienes en Garantía (excluye depósitos de fondos)</t>
  </si>
  <si>
    <t>g3) Bienes Derivados de Embargos, Decomisos, Aseguramientos y Dación en Pago</t>
  </si>
  <si>
    <t>g4) Adquisición con Fondos de Terceros</t>
  </si>
  <si>
    <t>IA. Total de Activos Circulantes (IA = a + b + c + d + e + f + g)</t>
  </si>
  <si>
    <t>Activo No Circulante</t>
  </si>
  <si>
    <t>a. Inversiones Financieras a Largo Plazo</t>
  </si>
  <si>
    <t xml:space="preserve">b. Derechos a Recibir Efectivo o Equivalentes a Largo Plazo </t>
  </si>
  <si>
    <t xml:space="preserve">c. Bienes Inmuebles, Infraestructura y Construcciones en Proceso </t>
  </si>
  <si>
    <t xml:space="preserve">d. Bienes Muebles </t>
  </si>
  <si>
    <t xml:space="preserve">e. Activos Intangibles </t>
  </si>
  <si>
    <t xml:space="preserve">f. Depreciación, Deterioro y Amortización Acumulada de Bienes </t>
  </si>
  <si>
    <t>g. Activos Diferidos</t>
  </si>
  <si>
    <t>h. Estimación por Pérdida o Deterioro de Activos no Circulantes</t>
  </si>
  <si>
    <t>i. Otros Activos no Circulantes</t>
  </si>
  <si>
    <t>IB. Total de Activos No Circulantes (IB = a + b + c + d + e + f + g + h + i)</t>
  </si>
  <si>
    <t>I. Total del Activo (I = IA + IB)</t>
  </si>
  <si>
    <t xml:space="preserve">31 Diciembre 2023 </t>
  </si>
  <si>
    <t xml:space="preserve">31 Diciembre 2022 </t>
  </si>
  <si>
    <t xml:space="preserve">Concepto </t>
  </si>
  <si>
    <t>PASIVO</t>
  </si>
  <si>
    <t>Pasivo Circulante</t>
  </si>
  <si>
    <t>a. Cuentas por Pagar a Corto Plazo (a=a1+a2+a3+a4+a5+a6+a7+a8+a9)</t>
  </si>
  <si>
    <t>a1) Servicios Personales por Pagar a Corto Plazo</t>
  </si>
  <si>
    <t>a2) Proveedores por Pagar a Corto Plazo</t>
  </si>
  <si>
    <t>a3) Contratistas por Obras Públicas por Pagar a Corto Plazo</t>
  </si>
  <si>
    <t>a4) Participaciones y Aportaciones por Pagar a Corto Plazo</t>
  </si>
  <si>
    <t>a5) Transferencias Otorgadas por Pagar a Corto Plazo</t>
  </si>
  <si>
    <t>a6) Intereses, Comisiones y Otros Gastos de la Deuda Pública por Pagar a Corto Plazo</t>
  </si>
  <si>
    <t>a7) Retenciones y Contribuciones por Pagar a Corto Plazo</t>
  </si>
  <si>
    <t>a8) Devoluciones de la Ley de Ingresos por Pagar a Corto Plazo</t>
  </si>
  <si>
    <t>a9) Otras Cuentas por Pagar a Corto Plazo</t>
  </si>
  <si>
    <t>b. Documentos por Pagar a Corto Plazo (b=b1+b2+b3)</t>
  </si>
  <si>
    <t>b1) Documentos Comerciales por Pagar a Corto Plazo</t>
  </si>
  <si>
    <t>b2) Documentos con Contratistas por Obras Públicas por Pagar a Corto Plazo</t>
  </si>
  <si>
    <t>b3) Otros Documentos por Pagar a Corto Plazo</t>
  </si>
  <si>
    <t>c. Porción a Corto Plazo de la Deuda Pública a Largo Plazo (c=c1+c2)</t>
  </si>
  <si>
    <t>c1) Porción a Corto Plazo de la Deuda Pública</t>
  </si>
  <si>
    <t>c2) Porción a Corto Plazo de Arrendamiento Financiero</t>
  </si>
  <si>
    <t>d. Títulos y Valores a Corto Plazo</t>
  </si>
  <si>
    <t>e. Pasivos Diferidos a Corto Plazo (e=e1+e2+e3)</t>
  </si>
  <si>
    <t>e1) Ingresos Cobrados por Adelantado a Corto Plazo</t>
  </si>
  <si>
    <t>e2) Intereses Cobrados por Adelantado a Corto Plazo</t>
  </si>
  <si>
    <t>e3) Otros Pasivos Diferidos a Corto Plazo</t>
  </si>
  <si>
    <t>f. Fondos y Bienes de Terceros en Garantía y/o Administración a Corto Plazo (f=f1+f2+f3+f4+f5+f6)</t>
  </si>
  <si>
    <t>f1) Fondos en Garantía a Corto Plazo</t>
  </si>
  <si>
    <t>f2) Fondos en Administración a Corto Plazo</t>
  </si>
  <si>
    <t>f3) Fondos Contingentes a Corto Plazo</t>
  </si>
  <si>
    <t>f4) Fondos de Fideicomisos, Mandatos y Contratos Análogos a Corto Plazo</t>
  </si>
  <si>
    <t>f5) Otros Fondos de Terceros en Garantía y/o Administración a Corto Plazo</t>
  </si>
  <si>
    <t>f6) Valores y Bienes en Garantía a Corto Plazo</t>
  </si>
  <si>
    <t>g. Provisiones a Corto Plazo (g=g1+g2+g3)</t>
  </si>
  <si>
    <t>g1) Provisión para Demandas y Juicios a Corto Plazo</t>
  </si>
  <si>
    <t>g2) Provisión para Contingencias a Corto Plazo</t>
  </si>
  <si>
    <t>g3) Otras Provisiones a Corto Plazo</t>
  </si>
  <si>
    <t>h. Otros Pasivos a Corto Plazo (h=h1+h2+h3)</t>
  </si>
  <si>
    <t>h1) Ingresos por Clasificar</t>
  </si>
  <si>
    <t>h2) Recaudación por Participar</t>
  </si>
  <si>
    <t>h3) Otros Pasivos Circulantes</t>
  </si>
  <si>
    <t>IIA. Total de Pasivos Circulantes (IIA = a + b + c + d + e + f + g + h)</t>
  </si>
  <si>
    <t>Pasivo No Circulante</t>
  </si>
  <si>
    <t>a. Cuentas por Pagar a Largo Plazo</t>
  </si>
  <si>
    <t>b. Documentos por Pagar a Largo Plazo</t>
  </si>
  <si>
    <t>c. Deuda Pública a Largo Plazo</t>
  </si>
  <si>
    <t>d. Pasivos Diferidos a Largo Plazo</t>
  </si>
  <si>
    <t>e. Fondos y Bienes de Terceros en Garantía y/o en Administración a Largo Plazo</t>
  </si>
  <si>
    <t>f. Provisiones a Largo Plazo</t>
  </si>
  <si>
    <t>IIB. Total de Pasivos No Circulantes (IIB = a + b + c + d + e + f)</t>
  </si>
  <si>
    <t>II. Total del Pasivo (II = IIA + IIB)</t>
  </si>
  <si>
    <t>HACIENDA PÚBLICA/PATRIMONIO</t>
  </si>
  <si>
    <t>IIIA. Hacienda Pública/Patrimonio Contribuido (IIIA = a + b + c)</t>
  </si>
  <si>
    <t>a. Aportaciones</t>
  </si>
  <si>
    <t>b. Donaciones de Capital</t>
  </si>
  <si>
    <t>c. Actualización de la Hacienda Pública/Patrimonio</t>
  </si>
  <si>
    <t>IIIB. Hacienda Pública/Patrimonio Generado (IIIB = a + b + c + d + e)</t>
  </si>
  <si>
    <t>a. Resultados del Ejercicio (Ahorro/ Desahorro)</t>
  </si>
  <si>
    <t>b. Resultados de Ejercicios Anteriores</t>
  </si>
  <si>
    <t>c. Revalúos</t>
  </si>
  <si>
    <t>d. Reservas</t>
  </si>
  <si>
    <t>e. Rectificaciones de Resultados de Ejercicios Anteriores</t>
  </si>
  <si>
    <t>IIIC. Exceso o Insuficiencia en la Actualización de la Hacienda Pública/Patrimonio (IIIC=a+b)</t>
  </si>
  <si>
    <t>a. Resultado por Posición Monetaria</t>
  </si>
  <si>
    <t>b. Resultado por Tenencia de Activos no Monetarios</t>
  </si>
  <si>
    <t>III. Total Hacienda Pública/Patrimonio (III = IIIA + IIIB + IIIC)</t>
  </si>
  <si>
    <t>IV. Total del Pasivo y Hacienda Pública/Patrimonio (IV = II + III)</t>
  </si>
  <si>
    <t>31 Diciembre 2023</t>
  </si>
  <si>
    <t>31 Diciembre 2022</t>
  </si>
  <si>
    <t>Formato 2 Informe Analítico de la Deuda Pública y Otros Pasivos - LDF</t>
  </si>
  <si>
    <t>Informe Analítico de la Deuda Pública y Otros Pasivos - LDF</t>
  </si>
  <si>
    <t>Denominación de la Deuda Pública y Otros Pasivos (c)</t>
  </si>
  <si>
    <t>1. Deuda Pública (1=A+B)</t>
  </si>
  <si>
    <t>A. Corto Plazo (A=a1+a2+a3)</t>
  </si>
  <si>
    <t>a1) Instituciones de Crédito</t>
  </si>
  <si>
    <t>a2) Títulos y Valores</t>
  </si>
  <si>
    <t>a3) Arrendamientos Financieros</t>
  </si>
  <si>
    <t>B. Largo Plazo (B=b1+b2+b3)</t>
  </si>
  <si>
    <t>b1) Instituciones de Crédito</t>
  </si>
  <si>
    <t>b2) Títulos y Valores</t>
  </si>
  <si>
    <t>b3) Arrendamientos Financieros</t>
  </si>
  <si>
    <t xml:space="preserve">2. Otros Pasivos </t>
  </si>
  <si>
    <t>3. Total de la Deuda Pública y Otros Pasivos (3=1+2)</t>
  </si>
  <si>
    <t>4. Deuda Contingente 1 (Informativo)</t>
  </si>
  <si>
    <t>*</t>
  </si>
  <si>
    <t>5. Valor de Instrumentos Bono Cupón Cero 2 (Informativo)</t>
  </si>
  <si>
    <t>Obligaciones a Corto Plazo (k)</t>
  </si>
  <si>
    <t>6. Obligaciones a Corto Plazo (Informativo)</t>
  </si>
  <si>
    <t>Saldo al 31 de Diciembre de 2022 (d)</t>
  </si>
  <si>
    <t>Monto Contratado (l)</t>
  </si>
  <si>
    <t>Disposiciones del Periodo (e)</t>
  </si>
  <si>
    <t>Plazo Pactado (m)</t>
  </si>
  <si>
    <t>Amortizaciones del Periodo (f)</t>
  </si>
  <si>
    <t>Tasa de Interés (n)</t>
  </si>
  <si>
    <t>Revaluaciones, Reclasificaciones y Otros Ajustes (g)</t>
  </si>
  <si>
    <t>Comisiones y Costos Relacionados (o)</t>
  </si>
  <si>
    <t>Saldo Final del Periodo (h)
h=d+e-f+g</t>
  </si>
  <si>
    <t>Tasa Efectiva (p)</t>
  </si>
  <si>
    <t>Pago de Intereses del Periodo (i)</t>
  </si>
  <si>
    <t>Pago de Comisiones y demás costos asociados durante el Periodo (j)</t>
  </si>
  <si>
    <t>Formato 3 Informe Analítico de Obligaciones Diferentes de Financiamientos - LDF</t>
  </si>
  <si>
    <t>Informe Analítico de Obligaciones Diferentes de Financiamientos – LDF</t>
  </si>
  <si>
    <t>Del 1 de Enero al 31 de Diciembre de 2023</t>
  </si>
  <si>
    <t>Denominación de las Obligaciones Diferentes de Financiamiento (c)</t>
  </si>
  <si>
    <t>A. Asociaciones Público Privadas (APP’s) (A=a+b+c+d)</t>
  </si>
  <si>
    <t>B. Otros Instrumentos (B=a+b+c+d)</t>
  </si>
  <si>
    <t>C. Total de Obligaciones Diferentes de Financiamiento (C=A+B)</t>
  </si>
  <si>
    <t>Fecha del Contrato (d)</t>
  </si>
  <si>
    <t>Fecha de inicio de operación del proyecto (e)</t>
  </si>
  <si>
    <t>Fecha de vencimiento (f)</t>
  </si>
  <si>
    <t>Monto de la inversión pactado (g)</t>
  </si>
  <si>
    <t>Plazo pactado (h)</t>
  </si>
  <si>
    <t>Monto promedio mensual del pago de la contraprestación (i)</t>
  </si>
  <si>
    <t>Monto promedio mensual del pago de la contraprestación correspondiente al pago de inversión (j)</t>
  </si>
  <si>
    <t>Monto pagado de la inversión al 31 de Diciembre de 2023 (k)</t>
  </si>
  <si>
    <t>Monto pagado de la inversión actualizado al 31 de Diciembre de 2023 (l)</t>
  </si>
  <si>
    <t>Saldo pendiente de la inversión al 31 de Diciembre de 2023 (m=g-l)</t>
  </si>
  <si>
    <t>Formato 4 Balance Presupuestario - LDF</t>
  </si>
  <si>
    <t>Balance Presupuestario - LDF</t>
  </si>
  <si>
    <t>Concepto (c)</t>
  </si>
  <si>
    <t>A. Ingresos Totales (A = A1+A2+A3)</t>
  </si>
  <si>
    <t>A1. Ingresos de Libre Disposición</t>
  </si>
  <si>
    <t>A2. Transferencias Federales Etiquetadas</t>
  </si>
  <si>
    <t>A3. Financiamiento Neto</t>
  </si>
  <si>
    <t>B. Egresos Presupuestarios1 (B = B1+B2)</t>
  </si>
  <si>
    <t>B1. Gasto No Etiquetado (sin incluir Amortización de la Deuda Pública)</t>
  </si>
  <si>
    <t xml:space="preserve">B2. Gasto Etiquetado (sin incluir Amortización de la Deuda Pública) </t>
  </si>
  <si>
    <t>C. Remanentes del Ejercicio Anterior ( C = C1 + C2 )</t>
  </si>
  <si>
    <t>C1. Remanentes de Ingresos de Libre Disposición aplicados en el periodo</t>
  </si>
  <si>
    <t>C2. Remanentes de Transferencias Federales Etiquetadas aplicados en el periodo</t>
  </si>
  <si>
    <t xml:space="preserve">I. Balance Presupuestario (I = A – B + C)  </t>
  </si>
  <si>
    <t>II. Balance Presupuestario sin Financiamiento Neto (II = I - A3)</t>
  </si>
  <si>
    <t>III. Balance Presupuestario sin Financiamiento Neto y sin Remanentes del Ejercicio Anterior (III= II - C)</t>
  </si>
  <si>
    <t>Concepto</t>
  </si>
  <si>
    <t>E. Intereses, Comisiones y Gastos de la Deuda (E = E1+E2)</t>
  </si>
  <si>
    <t>E1. Intereses, Comisiones y Gastos de la Deuda con Gasto No Etiquetado</t>
  </si>
  <si>
    <t>E2. Intereses, Comisiones y Gastos de la Deuda con Gasto Etiquetado</t>
  </si>
  <si>
    <t>IV. Balance Primario (IV = III + E)</t>
  </si>
  <si>
    <t>F. Financiamiento (F = F1 + F2)</t>
  </si>
  <si>
    <t>F1. Financiamiento con Fuente de Pago de Ingresos de Libre Disposición</t>
  </si>
  <si>
    <t>F2. Financiamiento con Fuente de Pago de Transferencias Federales Etiquetadas</t>
  </si>
  <si>
    <t>G. Amortización de la Deuda (G = G1 + G2)</t>
  </si>
  <si>
    <t>G1. Amortización de la Deuda Pública con Gasto No Etiquetado</t>
  </si>
  <si>
    <t>G2. Amortización de la Deuda Pública con Gasto Etiquetado</t>
  </si>
  <si>
    <t>A3. Financiamiento Neto (A3 = F – G )</t>
  </si>
  <si>
    <t xml:space="preserve">A1. Ingresos de Libre Disposición </t>
  </si>
  <si>
    <t>A3.1 Financiamiento Neto con Fuente de Pago de Ingresos de Libre Disposición (A3.1 = F1 – G1)</t>
  </si>
  <si>
    <t>V. Balance Presupuestario de Recursos Disponibles 
(V = A1 + A3.1 – B 1 + C1)</t>
  </si>
  <si>
    <t>VI. Balance Presupuestario de Recursos Disponibles sin Financiamiento Neto (VI = V – A3.1)</t>
  </si>
  <si>
    <t>A3.2 Financiamiento Neto con Fuente de Pago de Transferencias Federales Etiquetadas (A3.2 = F2 – G2)</t>
  </si>
  <si>
    <t>B2. Gasto Etiquetado (sin incluir Amortización de la Deuda Pública)</t>
  </si>
  <si>
    <t>VII. Balance Presupuestario de Recursos Etiquetados 
(VII = A2 + A3.2 – B2 + C2)</t>
  </si>
  <si>
    <t>VIII. Balance Presupuestario de Recursos Etiquetados sin Financiamiento Neto (VIII = VII – A3.2)</t>
  </si>
  <si>
    <t>Estimado/
Aprobado (d)</t>
  </si>
  <si>
    <t>0</t>
  </si>
  <si>
    <t>Aprobado</t>
  </si>
  <si>
    <t>Estimado/
Aprobado</t>
  </si>
  <si>
    <t>Devengado</t>
  </si>
  <si>
    <t>Recaudado/
Pagado</t>
  </si>
  <si>
    <t>Pagado</t>
  </si>
  <si>
    <t>Formato 5 Estado Analítico de Ingresos Detallado - LDF</t>
  </si>
  <si>
    <t>Estado Analítico de Ingresos Detallado - LDF</t>
  </si>
  <si>
    <t xml:space="preserve">Concepto (c) </t>
  </si>
  <si>
    <t>Ingresos de Libre Disposición</t>
  </si>
  <si>
    <t>A. Impuestos</t>
  </si>
  <si>
    <t>B. Cuotas y Aportaciones de Seguridad Social</t>
  </si>
  <si>
    <t>C. Contribuciones de Mejoras</t>
  </si>
  <si>
    <t>D. Derechos</t>
  </si>
  <si>
    <t>E. Productos</t>
  </si>
  <si>
    <t>F. Aprovechamientos</t>
  </si>
  <si>
    <t>G. Ingresos por Venta de Bienes y Prestación de Servicios</t>
  </si>
  <si>
    <t>H. Participaciones (H=h1+h2+h3+h4+h5+h6+h7+h8+h9+h10+h11)</t>
  </si>
  <si>
    <t xml:space="preserve">h1) Fondo General de Participaciones </t>
  </si>
  <si>
    <t>h2) Fondo de Fomento Municipal</t>
  </si>
  <si>
    <t>h3) Fondo de Fiscalización y Recaudación</t>
  </si>
  <si>
    <t>h4) Fondo de Compensación</t>
  </si>
  <si>
    <t>h5) Fondo de Extracción de Hidrocarburos</t>
  </si>
  <si>
    <t>h6) Impuesto Especial Sobre Producción y Servicios</t>
  </si>
  <si>
    <t>h7) 0.136% de la Recaudación Federal Participable</t>
  </si>
  <si>
    <t>h8) 3.17% Sobre Extracción de Petróleo</t>
  </si>
  <si>
    <t>h9) Gasolinas y Diésel</t>
  </si>
  <si>
    <t>h10) Fondo del Impuesto Sobre la Renta</t>
  </si>
  <si>
    <t>h11) Fondo de Estabilización de los Ingresos de las Entidades Federativas</t>
  </si>
  <si>
    <t>I. Incentivos Derivados de la Colaboración Fiscal (I=i1+i2+i3+i4+i5)</t>
  </si>
  <si>
    <t>i1) Tenencia o Uso de Vehículos</t>
  </si>
  <si>
    <t>i2) Fondo de Compensación ISAN</t>
  </si>
  <si>
    <t>i3) Impuesto Sobre Automóviles Nuevos</t>
  </si>
  <si>
    <t>i4) Fondo de Compensación de Repecos-Intermedios</t>
  </si>
  <si>
    <t>i5) Otros Incentivos Económicos</t>
  </si>
  <si>
    <t>J. Transferencias</t>
  </si>
  <si>
    <t>K. Convenios</t>
  </si>
  <si>
    <t>k1) Otros Convenios y Subsidios</t>
  </si>
  <si>
    <t>L. Otros Ingresos de Libre Disposición (L=l1+l2)</t>
  </si>
  <si>
    <t xml:space="preserve">l1) Participaciones en Ingresos Locales </t>
  </si>
  <si>
    <t>l2) Otros Ingresos de Libre Disposición</t>
  </si>
  <si>
    <t>I. Total de Ingresos de Libre Disposición (I=A+B+C+D+E+F+G+H+I+J+K+L)</t>
  </si>
  <si>
    <t>Ingresos Excedentes de Ingresos de Libre Disposición</t>
  </si>
  <si>
    <t xml:space="preserve">Transferencias Federales Etiquetadas </t>
  </si>
  <si>
    <t>A. Aportaciones (A=a1+a2+a3+a4+a5+a6+a7+a8)</t>
  </si>
  <si>
    <t>a1) Fondo de Aportaciones para la Nómina Educativa y Gasto Operativo</t>
  </si>
  <si>
    <t>a2) Fondo de Aportaciones para los Servicios de Salud</t>
  </si>
  <si>
    <t>a3) Fondo de Aportaciones para la Infraestructura Social</t>
  </si>
  <si>
    <t>a4) Fondo de Aportaciones para el Fortalecimiento de los Municipios y de las Demarcaciones Territoriales del Distrito Federal</t>
  </si>
  <si>
    <t>a5) Fondo de Aportaciones Múltiples</t>
  </si>
  <si>
    <t>a6) Fondo de Aportaciones para la Educación Tecnológica y de Adultos</t>
  </si>
  <si>
    <t>a7) Fondo de Aportaciones para la Seguridad Pública de los Estados y del Distrito Federal</t>
  </si>
  <si>
    <t>a8) Fondo de Aportaciones para el Fortalecimiento de las Entidades Federativas</t>
  </si>
  <si>
    <t>B. Convenios (B=b1+b2+b3+b4)</t>
  </si>
  <si>
    <t>b1) Convenios de Protección Social en Salud</t>
  </si>
  <si>
    <t>b2) Convenios de Descentralización</t>
  </si>
  <si>
    <t>b3) Convenios de Reasignación</t>
  </si>
  <si>
    <t>b4) Otros Convenios y Subsidios</t>
  </si>
  <si>
    <t>C. Fondos Distintos de Aportaciones (C=c1+c2)</t>
  </si>
  <si>
    <t>c1) Fondo para Entidades Federativas y Municipios Productores de Hidrocarburos</t>
  </si>
  <si>
    <t>c2) Fondo Minero</t>
  </si>
  <si>
    <t>D. Transferencias, Subsidios y Subvenciones, y Pensiones y Jubilaciones</t>
  </si>
  <si>
    <t>E. Otras Transferencias Federales Etiquetadas</t>
  </si>
  <si>
    <t>II. Total de Transferencias Federales Etiquetadas (II = A + B + C + D + E)</t>
  </si>
  <si>
    <t>III. Ingresos Derivados de Financiamientos (III = A)</t>
  </si>
  <si>
    <t>A. Ingresos Derivados de Financiamientos</t>
  </si>
  <si>
    <t>IV. Total de Ingresos (IV = I + II + III)</t>
  </si>
  <si>
    <t>Datos Informativos</t>
  </si>
  <si>
    <t>1. Ingresos Derivados de Financiamientos con Fuente de Pago de Ingresos de Libre Disposición</t>
  </si>
  <si>
    <t>2. Ingresos Derivados de Financiamientos con Fuente de Pago de Transferencias Federales Etiquetadas</t>
  </si>
  <si>
    <t>3. Ingresos Derivados de Financiamientos (3 = 1 + 2)</t>
  </si>
  <si>
    <t>Ingreso</t>
  </si>
  <si>
    <t>Estimado (d)</t>
  </si>
  <si>
    <t>Ampliaciones/ (Reducciones)</t>
  </si>
  <si>
    <t>Modificado</t>
  </si>
  <si>
    <t>Recaudado</t>
  </si>
  <si>
    <t>Diferencia (e)</t>
  </si>
  <si>
    <t>Formato 6 a) Estado Analítico del Ejercicio del Presupuesto de Egresos Detallado - LDF 
                       (Clasificación por Objeto del Gasto)</t>
  </si>
  <si>
    <t>Estado Analítico del Ejercicio del Presupuesto de Egresos Detallado - LDF</t>
  </si>
  <si>
    <t xml:space="preserve">Clasificación por Objeto del Gasto (Capítulo y Concepto) </t>
  </si>
  <si>
    <t>I. Gasto No Etiquetado (I=A+B+C+D+E+F+G+H+I)</t>
  </si>
  <si>
    <t>A. Servicios Personales (A=a1+a2+a3+a4+a5+a6+a7)</t>
  </si>
  <si>
    <t>a1) Remuneraciones al Personal de Carácter Permanente</t>
  </si>
  <si>
    <t>a2) Remuneraciones al Personal de Carácter Transitorio</t>
  </si>
  <si>
    <t>a3) Remuneraciones Adicionales y Especiales</t>
  </si>
  <si>
    <t>a4) Seguridad Social</t>
  </si>
  <si>
    <t>a5) Otras Prestaciones Sociales y Económicas</t>
  </si>
  <si>
    <t>a6) Previsiones</t>
  </si>
  <si>
    <t>a7) Pago de Estímulos a Servidores Públicos</t>
  </si>
  <si>
    <t>B. Materiales y Suministros (B=b1+b2+b3+b4+b5+b6+b7+b8+b9)</t>
  </si>
  <si>
    <t>b1) Materiales de Administración, Emisión de Documentos y Artículos Oficiales</t>
  </si>
  <si>
    <t>b2) Alimentos y Utensilios</t>
  </si>
  <si>
    <t>b3) Materias Primas y Materiales de Producción y Comercialización</t>
  </si>
  <si>
    <t>b4) Materiales y Artículos de Construcción y de Reparación</t>
  </si>
  <si>
    <t>b5) Productos Químicos, Farmacéuticos y de Laboratorio</t>
  </si>
  <si>
    <t>b6) Combustibles, Lubricantes y Aditivos</t>
  </si>
  <si>
    <t>b7) Vestuario, Blancos, Prendas de Protección y Artículos Deportivos</t>
  </si>
  <si>
    <t>b8) Materiales y Suministros Para Seguridad</t>
  </si>
  <si>
    <t>b9) Herramientas, Refacciones y Accesorios Menores</t>
  </si>
  <si>
    <t>C. Servicios Generales (C=c1+c2+c3+c4+c5+c6+c7+c8+c9)</t>
  </si>
  <si>
    <t>c1) Servicios Básicos</t>
  </si>
  <si>
    <t>c2) Servicios de Arrendamiento</t>
  </si>
  <si>
    <t>c3) Servicios Profesionales, Científicos, Técnicos y Otros Servicios</t>
  </si>
  <si>
    <t>c4) Servicios Financieros, Bancarios y Comerciales</t>
  </si>
  <si>
    <t>c5) Servicios de Instalación, Reparación, Mantenimiento y Conservación</t>
  </si>
  <si>
    <t>c6) Servicios de Comunicación Social y Publicidad</t>
  </si>
  <si>
    <t>c7) Servicios de Traslado y Viáticos</t>
  </si>
  <si>
    <t>c8) Servicios Oficiales</t>
  </si>
  <si>
    <t>c9) Otros Servicios Generales</t>
  </si>
  <si>
    <t>D. Transferencias, Asignaciones, Subsidios y Otras Ayudas (D=d1+d2+d3+d4+d5+d6+d7+d8+d9)</t>
  </si>
  <si>
    <t>d1) Transferencias Internas y Asignaciones al Sector Público</t>
  </si>
  <si>
    <t>d2) Transferencias al Resto del Sector Público</t>
  </si>
  <si>
    <t>d3) Subsidios y Subvenciones</t>
  </si>
  <si>
    <t>d4) Ayudas Sociales</t>
  </si>
  <si>
    <t>d5) Pensiones y Jubilaciones</t>
  </si>
  <si>
    <t>d6) Transferencias a Fideicomisos, Mandatos y Otros Análogos</t>
  </si>
  <si>
    <t>d7) Transferencias a la Seguridad Social</t>
  </si>
  <si>
    <t>d8) Donativos</t>
  </si>
  <si>
    <t>d9) Transferencias al Exterior</t>
  </si>
  <si>
    <t>E. Bienes Muebles, Inmuebles e Intangibles (E=e1+e2+e3+e4+e5+e6+e7+e8+e9)</t>
  </si>
  <si>
    <t>e1) Mobiliario y Equipo de Administración</t>
  </si>
  <si>
    <t>e2) Mobiliario y Equipo Educacional y Recreativo</t>
  </si>
  <si>
    <t>e3) Equipo e Instrumental Médico y de Laboratorio</t>
  </si>
  <si>
    <t>e4) Vehículos y Equipo de Transporte</t>
  </si>
  <si>
    <t>e5) Equipo de Defensa y Seguridad</t>
  </si>
  <si>
    <t>e6) Maquinaria, Otros Equipos y Herramientas</t>
  </si>
  <si>
    <t>e7) Activos Biológicos</t>
  </si>
  <si>
    <t>e8) Bienes Inmuebles</t>
  </si>
  <si>
    <t>e9) Activos Intangibles</t>
  </si>
  <si>
    <t>F. Inversión Pública (F=f1+f2+f3)</t>
  </si>
  <si>
    <t>f1) Obra Pública en Bienes de Dominio Público</t>
  </si>
  <si>
    <t>f2) Obra Pública en Bienes Propios</t>
  </si>
  <si>
    <t>f3) Proyectos Productivos y Acciones de Fomento</t>
  </si>
  <si>
    <t>G. Inversiones Financieras y Otras Provisiones (G=g1+g2+g3+g4+g5+g6+g7)</t>
  </si>
  <si>
    <t>g1) Inversiones Para el Fomento de Actividades Productivas</t>
  </si>
  <si>
    <t>g2) Acciones y Participaciones de Capital</t>
  </si>
  <si>
    <t>g3) Compra de Títulos y Valores</t>
  </si>
  <si>
    <t>g4) Concesión de Préstamos</t>
  </si>
  <si>
    <t>g5) Inversiones en Fideicomisos, Mandatos y Otros Análogos</t>
  </si>
  <si>
    <t xml:space="preserve">          Fideicomiso de Desastres Naturales (Informativo)</t>
  </si>
  <si>
    <t>g6) Otras Inversiones Financieras</t>
  </si>
  <si>
    <t>g7) Provisiones para Contingencias y Otras Erogaciones Especiales</t>
  </si>
  <si>
    <t>H. Participaciones y Aportaciones (H=h1+h2+h3)</t>
  </si>
  <si>
    <t>h1) Participaciones</t>
  </si>
  <si>
    <t>h2) Aportaciones</t>
  </si>
  <si>
    <t>h3) Convenios</t>
  </si>
  <si>
    <t>I. Deuda Pública (I=i1+i2+i3+i4+i5+i6+i7)</t>
  </si>
  <si>
    <t>i1) Amortización de la Deuda Pública</t>
  </si>
  <si>
    <t>i2) Intereses de la Deuda Pública</t>
  </si>
  <si>
    <t>i3) Comisiones de la Deuda Pública</t>
  </si>
  <si>
    <t>i4) Gastos de la Deuda Pública</t>
  </si>
  <si>
    <t>i5) Costo por Coberturas</t>
  </si>
  <si>
    <t>i6) Apoyos Financieros</t>
  </si>
  <si>
    <t>i7) Adeudos de Ejercicios Fiscales Anteriores (ADEFAS)</t>
  </si>
  <si>
    <t>II. Gasto Etiquetado (II=A+B+C+D+E+F+G+H+I)</t>
  </si>
  <si>
    <t>III. Total de Egresos (III = I + II)</t>
  </si>
  <si>
    <t>Egresos</t>
  </si>
  <si>
    <t>Aprobado (d)</t>
  </si>
  <si>
    <t xml:space="preserve">Ampliaciones/ (Reducciones) </t>
  </si>
  <si>
    <t xml:space="preserve">Modificado </t>
  </si>
  <si>
    <t xml:space="preserve">Pagado </t>
  </si>
  <si>
    <t>Subejercicio (e)</t>
  </si>
  <si>
    <t>Formato 6 b) Estado Analítico del Ejercicio del Presupuesto de Egresos Detallado - LDF 
                        (Clasificación Administrativa)</t>
  </si>
  <si>
    <t>Clasificación Administrativa</t>
  </si>
  <si>
    <t>I. Gasto No Etiquetado (I)</t>
  </si>
  <si>
    <t>000 RAMO GENERAL</t>
  </si>
  <si>
    <t>001 DIRECCION GENERAL</t>
  </si>
  <si>
    <t>002 SUBDIRECCIÓN DE PLANEACIÓN</t>
  </si>
  <si>
    <t>003 SUBDIRECCIÓN ACADÉMICA</t>
  </si>
  <si>
    <t>004 SUBDIRECCIÓN DE SERVICIOS ADMINISTRATIVOS</t>
  </si>
  <si>
    <t>005 DEPTO. ACTIVIDADES EXTRAESCOLARES</t>
  </si>
  <si>
    <t>006 DEPTO. GESTIÓN TECNOLÓGICA Y VINCULACIÓN</t>
  </si>
  <si>
    <t>007 DEPTO. DIFUSIÓN Y CONCERTACIÓN</t>
  </si>
  <si>
    <t>008 DEPTO. SERVICIOS ESCOLARES</t>
  </si>
  <si>
    <t>009 DEPTO. INVESTIGACIÓN Y DESARROLLO REGIONAL</t>
  </si>
  <si>
    <t>010 DEPTO. DESARROLLO ACADÉMICO</t>
  </si>
  <si>
    <t>011 DEPTO. RECURSOS FINANCIEROS</t>
  </si>
  <si>
    <t>012 DEPTO. RECURSOS MATERIALES Y SERVICIOS</t>
  </si>
  <si>
    <t>013 DEPTO. CENTRO DE COMPUTO</t>
  </si>
  <si>
    <t>014 DIVISIÓN DE ING. INDUSTRIAL</t>
  </si>
  <si>
    <t>015 DIVISIÓN DE ING. ADMINISTRACIÓN</t>
  </si>
  <si>
    <t>016 NÓMINA</t>
  </si>
  <si>
    <t>017 DIRECCIÓN DE PLANEACIÓN</t>
  </si>
  <si>
    <t>II. Gasto Etiquetado (II)</t>
  </si>
  <si>
    <t>Formato 6 c) Estado Analítico del Ejercicio del Presupuesto de Egresos Detallado -LDF 
                       (Clasificación Funcional)</t>
  </si>
  <si>
    <t>Estado Analítico del Ejercicio del Presupueso de Egresos Detallado - LDF</t>
  </si>
  <si>
    <t>Clasificación Funcional (Finalidad y Función)</t>
  </si>
  <si>
    <t>I. Gasto No Etiquetado (I=A+B+C+D)</t>
  </si>
  <si>
    <t>A. Gobierno (A=a1+a2+a3+a4+a5+a6+a7+a8)</t>
  </si>
  <si>
    <t>a1) Legislación</t>
  </si>
  <si>
    <t>a2) Justicia</t>
  </si>
  <si>
    <t>a3) Coordinación de la Política de Gobierno</t>
  </si>
  <si>
    <t>a4) Relaciones Exteriores</t>
  </si>
  <si>
    <t>a5) Asuntos Financieros y Hacendarios</t>
  </si>
  <si>
    <t>a6) Seguridad Nacional</t>
  </si>
  <si>
    <t>a7) Asuntos de Orden Público y de Seguridad Interior</t>
  </si>
  <si>
    <t>a8) Otros Servicios Generales</t>
  </si>
  <si>
    <t>B. Desarrollo Social (B=b1+b2+b3+b4+b5+b6+b7)</t>
  </si>
  <si>
    <t xml:space="preserve">b1) Protección Ambiental </t>
  </si>
  <si>
    <t>b2) Vivienda y Servicios a la Comunidad</t>
  </si>
  <si>
    <t>b3) Salud</t>
  </si>
  <si>
    <t>b4) Recreación, Cultura y Otras Manifestaciones Sociales</t>
  </si>
  <si>
    <t xml:space="preserve">b5) Educación </t>
  </si>
  <si>
    <t>b6) Protección Social</t>
  </si>
  <si>
    <t>b7) Otros Asuntos Sociales</t>
  </si>
  <si>
    <t>C. Desarrollo Económico (C=c1+c2+c3+c4+c5+c6+c7+c8+c9)</t>
  </si>
  <si>
    <t>c1) Asuntos Económicos, Comerciales y Laborales en General</t>
  </si>
  <si>
    <t>c2) Agropecuaria, Silvicultura, Pesca y Caza</t>
  </si>
  <si>
    <t xml:space="preserve">c3) Combustibles y Energía </t>
  </si>
  <si>
    <t>c4) Minería, Manufacturas y Construcción</t>
  </si>
  <si>
    <t>c5) Transporte</t>
  </si>
  <si>
    <t>c6) Comunicaciones</t>
  </si>
  <si>
    <t>c7) Turismo</t>
  </si>
  <si>
    <t>c8) Ciencia, Tecnología e Innovación</t>
  </si>
  <si>
    <t>c9) Otras Industrias y Otros Asuntos Económicos</t>
  </si>
  <si>
    <t>D. Otras No Clasificadas en Funciones Anteriores
(D=d1+d2+d3+d4)</t>
  </si>
  <si>
    <t>d1) Transacciones de la Deuda Pública / Costo Financiero de la Deuda</t>
  </si>
  <si>
    <t>d2) Transferencias, Participaciones y Aportaciones Entre Diferentes Niveles y Órdenes de Gobierno</t>
  </si>
  <si>
    <t>d3) Saneamiento del Sistema Financiero</t>
  </si>
  <si>
    <t>d4) Adeudos de Ejercicios Fiscales Anteriores</t>
  </si>
  <si>
    <t>II: Gasto Etiquetado (II=A+B+C+D)</t>
  </si>
  <si>
    <t>A. Gobierno (A=a1+a2+a3+a4+a5+a6+a7a+a8)</t>
  </si>
  <si>
    <t>D. Otras No Clasificadas en Funciones Anteriores (D=d1+d2+d3+d4)</t>
  </si>
  <si>
    <t>Ampliaciones / (Reducciones)</t>
  </si>
  <si>
    <t>Subejercicio  (e)</t>
  </si>
  <si>
    <t>Formato 6 d) Estado Analítico del Ejercicio del Presupuesto de Egresos Detallado  - LDF
                        (Clasificación de Servicios Personales por Categoría)</t>
  </si>
  <si>
    <t>Clasificación de Servicios Personales por Categoría</t>
  </si>
  <si>
    <t>Concepto ( c )</t>
  </si>
  <si>
    <t>I. Gasto No Etiquetado (I=A+B+C+D+E+F)</t>
  </si>
  <si>
    <t>A. Personal Administrativo</t>
  </si>
  <si>
    <t>B. Magisterio</t>
  </si>
  <si>
    <t>C. Servicios de Salud (C=c1+c2)</t>
  </si>
  <si>
    <t>c1) Personal Administrativo</t>
  </si>
  <si>
    <t>c2) Personal Médico, paramédico y afín</t>
  </si>
  <si>
    <t>D. Seguridad Pública</t>
  </si>
  <si>
    <t xml:space="preserve">E. Gastos asociados a la implementación de nuevas leyes federales o reformas a las mismas </t>
  </si>
  <si>
    <t>F. Sentencias laborales definitivas</t>
  </si>
  <si>
    <t>II. Gasto  Etiquetado (I=A+B+C+D+E+F)</t>
  </si>
  <si>
    <t>III. Total de Gasto en Servicios Personales (III = I + II)</t>
  </si>
  <si>
    <t>Formato 7 a) Proyecciones de Ingresos - LDF</t>
  </si>
  <si>
    <t>Proyecciones de Ingresos - LDF</t>
  </si>
  <si>
    <t>(CIFRAS NOMINALES)</t>
  </si>
  <si>
    <t>Concepto (b)</t>
  </si>
  <si>
    <t>1. Ingresos de Libre Disposición (1=A+B+C+D+E+F+G+H+I+J+K+L)</t>
  </si>
  <si>
    <t xml:space="preserve">D. Derechos </t>
  </si>
  <si>
    <t>G. Ingresos por ventas de Bienes y Servicios</t>
  </si>
  <si>
    <t>H. Participaciones</t>
  </si>
  <si>
    <t>I. Incentivos Derivados de la Colaboración Fiscal</t>
  </si>
  <si>
    <t>L. Otros Ingresos de Libre Disposición</t>
  </si>
  <si>
    <t>2. Transferencias Federales Etiquetadas (2=A+B+C+D+E)</t>
  </si>
  <si>
    <t>A. Aportaciones</t>
  </si>
  <si>
    <t>B. Convenios</t>
  </si>
  <si>
    <t>C. Fondos Distintos de Aportaciones</t>
  </si>
  <si>
    <t>3. Ingresos Derivados de Financiamientos (3=A)</t>
  </si>
  <si>
    <t>4. Total de Ingresos Proyectados (4=1+2+3)</t>
  </si>
  <si>
    <t>1. Ingresos Derivados de Financiamientos con Fuente de Pago de Recursos de Libre Disposición</t>
  </si>
  <si>
    <t>3. Ingresos Derivados de Financiamientos (3= 1 + 2)</t>
  </si>
  <si>
    <t>4217394.72</t>
  </si>
  <si>
    <t>0.00</t>
  </si>
  <si>
    <t>2024</t>
  </si>
  <si>
    <t>2025</t>
  </si>
  <si>
    <t>2026</t>
  </si>
  <si>
    <t>2027</t>
  </si>
  <si>
    <t>2028</t>
  </si>
  <si>
    <t>Formato 7 b) Proyecciones de Egresos - LDF</t>
  </si>
  <si>
    <t>Proyecciones de Egresos - LDF</t>
  </si>
  <si>
    <t xml:space="preserve">        Concepto (b)</t>
  </si>
  <si>
    <t>1.  Gasto No Etiquetado (1=A+B+C+D+E+F+G+H+I)</t>
  </si>
  <si>
    <t>A.     Servicios Personales</t>
  </si>
  <si>
    <t>B.     Materiales y Suministros</t>
  </si>
  <si>
    <t>C.    Servicios Generales</t>
  </si>
  <si>
    <t>D.    Transferencias, Asignaciones, Subsidios y Otras Ayudas</t>
  </si>
  <si>
    <t>E.     Bienes Muebles, Inmuebles e Intangibles</t>
  </si>
  <si>
    <t>F.     Inversión Pública</t>
  </si>
  <si>
    <t>G.    Inversiones Financieras y Otras Provisiones</t>
  </si>
  <si>
    <t xml:space="preserve">H.    Participaciones y Aportaciones </t>
  </si>
  <si>
    <t>I.      Deuda Pública</t>
  </si>
  <si>
    <t>1.  Gasto Etiquetado (2=A+B+C+D+E+F+G+H+I)</t>
  </si>
  <si>
    <t>H.    Participaciones y Aportaciones</t>
  </si>
  <si>
    <t>2.  Total de Egresos Proyectados (3 = 1 + 2)</t>
  </si>
  <si>
    <t>Formato 7 c) Resultados de Ingresos - LDF</t>
  </si>
  <si>
    <t>Resultados de Ingresos - LDF</t>
  </si>
  <si>
    <t>1.  Ingresos de Libre Disposición (1=A+B+C+D+E+F+G+H+I+J+K+L)</t>
  </si>
  <si>
    <t>A.    Impuestos</t>
  </si>
  <si>
    <t>B.    Cuotas y Aportaciones de Seguridad Social</t>
  </si>
  <si>
    <t>C.    Contribuciones de Mejoras</t>
  </si>
  <si>
    <t>D.    Derechos</t>
  </si>
  <si>
    <t>E.    Productos</t>
  </si>
  <si>
    <t>F.    Aprovechamientos</t>
  </si>
  <si>
    <t>G.    Ingresos por Ventas de Bienes y Servicios</t>
  </si>
  <si>
    <t>H.    Participaciones</t>
  </si>
  <si>
    <t>I.     Incentivos Derivados de la Colaboración Fiscal</t>
  </si>
  <si>
    <t xml:space="preserve">J.    Transferencias </t>
  </si>
  <si>
    <t>K.    Convenios</t>
  </si>
  <si>
    <t>L.     Otros Ingresos de Libre Disposición</t>
  </si>
  <si>
    <t>2.  Transferencias Federales Etiquetadas (2=A+B+C+D+E)</t>
  </si>
  <si>
    <t>A.    Aportaciones</t>
  </si>
  <si>
    <t>B.    Convenios</t>
  </si>
  <si>
    <t>C.    Fondos Distintos de Aportaciones</t>
  </si>
  <si>
    <t>D.    Transferencias, Subsidios y Subvenciones, y Pensiones y Jubilaciones</t>
  </si>
  <si>
    <t>E.    Otras Transferencias Federales Etiquetadas</t>
  </si>
  <si>
    <t>3.  Ingresos Derivados de Financiamientos (3=A)</t>
  </si>
  <si>
    <t>4.  Total de Resultados de Ingresos (4=1+2+3)</t>
  </si>
  <si>
    <t>2. Ingresos derivados de Financiamientos con Fuente de Pago de Transferencias Federales Etiquetadas</t>
  </si>
  <si>
    <t>3. Ingresos Derivados de Financiamiento (3 = 1 + 2)</t>
  </si>
  <si>
    <t>1 Los importes corresponden al momento contable de los ingresos devengados.</t>
  </si>
  <si>
    <t>2 Los importes corresponden a los ingresos devengados al cierre trimestral más reciente disponible y estimados para el resto del ejercicio.</t>
  </si>
  <si>
    <t>2018</t>
  </si>
  <si>
    <t>2019</t>
  </si>
  <si>
    <t>2020</t>
  </si>
  <si>
    <t>2021</t>
  </si>
  <si>
    <t>2022</t>
  </si>
  <si>
    <t>Formato 7 d) Resultados de Egresos - LDF</t>
  </si>
  <si>
    <t>Resultados de Egresos - LDF</t>
  </si>
  <si>
    <t>1.  Gasto No Etiquetado (1=A+B+C+D+E+F+G+H+I)</t>
  </si>
  <si>
    <t>2.  Gasto Etiquetado (2=A+B+C+D+E+F+G+H+I)</t>
  </si>
  <si>
    <t>3.  Total del Resultado de Egresos (3=1+2)</t>
  </si>
  <si>
    <t>Formato 8) Informe sobre Estudios Actuariales – LDF</t>
  </si>
  <si>
    <t>Informe sobre Estudios Actuariales - LDF</t>
  </si>
  <si>
    <t>Tipo de Sistema</t>
  </si>
  <si>
    <t>Prestación laboral o Fondo general para trabajadores del estado o municipio</t>
  </si>
  <si>
    <t>Beneficio definido, Contribución definida o Mixto</t>
  </si>
  <si>
    <t>Población afiliada</t>
  </si>
  <si>
    <t>Activos</t>
  </si>
  <si>
    <t>Edad máxima</t>
  </si>
  <si>
    <t>Edad mínima</t>
  </si>
  <si>
    <t>Edad promedio</t>
  </si>
  <si>
    <t>Pensionados y Jubilados</t>
  </si>
  <si>
    <t>Beneficiarios</t>
  </si>
  <si>
    <t>Promedio de años de servicio (trabajadores activos)</t>
  </si>
  <si>
    <t>Aportación individual al plan de pensión como % del salario</t>
  </si>
  <si>
    <t>Aportación del ente público al plan de pensión como % del salario</t>
  </si>
  <si>
    <t>Crecimiento esperado de los pensionados y jubilados (como %)</t>
  </si>
  <si>
    <t>Crecimiento esperado de los activos (como %)</t>
  </si>
  <si>
    <t>Edad de Jubilación o Pensión</t>
  </si>
  <si>
    <t>Esperanza de vida</t>
  </si>
  <si>
    <t>Ingresos del Fondo</t>
  </si>
  <si>
    <t>Ingresos Anuales al Fondo de Pensiones</t>
  </si>
  <si>
    <t>Nómina anual</t>
  </si>
  <si>
    <t>Beneficiarios de Pensionados y Jubilados</t>
  </si>
  <si>
    <t>Monto mensual por pensión</t>
  </si>
  <si>
    <t>Máximo</t>
  </si>
  <si>
    <t>Mínimo</t>
  </si>
  <si>
    <t>Promedio</t>
  </si>
  <si>
    <t>Monto de la reserva</t>
  </si>
  <si>
    <t>Valor presente de las obligaciones</t>
  </si>
  <si>
    <t>Pensiones y Jubilaciones en curso de pago</t>
  </si>
  <si>
    <t>Generación actual</t>
  </si>
  <si>
    <t>Generaciones futuras</t>
  </si>
  <si>
    <t>Valor presente de las contribuciones asociadas a los sueldos futuros de cotización X%</t>
  </si>
  <si>
    <t>Valor presente de aportaciones futuras</t>
  </si>
  <si>
    <t>Otros Ingresos</t>
  </si>
  <si>
    <t>Déficit/superávit actuarial</t>
  </si>
  <si>
    <t>Periodo de suficiencia</t>
  </si>
  <si>
    <t>Año de descapitalización</t>
  </si>
  <si>
    <t>Tasa de rendimiento</t>
  </si>
  <si>
    <t>Estudio actuarial</t>
  </si>
  <si>
    <t>Año de elaboración del estudio actuarial</t>
  </si>
  <si>
    <t>Empresa que elaboró el estudio actuarial</t>
  </si>
  <si>
    <t>Pensiones y jubilaciones</t>
  </si>
  <si>
    <t>Salud</t>
  </si>
  <si>
    <t>Riesgos de trabajo</t>
  </si>
  <si>
    <t>Invalidez y vida</t>
  </si>
  <si>
    <t>Otras prestaciones sociales</t>
  </si>
  <si>
    <t>Guía de Cumplimiento - LDF</t>
  </si>
  <si>
    <t>INSTITUTO TECNOLÓGICO SUPERIOR DE SANTIAGO PAPASQUIARO 
Guía de Cumplimiento de la Ley de Disciplina Financiera de las Entidades Federativas y Municipios
Del 1 de Enero al 31 de Diciembre de 2023 (b)</t>
  </si>
  <si>
    <t>Indicadores de Observancia</t>
  </si>
  <si>
    <t>INDICADORES PRESUPUESTARIOS</t>
  </si>
  <si>
    <t>A. INDICADORES CUANTITATIVOS</t>
  </si>
  <si>
    <t>1 Balance Presupuestario Sostenible (j)</t>
  </si>
  <si>
    <t>a. Propuesto</t>
  </si>
  <si>
    <t>b. Aprobado</t>
  </si>
  <si>
    <t>c. Devengado</t>
  </si>
  <si>
    <t>2 Balance Presupuestario de Recursos Disponibles Sostenible (k)</t>
  </si>
  <si>
    <t>3 Financiamiento Neto dentro del Techo de Financiamiento Neto (l)</t>
  </si>
  <si>
    <t>4 Recursos destinados a la atención de desastres naturales</t>
  </si>
  <si>
    <t>a. Asignación al fideicomiso para desastres naturales (m)</t>
  </si>
  <si>
    <t>a. 1 Aprobado</t>
  </si>
  <si>
    <t>a. 2 Pagado</t>
  </si>
  <si>
    <t>b. Aportación promedio realizada por la Entidad Federativa durante los 5 ejercicios previos, para infraestructura dañada por desastres naturales (n)</t>
  </si>
  <si>
    <t>c. Saldo del fideicomiso para desastres naturales (o)</t>
  </si>
  <si>
    <t>d. Costo promedio de los últimos 5 ejercicios de la reconstrucción de infraestructura dañada por desastres naturales (p)</t>
  </si>
  <si>
    <t>5 Techo para servicios personales (q)</t>
  </si>
  <si>
    <t>a. Asignación en el Presupuesto de Egresos</t>
  </si>
  <si>
    <t>b. Devengado</t>
  </si>
  <si>
    <t>6 Previsiones de gasto para compromisos de pago derivados de APPs (r)</t>
  </si>
  <si>
    <t>7 Techo de ADEFAS para el ejercicio fiscal (s)</t>
  </si>
  <si>
    <t>b. Aprobadob.</t>
  </si>
  <si>
    <t>B. INDICADORES CUALITATIVOS</t>
  </si>
  <si>
    <t>1 Iniciativa de Ley de Ingresos y Proyecto de Presupuesto de Egresos</t>
  </si>
  <si>
    <t>a. Objetivos anuales, estrategias y metas para el ejercicio fiscal (t)</t>
  </si>
  <si>
    <t>b. Proyecciones de ejercicios posteriores (u)</t>
  </si>
  <si>
    <t>c. Descripción de riesgos relevantes y propuestas de acción para enfrentarlos (v)</t>
  </si>
  <si>
    <t>d. Resultados de ejercicios fiscales anteriores y el ejercicio fiscal en cuestión (w)</t>
  </si>
  <si>
    <t>e. Estudio actuarial de las pensiones de sus trabajadores (x)</t>
  </si>
  <si>
    <t>2 Balance Presupuestario de Recursos Disponibles, en caso de ser negativo</t>
  </si>
  <si>
    <t>a. Razones excepcionales que justifican el Balance Presupuestario de Recursos Disponibles negativo (y)</t>
  </si>
  <si>
    <t>b. Fuente de recursos para cubrir el Balance Presupuestario de Recursos Disponibles negativo (z)</t>
  </si>
  <si>
    <t>c. Número de ejercicios fiscales y acciones necesarias para cubrir el Balance Presupuestario de Recursos Disponibles negativo (aa)</t>
  </si>
  <si>
    <t>d. Informes Trimestrales sobre el avance de las acciones para recuperar el Balance Presupuestario de Recursos Disponibles (bb)</t>
  </si>
  <si>
    <t>3 Servicios Personales</t>
  </si>
  <si>
    <t>a. Remuneraciones de los servidores públicos (cc)</t>
  </si>
  <si>
    <t>b. Previsiones salariales y económicas para cubrir incrementos salariales, creación de plazas y otros (dd)</t>
  </si>
  <si>
    <t>INDICADORES DEL EJERCICIO PRESUPUESTARIO</t>
  </si>
  <si>
    <t>1 Ingresos Excedentes derivados de Ingresos de Libre Disposición</t>
  </si>
  <si>
    <t>a. Monto de Ingresos Excedentes derivados de ILD (ee)</t>
  </si>
  <si>
    <t>b. Monto de Ingresos Excedentes derivados de ILD destinados al fin del A.14, fracción I de la LDF (ff)</t>
  </si>
  <si>
    <t>c. Monto de Ingresos Excedentes derivados de ILD destinados al fin del A.14, fracción II, a) de la LDF (gg)</t>
  </si>
  <si>
    <t>d. Monto de Ingresos Excedentes derivados de ILD destinados al fin del A.14, fracción II, b) de la LDF (hh)</t>
  </si>
  <si>
    <t>e. Monto de Ingresos Excedentes derivados de ILD destinados al fin del artículo noveno transitorio de la LDF (ii)</t>
  </si>
  <si>
    <t>f. Monto de Ingresos Excedentes derivados de ILD destinados al fin señalado por el Artículo 14, párrafo segundo y en el artículo 21 y Noveno Transitorio de la LDF (jj)</t>
  </si>
  <si>
    <t>g. Monto de Ingresos Excedentes derivados de ILD en un nivel de endeudamiento sostenible de acuerdo al Sistema de Alertas hasta por el 5% de los recursos para cubrir el Gasto Corriente (kk)</t>
  </si>
  <si>
    <t>1 Análisis Costo-Beneficio para programas o proyectos de inversión mayores a 10 millones de UDIS (jj)</t>
  </si>
  <si>
    <t>2 Análisis de conveniencia y análisis de transferencia de riesgos de los proyectos APPs (kk)</t>
  </si>
  <si>
    <t>3 Identificación de población objetivo, destino y temporalidad de subsidios (ll)</t>
  </si>
  <si>
    <t>INDICADORES DE DEUDA PÚBLICA</t>
  </si>
  <si>
    <t>1 Obligaciones a Corto Plazo</t>
  </si>
  <si>
    <t>a. Límite de Obligaciones a Corto Plazo (mm)</t>
  </si>
  <si>
    <t>b. Obligaciones a Corto Plazo (nn)</t>
  </si>
  <si>
    <t>Implementación
   SI                                         NO</t>
  </si>
  <si>
    <t>Mecanismo de Verificación (d)</t>
  </si>
  <si>
    <t>Iniciativa de Ley de Ingresos y Proyecto de Presupuesto de Egresos</t>
  </si>
  <si>
    <t>Ley de Ingresos y Presupuesto de Egresos</t>
  </si>
  <si>
    <t>Cuenta Pública / Formato 4 LDF</t>
  </si>
  <si>
    <t>Iniciativa de Ley de Ingresos</t>
  </si>
  <si>
    <t>Ley de Ingresos</t>
  </si>
  <si>
    <t>Reporte Trim. Formato 6 a)</t>
  </si>
  <si>
    <t>Cuenta Pública / Formato 6 a)</t>
  </si>
  <si>
    <t>Autorizaciones de recursos aprobados por el FONDEN</t>
  </si>
  <si>
    <t>Cuenta Pública / Auxiliar de Cuentas</t>
  </si>
  <si>
    <t>Reporte Trim. Formato 6 d)</t>
  </si>
  <si>
    <t>Presupuesto de Egresos</t>
  </si>
  <si>
    <t>Proyecto de Presupuesto de Egresos</t>
  </si>
  <si>
    <t>Iniciativa de Ley de Ingresos y Proyecto de Presupuesto de Egresos / Formatos 7 a) y b)</t>
  </si>
  <si>
    <t>Iniciativa de Ley de Ingresos y Proyecto de Presupuesto de Egresos / Formatos 7 c) y d)</t>
  </si>
  <si>
    <t>Proyecto de Presupuesto de Egresos / Formato 8</t>
  </si>
  <si>
    <t>Iniciativa de Ley de Ingresos o Proyecto de Presupuesto de Egresos</t>
  </si>
  <si>
    <t>Reporte Trim. y Cuenta Pública</t>
  </si>
  <si>
    <t>Proyecto de Presupuesto</t>
  </si>
  <si>
    <t xml:space="preserve">Cuenta Pública / Formato 5 </t>
  </si>
  <si>
    <t>Cuenta Pública</t>
  </si>
  <si>
    <t>Página de internet de la Secretaría de Finanzas o Tesorería Municipal</t>
  </si>
  <si>
    <t xml:space="preserve">Fecha estimada de cumplimiento (e) </t>
  </si>
  <si>
    <t>Resultado</t>
  </si>
  <si>
    <t>Monto o valor (f)</t>
  </si>
  <si>
    <t xml:space="preserve">Unidad (pesos/porcentaje) (g) </t>
  </si>
  <si>
    <t>Pesos</t>
  </si>
  <si>
    <t>Fundamento (h)</t>
  </si>
  <si>
    <t>Art. 6 y 19 de la LDF</t>
  </si>
  <si>
    <t>Art. 6, 19 y 46 de la LDF</t>
  </si>
  <si>
    <t>Art. 9 LDF</t>
  </si>
  <si>
    <t>Art. 10 y 21 de la LDF</t>
  </si>
  <si>
    <t>Art. 13 fracc. V y 21 de la LDF</t>
  </si>
  <si>
    <t>Art. 11 y 21 de la LDF</t>
  </si>
  <si>
    <t>Art. 12 y 20 de la LDF</t>
  </si>
  <si>
    <t>Art. 5 y 18 de la LDF</t>
  </si>
  <si>
    <t>Art. 14 y 21 de la LDF</t>
  </si>
  <si>
    <t>Art. Noveno Transitorio de la LDF</t>
  </si>
  <si>
    <t>Art. 13 frac. III y 21 de la LDF</t>
  </si>
  <si>
    <t>Art. 13 frac. VII y 21 de la LDF</t>
  </si>
  <si>
    <t>Art. 30 frac. I de la LDF</t>
  </si>
  <si>
    <t>Comentarios (i)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</si>
</sst>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>
    <font>
      <sz val="10"/>
      <name val="Arial"/>
    </font>
    <font>
      <sz val="11"/>
      <color indexed="8"/>
      <name val="Calibri"/>
    </font>
    <font>
      <b/>
      <sz val="20"/>
      <color indexed="8"/>
      <name val="Calibri"/>
    </font>
    <font>
      <b/>
      <sz val="16"/>
      <color indexed="8"/>
      <name val="Calibri"/>
    </font>
    <font>
      <b/>
      <sz val="11"/>
      <color indexed="8"/>
      <name val="Calibri"/>
    </font>
    <font>
      <sz val="9"/>
      <name val="Calibri"/>
    </font>
    <font>
      <sz val="11"/>
      <color indexed="9"/>
      <name val="Calibri"/>
    </font>
    <font>
      <sz val="12"/>
      <name val="Calibri"/>
    </font>
    <font>
      <sz val="11"/>
      <color indexed="22"/>
      <name val="Calibri"/>
    </font>
    <font>
      <u/>
      <sz val="11"/>
      <color indexed="8"/>
      <name val="Calibri"/>
    </font>
    <font>
      <b/>
      <sz val="11"/>
      <color indexed="22"/>
      <name val="Calibri"/>
    </font>
    <font>
      <sz val="11"/>
      <name val="Calibri"/>
    </font>
    <font>
      <b/>
      <sz val="11"/>
      <color indexed="10"/>
      <name val="Calibri"/>
    </font>
    <font>
      <sz val="9"/>
      <color indexed="8"/>
      <name val="Calibri"/>
    </font>
    <font>
      <b/>
      <sz val="8"/>
      <name val="Arial"/>
    </font>
    <font>
      <b/>
      <sz val="8"/>
      <color indexed="9"/>
      <name val="Arial"/>
    </font>
    <font>
      <sz val="8"/>
      <color indexed="8"/>
      <name val="Arial"/>
    </font>
    <font>
      <sz val="8"/>
      <color indexed="9"/>
      <name val="Arial"/>
    </font>
    <font>
      <b/>
      <sz val="8"/>
      <color indexed="8"/>
      <name val="Arial"/>
    </font>
    <font>
      <i/>
      <sz val="8"/>
      <color indexed="8"/>
      <name val="Arial"/>
    </font>
    <font>
      <b/>
      <i/>
      <sz val="8"/>
      <color indexed="8"/>
      <name val="Arial"/>
    </font>
    <font>
      <b/>
      <sz val="12"/>
      <color indexed="10"/>
      <name val="Arial"/>
    </font>
    <font>
      <sz val="8"/>
      <color indexed="10"/>
      <name val="Arial"/>
    </font>
  </fonts>
  <fills count="4">
    <fill>
      <patternFill patternType="none"/>
    </fill>
    <fill>
      <patternFill patternType="gray125"/>
    </fill>
    <fill>
      <patternFill patternType="solid">
        <fgColor indexed="22"/>
      </patternFill>
    </fill>
    <fill>
      <patternFill patternType="solid">
        <fgColor indexed="55"/>
      </patternFill>
    </fill>
  </fills>
  <borders count="3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0">
    <xf numFmtId="0" fontId="1" fillId="0" borderId="0" xfId="0" applyFont="1"/>
    <xf numFmtId="49" fontId="2" fillId="0" borderId="1" xfId="0" applyNumberFormat="1" applyFont="1" applyFill="1" applyBorder="1" applyAlignment="1" applyProtection="1">
      <alignment horizontal="center" vertical="center"/>
    </xf>
    <xf numFmtId="49" fontId="1" fillId="0" borderId="2" xfId="0" applyNumberFormat="1" applyFont="1" applyFill="1" applyBorder="1" applyAlignment="1" applyProtection="1"/>
    <xf numFmtId="49" fontId="1" fillId="0" borderId="3" xfId="0" applyNumberFormat="1" applyFont="1" applyFill="1" applyBorder="1" applyAlignment="1" applyProtection="1"/>
    <xf numFmtId="49" fontId="1" fillId="0" borderId="4" xfId="0" applyNumberFormat="1" applyFont="1" applyFill="1" applyBorder="1" applyAlignment="1" applyProtection="1"/>
    <xf numFmtId="49" fontId="1" fillId="0" borderId="5" xfId="0" applyNumberFormat="1" applyFont="1" applyFill="1" applyBorder="1" applyAlignment="1" applyProtection="1"/>
    <xf numFmtId="0" fontId="1" fillId="0" borderId="6" xfId="0" applyNumberFormat="1" applyFont="1" applyFill="1" applyBorder="1" applyAlignment="1" applyProtection="1"/>
    <xf numFmtId="49" fontId="2" fillId="0" borderId="7" xfId="0" applyNumberFormat="1" applyFont="1" applyFill="1" applyBorder="1" applyAlignment="1" applyProtection="1">
      <alignment horizontal="center" vertical="center"/>
    </xf>
    <xf numFmtId="0" fontId="1" fillId="0" borderId="8" xfId="0" applyNumberFormat="1" applyFont="1" applyFill="1" applyBorder="1" applyAlignment="1" applyProtection="1"/>
    <xf numFmtId="49" fontId="1" fillId="0" borderId="9" xfId="0" applyNumberFormat="1" applyFont="1" applyFill="1" applyBorder="1" applyAlignment="1" applyProtection="1">
      <alignment vertical="center"/>
    </xf>
    <xf numFmtId="0" fontId="1" fillId="0" borderId="10" xfId="0" applyNumberFormat="1" applyFont="1" applyFill="1" applyBorder="1" applyAlignment="1" applyProtection="1"/>
    <xf numFmtId="49" fontId="1" fillId="0" borderId="11" xfId="0" applyNumberFormat="1" applyFont="1" applyFill="1" applyBorder="1" applyAlignment="1" applyProtection="1"/>
    <xf numFmtId="49" fontId="1" fillId="0" borderId="9" xfId="0" applyNumberFormat="1" applyFont="1" applyFill="1" applyBorder="1" applyAlignment="1" applyProtection="1">
      <alignment vertical="center"/>
      <protection locked="0"/>
    </xf>
    <xf numFmtId="49" fontId="1" fillId="0" borderId="9" xfId="0" applyNumberFormat="1" applyFont="1" applyFill="1" applyBorder="1" applyAlignment="1" applyProtection="1">
      <alignment horizontal="left"/>
    </xf>
    <xf numFmtId="49" fontId="2" fillId="0" borderId="12" xfId="0" applyNumberFormat="1" applyFont="1" applyFill="1" applyBorder="1" applyAlignment="1" applyProtection="1">
      <alignment horizontal="center" vertical="center"/>
    </xf>
    <xf numFmtId="49" fontId="1" fillId="0" borderId="13" xfId="0" applyNumberFormat="1" applyFont="1" applyFill="1" applyBorder="1" applyAlignment="1" applyProtection="1"/>
    <xf numFmtId="49" fontId="1" fillId="0" borderId="14" xfId="0" applyNumberFormat="1" applyFont="1" applyFill="1" applyBorder="1" applyAlignment="1" applyProtection="1"/>
    <xf numFmtId="49" fontId="1" fillId="0" borderId="15" xfId="0" applyNumberFormat="1" applyFont="1" applyFill="1" applyBorder="1" applyAlignment="1" applyProtection="1"/>
    <xf numFmtId="49" fontId="1" fillId="0" borderId="16" xfId="0" applyNumberFormat="1" applyFont="1" applyFill="1" applyBorder="1" applyAlignment="1" applyProtection="1"/>
    <xf numFmtId="0" fontId="1" fillId="0" borderId="4" xfId="0" applyNumberFormat="1" applyFont="1" applyFill="1" applyBorder="1" applyAlignment="1" applyProtection="1"/>
    <xf numFmtId="0" fontId="3" fillId="0" borderId="17" xfId="0" applyNumberFormat="1" applyFont="1" applyFill="1" applyBorder="1" applyAlignment="1" applyProtection="1">
      <alignment horizontal="left" vertical="center"/>
    </xf>
    <xf numFmtId="49" fontId="4" fillId="2" borderId="18" xfId="0" applyNumberFormat="1" applyFont="1" applyFill="1" applyBorder="1" applyAlignment="1" applyProtection="1">
      <alignment horizontal="center" vertical="center"/>
    </xf>
    <xf numFmtId="0" fontId="4" fillId="2" borderId="19" xfId="0" applyNumberFormat="1" applyFont="1" applyFill="1" applyBorder="1" applyAlignment="1" applyProtection="1">
      <alignment horizontal="center" vertical="center"/>
    </xf>
    <xf numFmtId="49" fontId="4" fillId="2" borderId="19" xfId="0" applyNumberFormat="1" applyFont="1" applyFill="1" applyBorder="1" applyAlignment="1" applyProtection="1">
      <alignment horizontal="center" vertical="center"/>
    </xf>
    <xf numFmtId="0" fontId="4" fillId="2" borderId="20" xfId="0" applyNumberFormat="1" applyFont="1" applyFill="1" applyBorder="1" applyAlignment="1" applyProtection="1">
      <alignment horizontal="center" vertical="center"/>
    </xf>
    <xf numFmtId="0" fontId="4" fillId="2" borderId="9" xfId="0" applyNumberFormat="1" applyFont="1" applyFill="1" applyBorder="1" applyAlignment="1" applyProtection="1">
      <alignment horizontal="left" vertical="center"/>
    </xf>
    <xf numFmtId="0" fontId="4" fillId="0" borderId="21" xfId="0" applyNumberFormat="1" applyFont="1" applyFill="1" applyBorder="1" applyAlignment="1" applyProtection="1">
      <alignment horizontal="left" vertical="center"/>
    </xf>
    <xf numFmtId="0" fontId="4" fillId="0" borderId="22" xfId="0" applyNumberFormat="1" applyFont="1" applyFill="1" applyBorder="1" applyAlignment="1" applyProtection="1">
      <alignment horizontal="left" vertical="center"/>
    </xf>
    <xf numFmtId="0" fontId="1" fillId="0" borderId="22" xfId="0" applyNumberFormat="1" applyFont="1" applyFill="1" applyBorder="1" applyAlignment="1" applyProtection="1">
      <alignment horizontal="left" vertical="center"/>
    </xf>
    <xf numFmtId="0" fontId="1" fillId="0" borderId="22" xfId="0" applyNumberFormat="1" applyFont="1" applyFill="1" applyBorder="1" applyAlignment="1" applyProtection="1">
      <alignment vertical="center"/>
    </xf>
    <xf numFmtId="0" fontId="1" fillId="0" borderId="22" xfId="0" applyNumberFormat="1" applyFont="1" applyFill="1" applyBorder="1" applyAlignment="1" applyProtection="1"/>
    <xf numFmtId="0" fontId="1" fillId="0" borderId="23" xfId="0" applyNumberFormat="1" applyFont="1" applyFill="1" applyBorder="1" applyAlignment="1" applyProtection="1"/>
    <xf numFmtId="0" fontId="1" fillId="0" borderId="24" xfId="0" applyNumberFormat="1" applyFont="1" applyFill="1" applyBorder="1" applyAlignment="1" applyProtection="1"/>
    <xf numFmtId="49" fontId="4" fillId="2" borderId="24" xfId="0" applyNumberFormat="1" applyFont="1" applyFill="1" applyBorder="1" applyAlignment="1" applyProtection="1">
      <alignment horizontal="center" vertical="center"/>
    </xf>
    <xf numFmtId="0" fontId="4" fillId="2" borderId="0" xfId="0" applyNumberFormat="1" applyFont="1" applyFill="1" applyBorder="1" applyAlignment="1" applyProtection="1">
      <alignment horizontal="center" vertical="center"/>
    </xf>
    <xf numFmtId="49" fontId="4" fillId="2" borderId="0" xfId="0" applyNumberFormat="1" applyFont="1" applyFill="1" applyBorder="1" applyAlignment="1" applyProtection="1">
      <alignment horizontal="center" vertical="center"/>
    </xf>
    <xf numFmtId="0" fontId="4" fillId="2" borderId="17" xfId="0" applyNumberFormat="1" applyFont="1" applyFill="1" applyBorder="1" applyAlignment="1" applyProtection="1">
      <alignment horizontal="center" vertical="center"/>
    </xf>
    <xf numFmtId="49" fontId="4" fillId="2" borderId="9" xfId="0" applyNumberFormat="1" applyFont="1" applyFill="1" applyBorder="1" applyAlignment="1" applyProtection="1">
      <alignment horizontal="center" vertical="center"/>
      <protection locked="0"/>
    </xf>
    <xf numFmtId="0" fontId="1" fillId="0" borderId="21" xfId="0" applyNumberFormat="1" applyFont="1" applyFill="1" applyBorder="1" applyAlignment="1" applyProtection="1">
      <alignment vertical="center"/>
    </xf>
    <xf numFmtId="4" fontId="1" fillId="0" borderId="22" xfId="0" applyNumberFormat="1" applyFont="1" applyFill="1" applyBorder="1" applyAlignment="1" applyProtection="1">
      <alignment vertical="center"/>
      <protection locked="0"/>
    </xf>
    <xf numFmtId="0" fontId="1" fillId="0" borderId="23" xfId="0" applyNumberFormat="1" applyFont="1" applyFill="1" applyBorder="1" applyAlignment="1" applyProtection="1">
      <alignment vertical="center"/>
    </xf>
    <xf numFmtId="49" fontId="4" fillId="2" borderId="9" xfId="0" applyNumberFormat="1" applyFont="1" applyFill="1" applyBorder="1" applyAlignment="1" applyProtection="1">
      <alignment horizontal="center" vertical="center" wrapText="1"/>
      <protection locked="0"/>
    </xf>
    <xf numFmtId="0" fontId="1" fillId="0" borderId="22" xfId="0" applyNumberFormat="1" applyFont="1" applyFill="1" applyBorder="1" applyAlignment="1" applyProtection="1">
      <alignment horizontal="left"/>
    </xf>
    <xf numFmtId="0" fontId="4" fillId="0" borderId="22" xfId="0" applyNumberFormat="1" applyFont="1" applyFill="1" applyBorder="1" applyAlignment="1" applyProtection="1">
      <alignment horizontal="left"/>
    </xf>
    <xf numFmtId="4" fontId="5" fillId="0" borderId="19" xfId="0" applyNumberFormat="1" applyFont="1" applyFill="1" applyBorder="1" applyAlignment="1" applyProtection="1">
      <alignment horizontal="right" vertical="center"/>
      <protection locked="0"/>
    </xf>
    <xf numFmtId="49" fontId="4" fillId="2" borderId="25" xfId="0" applyNumberFormat="1" applyFont="1" applyFill="1" applyBorder="1" applyAlignment="1" applyProtection="1">
      <alignment horizontal="center" vertical="center"/>
    </xf>
    <xf numFmtId="0" fontId="4" fillId="2" borderId="26" xfId="0" applyNumberFormat="1" applyFont="1" applyFill="1" applyBorder="1" applyAlignment="1" applyProtection="1">
      <alignment horizontal="center" vertical="center"/>
    </xf>
    <xf numFmtId="49" fontId="4" fillId="2" borderId="26" xfId="0" applyNumberFormat="1" applyFont="1" applyFill="1" applyBorder="1" applyAlignment="1" applyProtection="1">
      <alignment horizontal="center" vertical="center"/>
    </xf>
    <xf numFmtId="0" fontId="4" fillId="2" borderId="27" xfId="0" applyNumberFormat="1" applyFont="1" applyFill="1" applyBorder="1" applyAlignment="1" applyProtection="1">
      <alignment horizontal="center" vertical="center"/>
    </xf>
    <xf numFmtId="4" fontId="5" fillId="0" borderId="0" xfId="0" applyNumberFormat="1" applyFont="1" applyFill="1" applyBorder="1" applyAlignment="1" applyProtection="1">
      <alignment horizontal="right" vertical="center"/>
      <protection locked="0"/>
    </xf>
    <xf numFmtId="0" fontId="1" fillId="0" borderId="19" xfId="0" applyNumberFormat="1" applyFont="1" applyFill="1" applyBorder="1" applyAlignment="1" applyProtection="1"/>
    <xf numFmtId="4" fontId="4" fillId="0" borderId="22" xfId="0" applyNumberFormat="1" applyFont="1" applyFill="1" applyBorder="1" applyAlignment="1" applyProtection="1">
      <alignment vertical="center"/>
      <protection locked="0"/>
    </xf>
    <xf numFmtId="0" fontId="2" fillId="0" borderId="17" xfId="0" applyNumberFormat="1" applyFont="1" applyFill="1" applyBorder="1" applyAlignment="1" applyProtection="1">
      <alignment horizontal="left" vertical="center"/>
    </xf>
    <xf numFmtId="0" fontId="4" fillId="2" borderId="9" xfId="0" applyNumberFormat="1" applyFont="1" applyFill="1" applyBorder="1" applyAlignment="1" applyProtection="1">
      <alignment horizontal="center" vertical="center" wrapText="1"/>
    </xf>
    <xf numFmtId="0" fontId="1" fillId="0" borderId="21" xfId="0" applyNumberFormat="1" applyFont="1" applyFill="1" applyBorder="1" applyAlignment="1" applyProtection="1"/>
    <xf numFmtId="0" fontId="6" fillId="0" borderId="22" xfId="0" applyNumberFormat="1" applyFont="1" applyFill="1" applyBorder="1" applyAlignment="1" applyProtection="1">
      <alignment vertical="center"/>
    </xf>
    <xf numFmtId="0" fontId="6" fillId="0" borderId="23" xfId="0" applyNumberFormat="1" applyFont="1" applyFill="1" applyBorder="1" applyAlignment="1" applyProtection="1">
      <alignment vertical="center"/>
    </xf>
    <xf numFmtId="0" fontId="1" fillId="0" borderId="24" xfId="0" applyNumberFormat="1" applyFont="1" applyFill="1" applyBorder="1" applyAlignment="1" applyProtection="1">
      <alignment vertical="center"/>
    </xf>
    <xf numFmtId="0" fontId="7" fillId="0" borderId="0" xfId="0" applyNumberFormat="1" applyFont="1" applyFill="1" applyBorder="1" applyAlignment="1" applyProtection="1">
      <alignment horizontal="justify" vertical="center" wrapText="1"/>
    </xf>
    <xf numFmtId="0" fontId="1" fillId="0" borderId="17" xfId="0" applyNumberFormat="1" applyFont="1" applyFill="1" applyBorder="1" applyAlignment="1" applyProtection="1">
      <alignment vertical="center"/>
    </xf>
    <xf numFmtId="0" fontId="6" fillId="0" borderId="23" xfId="0" applyNumberFormat="1" applyFont="1" applyFill="1" applyBorder="1" applyAlignment="1" applyProtection="1"/>
    <xf numFmtId="0" fontId="1" fillId="0" borderId="17" xfId="0" applyNumberFormat="1" applyFont="1" applyFill="1" applyBorder="1" applyAlignment="1" applyProtection="1"/>
    <xf numFmtId="0" fontId="1" fillId="2" borderId="22" xfId="0" applyNumberFormat="1" applyFont="1" applyFill="1" applyBorder="1" applyAlignment="1" applyProtection="1"/>
    <xf numFmtId="0" fontId="1" fillId="0" borderId="19" xfId="0" applyNumberFormat="1" applyFont="1" applyFill="1" applyBorder="1" applyAlignment="1" applyProtection="1">
      <alignment wrapText="1"/>
    </xf>
    <xf numFmtId="49" fontId="4" fillId="2" borderId="9" xfId="0" applyNumberFormat="1" applyFont="1" applyFill="1" applyBorder="1" applyAlignment="1" applyProtection="1">
      <alignment horizontal="center" vertical="center" wrapText="1"/>
    </xf>
    <xf numFmtId="0" fontId="1" fillId="0" borderId="21" xfId="0" applyNumberFormat="1" applyFont="1" applyFill="1" applyBorder="1" applyAlignment="1" applyProtection="1">
      <alignment horizontal="left"/>
    </xf>
    <xf numFmtId="0" fontId="6" fillId="0" borderId="22" xfId="0" applyNumberFormat="1" applyFont="1" applyFill="1" applyBorder="1" applyAlignment="1" applyProtection="1">
      <alignment horizontal="left" vertical="center"/>
    </xf>
    <xf numFmtId="0" fontId="1" fillId="2" borderId="22" xfId="0" applyNumberFormat="1" applyFont="1" applyFill="1" applyBorder="1" applyAlignment="1" applyProtection="1">
      <alignment vertical="center"/>
    </xf>
    <xf numFmtId="16" fontId="1" fillId="0" borderId="22" xfId="0" applyNumberFormat="1" applyFont="1" applyFill="1" applyBorder="1" applyAlignment="1" applyProtection="1">
      <alignment vertical="center"/>
    </xf>
    <xf numFmtId="49" fontId="1" fillId="2" borderId="22" xfId="0" applyNumberFormat="1" applyFont="1" applyFill="1" applyBorder="1" applyAlignment="1" applyProtection="1">
      <alignment vertical="center"/>
    </xf>
    <xf numFmtId="2" fontId="1" fillId="0" borderId="22" xfId="0" applyNumberFormat="1" applyFont="1" applyFill="1" applyBorder="1" applyAlignment="1" applyProtection="1">
      <alignment vertical="center"/>
      <protection locked="0"/>
    </xf>
    <xf numFmtId="2" fontId="4" fillId="0" borderId="22" xfId="0" applyNumberFormat="1" applyFont="1" applyFill="1" applyBorder="1" applyAlignment="1" applyProtection="1">
      <alignment vertical="center"/>
      <protection locked="0"/>
    </xf>
    <xf numFmtId="0" fontId="3" fillId="0" borderId="0" xfId="0" applyNumberFormat="1" applyFont="1" applyFill="1" applyBorder="1" applyAlignment="1" applyProtection="1">
      <alignment vertical="center"/>
    </xf>
    <xf numFmtId="49" fontId="3" fillId="0" borderId="17" xfId="0" applyNumberFormat="1" applyFont="1" applyFill="1" applyBorder="1" applyAlignment="1" applyProtection="1">
      <alignment horizontal="left" vertical="center"/>
    </xf>
    <xf numFmtId="49" fontId="4" fillId="2" borderId="20" xfId="0" applyNumberFormat="1" applyFont="1" applyFill="1" applyBorder="1" applyAlignment="1" applyProtection="1">
      <alignment horizontal="center" vertical="center"/>
    </xf>
    <xf numFmtId="49" fontId="4" fillId="2" borderId="9" xfId="0" applyNumberFormat="1" applyFont="1" applyFill="1" applyBorder="1" applyAlignment="1" applyProtection="1">
      <alignment horizontal="left" vertical="center" wrapText="1"/>
    </xf>
    <xf numFmtId="49" fontId="4" fillId="0" borderId="21" xfId="0" applyNumberFormat="1" applyFont="1" applyFill="1" applyBorder="1" applyAlignment="1" applyProtection="1">
      <alignment horizontal="left" vertical="center"/>
    </xf>
    <xf numFmtId="49" fontId="1" fillId="0" borderId="22" xfId="0" applyNumberFormat="1" applyFont="1" applyFill="1" applyBorder="1" applyAlignment="1" applyProtection="1">
      <alignment horizontal="left" vertical="center"/>
    </xf>
    <xf numFmtId="49" fontId="4" fillId="0" borderId="22" xfId="0" applyNumberFormat="1" applyFont="1" applyFill="1" applyBorder="1" applyAlignment="1" applyProtection="1">
      <alignment horizontal="left" vertical="center"/>
    </xf>
    <xf numFmtId="49" fontId="4" fillId="0" borderId="22" xfId="0" applyNumberFormat="1" applyFont="1" applyFill="1" applyBorder="1" applyAlignment="1" applyProtection="1">
      <alignment horizontal="left" vertical="center" wrapText="1"/>
    </xf>
    <xf numFmtId="49" fontId="4" fillId="0" borderId="23" xfId="0" applyNumberFormat="1" applyFont="1" applyFill="1" applyBorder="1" applyAlignment="1" applyProtection="1">
      <alignment horizontal="left" vertical="center" wrapText="1"/>
    </xf>
    <xf numFmtId="49" fontId="1" fillId="0" borderId="10" xfId="0" applyNumberFormat="1" applyFont="1" applyFill="1" applyBorder="1" applyAlignment="1" applyProtection="1">
      <alignment vertical="center"/>
    </xf>
    <xf numFmtId="49" fontId="1" fillId="0" borderId="22" xfId="0" applyNumberFormat="1" applyFont="1" applyFill="1" applyBorder="1" applyAlignment="1" applyProtection="1">
      <alignment vertical="center"/>
    </xf>
    <xf numFmtId="49" fontId="1" fillId="0" borderId="23" xfId="0" applyNumberFormat="1" applyFont="1" applyFill="1" applyBorder="1" applyAlignment="1" applyProtection="1">
      <alignment vertical="center"/>
    </xf>
    <xf numFmtId="49" fontId="4" fillId="0" borderId="23" xfId="0" applyNumberFormat="1" applyFont="1" applyFill="1" applyBorder="1" applyAlignment="1" applyProtection="1">
      <alignment horizontal="left" vertical="center"/>
    </xf>
    <xf numFmtId="49" fontId="1" fillId="0" borderId="21" xfId="0" applyNumberFormat="1" applyFont="1" applyFill="1" applyBorder="1" applyAlignment="1" applyProtection="1">
      <alignment horizontal="left" vertical="center"/>
    </xf>
    <xf numFmtId="49" fontId="4" fillId="0" borderId="22" xfId="0" applyNumberFormat="1" applyFont="1" applyFill="1" applyBorder="1" applyAlignment="1" applyProtection="1">
      <alignment vertical="center"/>
    </xf>
    <xf numFmtId="49" fontId="4" fillId="2" borderId="17" xfId="0" applyNumberFormat="1" applyFont="1" applyFill="1" applyBorder="1" applyAlignment="1" applyProtection="1">
      <alignment horizontal="center" vertical="center"/>
    </xf>
    <xf numFmtId="4" fontId="1" fillId="0" borderId="22" xfId="0" applyNumberFormat="1" applyFont="1" applyFill="1" applyBorder="1" applyAlignment="1" applyProtection="1">
      <protection locked="0"/>
    </xf>
    <xf numFmtId="49" fontId="1" fillId="0" borderId="22" xfId="0" applyNumberFormat="1" applyFont="1" applyFill="1" applyBorder="1" applyAlignment="1" applyProtection="1"/>
    <xf numFmtId="49" fontId="8" fillId="2" borderId="22" xfId="0" applyNumberFormat="1" applyFont="1" applyFill="1" applyBorder="1" applyAlignment="1" applyProtection="1"/>
    <xf numFmtId="49" fontId="4" fillId="0" borderId="22" xfId="0" applyNumberFormat="1" applyFont="1" applyFill="1" applyBorder="1" applyAlignment="1" applyProtection="1"/>
    <xf numFmtId="49" fontId="1" fillId="0" borderId="23" xfId="0" applyNumberFormat="1" applyFont="1" applyFill="1" applyBorder="1" applyAlignment="1" applyProtection="1"/>
    <xf numFmtId="49" fontId="4" fillId="2" borderId="27" xfId="0" applyNumberFormat="1" applyFont="1" applyFill="1" applyBorder="1" applyAlignment="1" applyProtection="1">
      <alignment horizontal="center" vertical="center"/>
    </xf>
    <xf numFmtId="4" fontId="9" fillId="0" borderId="22" xfId="0" applyNumberFormat="1" applyFont="1" applyFill="1" applyBorder="1" applyAlignment="1" applyProtection="1">
      <protection locked="0"/>
    </xf>
    <xf numFmtId="49" fontId="3" fillId="0" borderId="0" xfId="0" applyNumberFormat="1" applyFont="1" applyFill="1" applyBorder="1" applyAlignment="1" applyProtection="1">
      <alignment vertical="center"/>
    </xf>
    <xf numFmtId="4" fontId="4" fillId="0" borderId="21" xfId="0" applyNumberFormat="1" applyFont="1" applyFill="1" applyBorder="1" applyAlignment="1" applyProtection="1">
      <protection locked="0"/>
    </xf>
    <xf numFmtId="4" fontId="4" fillId="0" borderId="22" xfId="0" applyNumberFormat="1" applyFont="1" applyFill="1" applyBorder="1" applyAlignment="1" applyProtection="1">
      <protection locked="0"/>
    </xf>
    <xf numFmtId="49" fontId="10" fillId="2" borderId="22" xfId="0" applyNumberFormat="1" applyFont="1" applyFill="1" applyBorder="1" applyAlignment="1" applyProtection="1"/>
    <xf numFmtId="4" fontId="4" fillId="0" borderId="21" xfId="0" applyNumberFormat="1" applyFont="1" applyFill="1" applyBorder="1" applyAlignment="1" applyProtection="1">
      <alignment vertical="center"/>
      <protection locked="0"/>
    </xf>
    <xf numFmtId="4" fontId="1" fillId="0" borderId="21" xfId="0" applyNumberFormat="1" applyFont="1" applyFill="1" applyBorder="1" applyAlignment="1" applyProtection="1">
      <alignment vertical="center"/>
      <protection locked="0"/>
    </xf>
    <xf numFmtId="49" fontId="8" fillId="2" borderId="22" xfId="0" applyNumberFormat="1" applyFont="1" applyFill="1" applyBorder="1" applyAlignment="1" applyProtection="1">
      <alignment vertical="center"/>
    </xf>
    <xf numFmtId="4" fontId="1" fillId="0" borderId="21" xfId="0" applyNumberFormat="1" applyFont="1" applyFill="1" applyBorder="1" applyAlignment="1" applyProtection="1">
      <protection locked="0"/>
    </xf>
    <xf numFmtId="0" fontId="4" fillId="2" borderId="21" xfId="0" applyNumberFormat="1" applyFont="1" applyFill="1" applyBorder="1" applyAlignment="1" applyProtection="1">
      <alignment horizontal="center" vertical="center"/>
    </xf>
    <xf numFmtId="0" fontId="4" fillId="2" borderId="23" xfId="0" applyNumberFormat="1" applyFont="1" applyFill="1" applyBorder="1" applyAlignment="1" applyProtection="1">
      <alignment horizontal="center" vertical="center"/>
    </xf>
    <xf numFmtId="0" fontId="11" fillId="0" borderId="22" xfId="0" applyNumberFormat="1" applyFont="1" applyFill="1" applyBorder="1" applyAlignment="1" applyProtection="1">
      <alignment horizontal="left" vertical="center"/>
    </xf>
    <xf numFmtId="0" fontId="1" fillId="0" borderId="22" xfId="0" applyNumberFormat="1" applyFont="1" applyFill="1" applyBorder="1" applyAlignment="1" applyProtection="1">
      <alignment horizontal="left" vertical="center" wrapText="1"/>
    </xf>
    <xf numFmtId="0" fontId="1" fillId="0" borderId="22" xfId="0" applyNumberFormat="1" applyFont="1" applyFill="1" applyBorder="1" applyAlignment="1" applyProtection="1">
      <alignment horizontal="left" wrapText="1"/>
    </xf>
    <xf numFmtId="0" fontId="4" fillId="0" borderId="22" xfId="0" applyNumberFormat="1" applyFont="1" applyFill="1" applyBorder="1" applyAlignment="1" applyProtection="1">
      <alignment horizontal="left" vertical="center" wrapText="1"/>
    </xf>
    <xf numFmtId="0" fontId="4" fillId="2" borderId="9" xfId="0" applyNumberFormat="1" applyFont="1" applyFill="1" applyBorder="1" applyAlignment="1" applyProtection="1">
      <alignment horizontal="center" vertical="center"/>
    </xf>
    <xf numFmtId="0" fontId="4" fillId="2" borderId="9" xfId="0" applyNumberFormat="1" applyFont="1" applyFill="1" applyBorder="1" applyAlignment="1" applyProtection="1">
      <alignment horizontal="center" vertical="center"/>
    </xf>
    <xf numFmtId="49" fontId="1" fillId="0" borderId="22" xfId="0" applyNumberFormat="1" applyFont="1" applyFill="1" applyBorder="1" applyAlignment="1" applyProtection="1">
      <alignment vertical="center"/>
      <protection locked="0"/>
    </xf>
    <xf numFmtId="0" fontId="12" fillId="0" borderId="19" xfId="0" applyNumberFormat="1" applyFont="1" applyFill="1" applyBorder="1" applyAlignment="1" applyProtection="1"/>
    <xf numFmtId="49" fontId="3" fillId="0" borderId="17" xfId="0" applyNumberFormat="1" applyFont="1" applyFill="1" applyBorder="1" applyAlignment="1" applyProtection="1">
      <alignment horizontal="left" vertical="center" wrapText="1"/>
    </xf>
    <xf numFmtId="49" fontId="4" fillId="2" borderId="21" xfId="0" applyNumberFormat="1" applyFont="1" applyFill="1" applyBorder="1" applyAlignment="1" applyProtection="1">
      <alignment horizontal="center" vertical="center"/>
    </xf>
    <xf numFmtId="49" fontId="4" fillId="2" borderId="22" xfId="0" applyNumberFormat="1" applyFont="1" applyFill="1" applyBorder="1" applyAlignment="1" applyProtection="1">
      <alignment horizontal="center" vertical="center"/>
    </xf>
    <xf numFmtId="49" fontId="4" fillId="2" borderId="23" xfId="0" applyNumberFormat="1" applyFont="1" applyFill="1" applyBorder="1" applyAlignment="1" applyProtection="1">
      <alignment horizontal="center" vertical="center"/>
    </xf>
    <xf numFmtId="49" fontId="4" fillId="2" borderId="9" xfId="0" applyNumberFormat="1" applyFont="1" applyFill="1" applyBorder="1" applyAlignment="1" applyProtection="1">
      <alignment horizontal="center" vertical="center" wrapText="1"/>
    </xf>
    <xf numFmtId="49" fontId="1" fillId="0" borderId="22" xfId="0" applyNumberFormat="1" applyFont="1" applyFill="1" applyBorder="1" applyAlignment="1" applyProtection="1">
      <alignment horizontal="left"/>
    </xf>
    <xf numFmtId="49" fontId="4" fillId="0" borderId="22" xfId="0" applyNumberFormat="1" applyFont="1" applyFill="1" applyBorder="1" applyAlignment="1" applyProtection="1">
      <alignment horizontal="left"/>
    </xf>
    <xf numFmtId="49" fontId="6" fillId="0" borderId="22" xfId="0" applyNumberFormat="1" applyFont="1" applyFill="1" applyBorder="1" applyAlignment="1" applyProtection="1">
      <alignment vertical="center"/>
    </xf>
    <xf numFmtId="49" fontId="4" fillId="2" borderId="9" xfId="0" applyNumberFormat="1" applyFont="1" applyFill="1" applyBorder="1" applyAlignment="1" applyProtection="1">
      <alignment horizontal="center" vertical="center"/>
    </xf>
    <xf numFmtId="49" fontId="4" fillId="2" borderId="9" xfId="0" applyNumberFormat="1" applyFont="1" applyFill="1" applyBorder="1" applyAlignment="1" applyProtection="1">
      <alignment horizontal="center" vertical="center"/>
    </xf>
    <xf numFmtId="4" fontId="1" fillId="0" borderId="22" xfId="0" applyNumberFormat="1" applyFont="1" applyFill="1" applyBorder="1" applyAlignment="1" applyProtection="1">
      <alignment vertical="center"/>
    </xf>
    <xf numFmtId="49" fontId="3" fillId="0" borderId="9" xfId="0" applyNumberFormat="1" applyFont="1" applyFill="1" applyBorder="1" applyAlignment="1" applyProtection="1">
      <alignment horizontal="left" vertical="center" wrapText="1"/>
    </xf>
    <xf numFmtId="49" fontId="1" fillId="0" borderId="22" xfId="0" applyNumberFormat="1" applyFont="1" applyFill="1" applyBorder="1" applyAlignment="1" applyProtection="1">
      <alignment horizontal="left" vertical="center" wrapText="1"/>
    </xf>
    <xf numFmtId="49" fontId="1" fillId="0" borderId="22" xfId="0" applyNumberFormat="1" applyFont="1" applyFill="1" applyBorder="1" applyAlignment="1" applyProtection="1">
      <alignment horizontal="left" wrapText="1"/>
    </xf>
    <xf numFmtId="49" fontId="3" fillId="0" borderId="9" xfId="0" applyNumberFormat="1" applyFont="1" applyFill="1" applyBorder="1" applyAlignment="1" applyProtection="1">
      <alignment horizontal="left" vertical="center"/>
    </xf>
    <xf numFmtId="49" fontId="4" fillId="2" borderId="28" xfId="0" applyNumberFormat="1" applyFont="1" applyFill="1" applyBorder="1" applyAlignment="1" applyProtection="1">
      <alignment horizontal="center" vertical="center"/>
    </xf>
    <xf numFmtId="4" fontId="1" fillId="0" borderId="22" xfId="0" applyNumberFormat="1" applyFont="1" applyFill="1" applyBorder="1" applyAlignment="1" applyProtection="1">
      <alignment vertical="center" wrapText="1"/>
      <protection locked="0"/>
    </xf>
    <xf numFmtId="49" fontId="4" fillId="2" borderId="10" xfId="0" applyNumberFormat="1" applyFont="1" applyFill="1" applyBorder="1" applyAlignment="1" applyProtection="1">
      <alignment horizontal="center" vertical="center"/>
    </xf>
    <xf numFmtId="49" fontId="4" fillId="2" borderId="29" xfId="0" applyNumberFormat="1" applyFont="1" applyFill="1" applyBorder="1" applyAlignment="1" applyProtection="1">
      <alignment horizontal="center" vertical="center"/>
    </xf>
    <xf numFmtId="4" fontId="4" fillId="0" borderId="21" xfId="0" applyNumberFormat="1" applyFont="1" applyFill="1" applyBorder="1" applyAlignment="1" applyProtection="1">
      <alignment horizontal="right" vertical="center"/>
      <protection locked="0"/>
    </xf>
    <xf numFmtId="4" fontId="1" fillId="0" borderId="22" xfId="0" applyNumberFormat="1" applyFont="1" applyFill="1" applyBorder="1" applyAlignment="1" applyProtection="1">
      <alignment horizontal="right" vertical="center"/>
      <protection locked="0"/>
    </xf>
    <xf numFmtId="49" fontId="1" fillId="0" borderId="22" xfId="0" applyNumberFormat="1" applyFont="1" applyFill="1" applyBorder="1" applyAlignment="1" applyProtection="1">
      <alignment horizontal="right" vertical="center"/>
    </xf>
    <xf numFmtId="4" fontId="4" fillId="0" borderId="22" xfId="0" applyNumberFormat="1" applyFont="1" applyFill="1" applyBorder="1" applyAlignment="1" applyProtection="1">
      <alignment horizontal="right" vertical="center"/>
      <protection locked="0"/>
    </xf>
    <xf numFmtId="49" fontId="1" fillId="0" borderId="23" xfId="0" applyNumberFormat="1" applyFont="1" applyFill="1" applyBorder="1" applyAlignment="1" applyProtection="1">
      <alignment horizontal="center"/>
    </xf>
    <xf numFmtId="49" fontId="4" fillId="2" borderId="21" xfId="0" applyNumberFormat="1" applyFont="1" applyFill="1" applyBorder="1" applyAlignment="1" applyProtection="1">
      <alignment horizontal="center" vertical="center" wrapText="1"/>
      <protection locked="0"/>
    </xf>
    <xf numFmtId="49" fontId="4" fillId="2" borderId="23" xfId="0" applyNumberFormat="1" applyFont="1" applyFill="1" applyBorder="1" applyAlignment="1" applyProtection="1">
      <alignment horizontal="center" vertical="center" wrapText="1"/>
      <protection locked="0"/>
    </xf>
    <xf numFmtId="49" fontId="4" fillId="0" borderId="22" xfId="0" applyNumberFormat="1" applyFont="1" applyFill="1" applyBorder="1" applyAlignment="1" applyProtection="1">
      <alignment vertical="center"/>
      <protection locked="0"/>
    </xf>
    <xf numFmtId="49" fontId="4" fillId="2" borderId="21" xfId="0" applyNumberFormat="1" applyFont="1" applyFill="1" applyBorder="1" applyAlignment="1" applyProtection="1">
      <alignment horizontal="left" vertical="center"/>
    </xf>
    <xf numFmtId="49" fontId="4" fillId="2" borderId="23" xfId="0" applyNumberFormat="1" applyFont="1" applyFill="1" applyBorder="1" applyAlignment="1" applyProtection="1">
      <alignment horizontal="left" vertical="center"/>
    </xf>
    <xf numFmtId="49" fontId="4" fillId="2" borderId="21" xfId="0" applyNumberFormat="1" applyFont="1" applyFill="1" applyBorder="1" applyAlignment="1" applyProtection="1">
      <alignment horizontal="center" vertical="center" wrapText="1"/>
    </xf>
    <xf numFmtId="49" fontId="4" fillId="2" borderId="23" xfId="0" applyNumberFormat="1" applyFont="1" applyFill="1" applyBorder="1" applyAlignment="1" applyProtection="1">
      <alignment horizontal="center" vertical="center" wrapText="1"/>
    </xf>
    <xf numFmtId="49" fontId="1" fillId="0" borderId="24" xfId="0" applyNumberFormat="1" applyFont="1" applyFill="1" applyBorder="1" applyAlignment="1" applyProtection="1">
      <alignment vertical="center"/>
    </xf>
    <xf numFmtId="49" fontId="11" fillId="0" borderId="0" xfId="0" applyNumberFormat="1" applyFont="1" applyFill="1" applyBorder="1" applyAlignment="1" applyProtection="1">
      <alignment horizontal="left" vertical="center" wrapText="1"/>
    </xf>
    <xf numFmtId="49" fontId="4" fillId="2" borderId="21" xfId="0" applyNumberFormat="1" applyFont="1" applyFill="1" applyBorder="1" applyAlignment="1" applyProtection="1">
      <alignment horizontal="left" vertical="center" wrapText="1"/>
    </xf>
    <xf numFmtId="49" fontId="4" fillId="2" borderId="23" xfId="0" applyNumberFormat="1" applyFont="1" applyFill="1" applyBorder="1" applyAlignment="1" applyProtection="1">
      <alignment horizontal="left" vertical="center" wrapText="1"/>
    </xf>
    <xf numFmtId="0" fontId="4" fillId="0" borderId="9" xfId="0" applyNumberFormat="1" applyFont="1" applyFill="1" applyBorder="1" applyAlignment="1" applyProtection="1">
      <alignment horizontal="center" vertical="center" wrapText="1"/>
    </xf>
    <xf numFmtId="0" fontId="4" fillId="0" borderId="21" xfId="0" applyNumberFormat="1" applyFont="1" applyFill="1" applyBorder="1" applyAlignment="1" applyProtection="1">
      <alignment horizontal="left" vertical="center" wrapText="1"/>
    </xf>
    <xf numFmtId="0" fontId="1" fillId="0" borderId="23" xfId="0" applyNumberFormat="1" applyFont="1" applyFill="1" applyBorder="1" applyAlignment="1" applyProtection="1">
      <alignment horizontal="left" vertical="center" wrapText="1"/>
    </xf>
    <xf numFmtId="0" fontId="1" fillId="0" borderId="22" xfId="0" applyNumberFormat="1" applyFont="1" applyFill="1" applyBorder="1" applyAlignment="1" applyProtection="1">
      <alignment vertical="center"/>
      <protection locked="0"/>
    </xf>
    <xf numFmtId="3" fontId="1" fillId="0" borderId="22" xfId="0" applyNumberFormat="1" applyFont="1" applyFill="1" applyBorder="1" applyAlignment="1" applyProtection="1">
      <alignment vertical="center"/>
      <protection locked="0"/>
    </xf>
    <xf numFmtId="10" fontId="1" fillId="0" borderId="22" xfId="0" applyNumberFormat="1" applyFont="1" applyFill="1" applyBorder="1" applyAlignment="1" applyProtection="1">
      <alignment vertical="center"/>
      <protection locked="0"/>
    </xf>
    <xf numFmtId="9" fontId="1" fillId="0" borderId="22" xfId="0" applyNumberFormat="1" applyFont="1" applyFill="1" applyBorder="1" applyAlignment="1" applyProtection="1">
      <alignment vertical="center"/>
      <protection locked="0"/>
    </xf>
    <xf numFmtId="0" fontId="1" fillId="0" borderId="26" xfId="0" applyNumberFormat="1" applyFont="1" applyFill="1" applyBorder="1" applyAlignment="1" applyProtection="1"/>
    <xf numFmtId="0" fontId="13" fillId="0" borderId="26" xfId="0" applyNumberFormat="1" applyFont="1" applyFill="1" applyBorder="1" applyAlignment="1" applyProtection="1"/>
    <xf numFmtId="0" fontId="3" fillId="0" borderId="28" xfId="0" applyNumberFormat="1" applyFont="1" applyFill="1" applyBorder="1" applyAlignment="1" applyProtection="1">
      <alignment horizontal="left" vertical="center"/>
    </xf>
    <xf numFmtId="49" fontId="14" fillId="2" borderId="28" xfId="0" applyNumberFormat="1" applyFont="1" applyFill="1" applyBorder="1" applyAlignment="1" applyProtection="1">
      <alignment horizontal="center" vertical="center" wrapText="1"/>
      <protection locked="0"/>
    </xf>
    <xf numFmtId="0" fontId="14" fillId="2" borderId="18" xfId="0" applyNumberFormat="1" applyFont="1" applyFill="1" applyBorder="1" applyAlignment="1" applyProtection="1">
      <alignment horizontal="center" vertical="center" wrapText="1"/>
      <protection locked="0"/>
    </xf>
    <xf numFmtId="0" fontId="14" fillId="2" borderId="20" xfId="0" applyNumberFormat="1" applyFont="1" applyFill="1" applyBorder="1" applyAlignment="1" applyProtection="1">
      <alignment horizontal="center" vertical="center" wrapText="1"/>
      <protection locked="0"/>
    </xf>
    <xf numFmtId="0" fontId="15" fillId="3" borderId="28" xfId="0" applyNumberFormat="1" applyFont="1" applyFill="1" applyBorder="1" applyAlignment="1" applyProtection="1">
      <alignment horizontal="center" vertical="top"/>
    </xf>
    <xf numFmtId="0" fontId="16" fillId="2" borderId="28" xfId="0" applyNumberFormat="1" applyFont="1" applyFill="1" applyBorder="1" applyAlignment="1" applyProtection="1">
      <alignment horizontal="center" vertical="center"/>
    </xf>
    <xf numFmtId="0" fontId="17" fillId="0" borderId="28" xfId="0" applyNumberFormat="1" applyFont="1" applyFill="1" applyBorder="1" applyAlignment="1" applyProtection="1">
      <alignment horizontal="right"/>
    </xf>
    <xf numFmtId="0" fontId="16" fillId="0" borderId="28" xfId="0" applyNumberFormat="1" applyFont="1" applyFill="1" applyBorder="1" applyAlignment="1" applyProtection="1">
      <alignment horizontal="center" vertical="center"/>
    </xf>
    <xf numFmtId="0" fontId="17" fillId="3" borderId="28" xfId="0" applyNumberFormat="1" applyFont="1" applyFill="1" applyBorder="1" applyAlignment="1" applyProtection="1">
      <alignment horizontal="center" vertical="center"/>
    </xf>
    <xf numFmtId="0" fontId="16" fillId="3" borderId="28" xfId="0" applyNumberFormat="1" applyFont="1" applyFill="1" applyBorder="1" applyAlignment="1" applyProtection="1">
      <alignment horizontal="center" vertical="center"/>
    </xf>
    <xf numFmtId="0" fontId="16" fillId="0" borderId="24" xfId="0" applyNumberFormat="1" applyFont="1" applyFill="1" applyBorder="1" applyAlignment="1" applyProtection="1"/>
    <xf numFmtId="0" fontId="3" fillId="0" borderId="10" xfId="0" applyNumberFormat="1" applyFont="1" applyFill="1" applyBorder="1" applyAlignment="1" applyProtection="1">
      <alignment horizontal="left" vertical="center"/>
    </xf>
    <xf numFmtId="49" fontId="14" fillId="2" borderId="10" xfId="0" applyNumberFormat="1" applyFont="1" applyFill="1" applyBorder="1" applyAlignment="1" applyProtection="1">
      <alignment horizontal="center" vertical="center" wrapText="1"/>
      <protection locked="0"/>
    </xf>
    <xf numFmtId="0" fontId="14" fillId="2" borderId="25" xfId="0" applyNumberFormat="1" applyFont="1" applyFill="1" applyBorder="1" applyAlignment="1" applyProtection="1">
      <alignment horizontal="center" vertical="center"/>
    </xf>
    <xf numFmtId="0" fontId="14" fillId="2" borderId="27" xfId="0" applyNumberFormat="1" applyFont="1" applyFill="1" applyBorder="1" applyAlignment="1" applyProtection="1">
      <alignment horizontal="center" vertical="top"/>
    </xf>
    <xf numFmtId="0" fontId="14" fillId="3" borderId="10" xfId="0" applyNumberFormat="1" applyFont="1" applyFill="1" applyBorder="1" applyAlignment="1" applyProtection="1">
      <alignment vertical="center"/>
    </xf>
    <xf numFmtId="0" fontId="18" fillId="2" borderId="10" xfId="0" applyNumberFormat="1" applyFont="1" applyFill="1" applyBorder="1" applyAlignment="1" applyProtection="1">
      <alignment horizontal="left" vertical="center" wrapText="1"/>
    </xf>
    <xf numFmtId="0" fontId="19" fillId="0" borderId="29" xfId="0" applyNumberFormat="1" applyFont="1" applyFill="1" applyBorder="1" applyAlignment="1" applyProtection="1">
      <alignment horizontal="left" vertical="center"/>
    </xf>
    <xf numFmtId="0" fontId="19" fillId="0" borderId="10" xfId="0" applyNumberFormat="1" applyFont="1" applyFill="1" applyBorder="1" applyAlignment="1" applyProtection="1">
      <alignment horizontal="left" vertical="center" wrapText="1"/>
    </xf>
    <xf numFmtId="0" fontId="19" fillId="0" borderId="29" xfId="0" applyNumberFormat="1" applyFont="1" applyFill="1" applyBorder="1" applyAlignment="1" applyProtection="1">
      <alignment horizontal="left" vertical="center" wrapText="1"/>
    </xf>
    <xf numFmtId="0" fontId="20" fillId="0" borderId="29" xfId="0" applyNumberFormat="1" applyFont="1" applyFill="1" applyBorder="1" applyAlignment="1" applyProtection="1">
      <alignment horizontal="left" vertical="center" wrapText="1"/>
    </xf>
    <xf numFmtId="0" fontId="14" fillId="2" borderId="28" xfId="0" applyNumberFormat="1" applyFont="1" applyFill="1" applyBorder="1" applyAlignment="1" applyProtection="1">
      <alignment horizontal="center" vertical="center" wrapText="1"/>
      <protection locked="0"/>
    </xf>
    <xf numFmtId="4" fontId="14" fillId="2" borderId="28" xfId="0" applyNumberFormat="1" applyFont="1" applyFill="1" applyBorder="1" applyAlignment="1" applyProtection="1">
      <alignment horizontal="center" vertical="center" wrapText="1"/>
    </xf>
    <xf numFmtId="0" fontId="16" fillId="0" borderId="9" xfId="0" applyNumberFormat="1" applyFont="1" applyFill="1" applyBorder="1" applyAlignment="1" applyProtection="1">
      <protection locked="0"/>
    </xf>
    <xf numFmtId="0" fontId="16" fillId="2" borderId="9" xfId="0" applyNumberFormat="1" applyFont="1" applyFill="1" applyBorder="1" applyAlignment="1" applyProtection="1">
      <protection locked="0"/>
    </xf>
    <xf numFmtId="0" fontId="21" fillId="0" borderId="9" xfId="0" applyNumberFormat="1" applyFont="1" applyFill="1" applyBorder="1" applyAlignment="1" applyProtection="1">
      <protection locked="0"/>
    </xf>
    <xf numFmtId="0" fontId="14" fillId="2" borderId="10" xfId="0" applyNumberFormat="1" applyFont="1" applyFill="1" applyBorder="1" applyAlignment="1" applyProtection="1">
      <alignment horizontal="center" vertical="center" wrapText="1"/>
      <protection locked="0"/>
    </xf>
    <xf numFmtId="4" fontId="14" fillId="2" borderId="29" xfId="0" applyNumberFormat="1" applyFont="1" applyFill="1" applyBorder="1" applyAlignment="1" applyProtection="1">
      <alignment horizontal="center" vertical="center" wrapText="1"/>
    </xf>
    <xf numFmtId="0" fontId="16" fillId="0" borderId="9" xfId="0" applyNumberFormat="1" applyFont="1" applyFill="1" applyBorder="1" applyAlignment="1" applyProtection="1">
      <alignment horizontal="center" vertical="center" wrapText="1"/>
    </xf>
    <xf numFmtId="0" fontId="16" fillId="0" borderId="9" xfId="0" applyNumberFormat="1" applyFont="1" applyFill="1" applyBorder="1" applyAlignment="1" applyProtection="1">
      <alignment horizontal="center" vertical="center" wrapText="1"/>
      <protection locked="0"/>
    </xf>
    <xf numFmtId="0" fontId="14" fillId="2" borderId="29" xfId="0" applyNumberFormat="1" applyFont="1" applyFill="1" applyBorder="1" applyAlignment="1" applyProtection="1">
      <alignment horizontal="center" vertical="center" wrapText="1"/>
      <protection locked="0"/>
    </xf>
    <xf numFmtId="15" fontId="16" fillId="0" borderId="9" xfId="0" applyNumberFormat="1" applyFont="1" applyFill="1" applyBorder="1" applyAlignment="1" applyProtection="1">
      <protection locked="0"/>
    </xf>
    <xf numFmtId="15" fontId="16" fillId="0" borderId="24" xfId="0" applyNumberFormat="1" applyFont="1" applyFill="1" applyBorder="1" applyAlignment="1" applyProtection="1"/>
    <xf numFmtId="4" fontId="14" fillId="2" borderId="9" xfId="0" applyNumberFormat="1" applyFont="1" applyFill="1" applyBorder="1" applyAlignment="1" applyProtection="1">
      <alignment horizontal="center" vertical="center" wrapText="1"/>
    </xf>
    <xf numFmtId="3" fontId="16" fillId="0" borderId="9" xfId="0" applyNumberFormat="1" applyFont="1" applyFill="1" applyBorder="1" applyAlignment="1" applyProtection="1">
      <protection locked="0"/>
    </xf>
    <xf numFmtId="4" fontId="1" fillId="0" borderId="23" xfId="0" applyNumberFormat="1" applyFont="1" applyFill="1" applyBorder="1" applyAlignment="1" applyProtection="1">
      <protection locked="0"/>
    </xf>
    <xf numFmtId="4" fontId="1" fillId="0" borderId="23" xfId="0" applyNumberFormat="1" applyFont="1" applyFill="1" applyBorder="1" applyAlignment="1" applyProtection="1">
      <alignment vertical="center"/>
      <protection locked="0"/>
    </xf>
    <xf numFmtId="4" fontId="4" fillId="0" borderId="23" xfId="0" applyNumberFormat="1" applyFont="1" applyFill="1" applyBorder="1" applyAlignment="1" applyProtection="1">
      <alignment horizontal="right" vertical="center"/>
      <protection locked="0"/>
    </xf>
    <xf numFmtId="4" fontId="16" fillId="2" borderId="9" xfId="0" applyNumberFormat="1" applyFont="1" applyFill="1" applyBorder="1" applyAlignment="1" applyProtection="1">
      <protection locked="0"/>
    </xf>
    <xf numFmtId="4" fontId="4" fillId="0" borderId="9" xfId="0" applyNumberFormat="1" applyFont="1" applyFill="1" applyBorder="1" applyAlignment="1" applyProtection="1">
      <alignment vertical="center"/>
      <protection locked="0"/>
    </xf>
    <xf numFmtId="0" fontId="16" fillId="0" borderId="9" xfId="0" applyNumberFormat="1" applyFont="1" applyFill="1" applyBorder="1" applyAlignment="1" applyProtection="1">
      <alignment horizontal="center" vertical="center"/>
    </xf>
    <xf numFmtId="0" fontId="16" fillId="0" borderId="9" xfId="0" applyNumberFormat="1" applyFont="1" applyFill="1" applyBorder="1" applyAlignment="1" applyProtection="1">
      <alignment horizontal="center" vertical="center"/>
      <protection locked="0"/>
    </xf>
    <xf numFmtId="0" fontId="16" fillId="2" borderId="9" xfId="0" applyNumberFormat="1" applyFont="1" applyFill="1" applyBorder="1" applyAlignment="1" applyProtection="1">
      <alignment horizontal="center" vertical="center"/>
      <protection locked="0"/>
    </xf>
    <xf numFmtId="4" fontId="14" fillId="2" borderId="21" xfId="0" applyNumberFormat="1" applyFont="1" applyFill="1" applyBorder="1" applyAlignment="1" applyProtection="1">
      <alignment horizontal="center" vertical="center" wrapText="1"/>
    </xf>
    <xf numFmtId="4" fontId="14" fillId="2" borderId="23" xfId="0" applyNumberFormat="1" applyFont="1" applyFill="1" applyBorder="1" applyAlignment="1" applyProtection="1">
      <alignment horizontal="center" vertical="top" wrapText="1"/>
    </xf>
    <xf numFmtId="0" fontId="3" fillId="0" borderId="29" xfId="0" applyNumberFormat="1" applyFont="1" applyFill="1" applyBorder="1" applyAlignment="1" applyProtection="1">
      <alignment horizontal="left" vertical="center"/>
    </xf>
    <xf numFmtId="49" fontId="14" fillId="2" borderId="29" xfId="0" applyNumberFormat="1" applyFont="1" applyFill="1" applyBorder="1" applyAlignment="1" applyProtection="1">
      <alignment horizontal="center" vertical="center" wrapText="1"/>
      <protection locked="0"/>
    </xf>
    <xf numFmtId="0" fontId="14" fillId="3" borderId="29" xfId="0" applyNumberFormat="1" applyFont="1" applyFill="1" applyBorder="1" applyAlignment="1" applyProtection="1">
      <alignment vertical="center"/>
    </xf>
    <xf numFmtId="0" fontId="18" fillId="2" borderId="29" xfId="0" applyNumberFormat="1" applyFont="1" applyFill="1" applyBorder="1" applyAlignment="1" applyProtection="1">
      <alignment horizontal="left" vertical="center" wrapText="1"/>
    </xf>
    <xf numFmtId="0" fontId="16" fillId="0" borderId="9" xfId="0" applyNumberFormat="1" applyFont="1" applyFill="1" applyBorder="1" applyAlignment="1" applyProtection="1">
      <alignment wrapText="1"/>
      <protection locked="0"/>
    </xf>
    <xf numFmtId="0" fontId="19" fillId="0" borderId="29" xfId="0" applyNumberFormat="1" applyFont="1" applyFill="1" applyBorder="1" applyAlignment="1" applyProtection="1">
      <alignment horizontal="left" vertical="center" wrapText="1"/>
    </xf>
    <xf numFmtId="0" fontId="21" fillId="0" borderId="9" xfId="0" applyNumberFormat="1" applyFont="1" applyFill="1" applyBorder="1" applyAlignment="1" applyProtection="1">
      <alignment wrapText="1"/>
      <protection locked="0"/>
    </xf>
    <xf numFmtId="0" fontId="22" fillId="0" borderId="9" xfId="0" applyNumberFormat="1" applyFont="1" applyFill="1" applyBorder="1" applyAlignment="1" applyProtection="1">
      <alignment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13"/>
  <sheetViews>
    <sheetView tabSelected="1" workbookViewId="0">
      <selection sqref="A1:E1"/>
    </sheetView>
  </sheetViews>
  <sheetFormatPr baseColWidth="10" defaultRowHeight="12.75"/>
  <cols>
    <col min="1" max="1" width="3.28515625" customWidth="1"/>
    <col min="2" max="2" width="25.140625" customWidth="1"/>
    <col min="3" max="4" width="45.28515625" customWidth="1"/>
    <col min="5" max="5" width="3.28515625" customWidth="1"/>
    <col min="6" max="255" width="10.7109375" hidden="1" customWidth="1"/>
  </cols>
  <sheetData>
    <row r="1" spans="1:6" ht="26.45" customHeight="1">
      <c r="A1" s="1" t="s">
        <v>1</v>
      </c>
      <c r="B1" s="7"/>
      <c r="C1" s="7"/>
      <c r="D1" s="7"/>
      <c r="E1" s="14"/>
      <c r="F1" s="19"/>
    </row>
    <row r="2" spans="1:6" ht="14.45" customHeight="1">
      <c r="A2" s="2"/>
      <c r="B2" s="8"/>
      <c r="C2" s="8"/>
      <c r="D2" s="8"/>
      <c r="E2" s="15"/>
      <c r="F2" s="19"/>
    </row>
    <row r="3" spans="1:6" ht="15.2" customHeight="1">
      <c r="A3" s="3"/>
      <c r="B3" s="9" t="s">
        <v>2</v>
      </c>
      <c r="C3" s="12" t="s">
        <v>7</v>
      </c>
      <c r="D3" s="12"/>
      <c r="E3" s="16"/>
      <c r="F3" s="19"/>
    </row>
    <row r="4" spans="1:6" ht="14.45" customHeight="1">
      <c r="A4" s="4"/>
      <c r="B4" s="10"/>
      <c r="C4" s="10"/>
      <c r="D4" s="10"/>
      <c r="E4" s="17"/>
      <c r="F4" s="19"/>
    </row>
    <row r="5" spans="1:6" ht="15.2" customHeight="1">
      <c r="A5" s="3"/>
      <c r="B5" s="9" t="s">
        <v>3</v>
      </c>
      <c r="C5" s="13" t="s">
        <v>8</v>
      </c>
      <c r="D5" s="13"/>
      <c r="E5" s="16"/>
      <c r="F5" s="19"/>
    </row>
    <row r="6" spans="1:6" ht="14.45" customHeight="1">
      <c r="A6" s="4"/>
      <c r="B6" s="10"/>
      <c r="C6" s="10"/>
      <c r="D6" s="10"/>
      <c r="E6" s="17"/>
      <c r="F6" s="19"/>
    </row>
    <row r="7" spans="1:6" ht="15.2" customHeight="1">
      <c r="A7" s="3"/>
      <c r="B7" s="9" t="s">
        <v>4</v>
      </c>
      <c r="C7" s="13"/>
      <c r="D7" s="13"/>
      <c r="E7" s="16"/>
      <c r="F7" s="19"/>
    </row>
    <row r="8" spans="1:6" ht="14.45" customHeight="1">
      <c r="A8" s="4"/>
      <c r="B8" s="10"/>
      <c r="C8" s="10"/>
      <c r="D8" s="10"/>
      <c r="E8" s="17"/>
      <c r="F8" s="19"/>
    </row>
    <row r="9" spans="1:6" ht="15.2" customHeight="1">
      <c r="A9" s="3"/>
      <c r="B9" s="9" t="s">
        <v>5</v>
      </c>
      <c r="C9" s="13" t="s">
        <v>9</v>
      </c>
      <c r="D9" s="13"/>
      <c r="E9" s="16"/>
      <c r="F9" s="19"/>
    </row>
    <row r="10" spans="1:6" ht="14.45" customHeight="1">
      <c r="A10" s="4"/>
      <c r="B10" s="10"/>
      <c r="C10" s="10"/>
      <c r="D10" s="10"/>
      <c r="E10" s="17"/>
      <c r="F10" s="19"/>
    </row>
    <row r="11" spans="1:6" ht="15.2" customHeight="1">
      <c r="A11" s="3"/>
      <c r="B11" s="9" t="s">
        <v>6</v>
      </c>
      <c r="C11" s="13" t="s">
        <v>10</v>
      </c>
      <c r="D11" s="13"/>
      <c r="E11" s="16"/>
      <c r="F11" s="19"/>
    </row>
    <row r="12" spans="1:6" ht="15.2" customHeight="1">
      <c r="A12" s="5"/>
      <c r="B12" s="11"/>
      <c r="C12" s="11"/>
      <c r="D12" s="11"/>
      <c r="E12" s="18"/>
      <c r="F12" s="19"/>
    </row>
    <row r="13" spans="1:6" ht="15">
      <c r="A13" s="6"/>
      <c r="B13" s="6"/>
      <c r="C13" s="6"/>
      <c r="D13" s="6"/>
      <c r="E13" s="6"/>
    </row>
  </sheetData>
  <mergeCells count="6">
    <mergeCell ref="A1:E1"/>
    <mergeCell ref="C3:D3"/>
    <mergeCell ref="C5:D5"/>
    <mergeCell ref="C7:D7"/>
    <mergeCell ref="C9:D9"/>
    <mergeCell ref="C11:D11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83"/>
  <sheetViews>
    <sheetView workbookViewId="0"/>
  </sheetViews>
  <sheetFormatPr baseColWidth="10" defaultRowHeight="12.75"/>
  <cols>
    <col min="1" max="1" width="100" customWidth="1"/>
    <col min="2" max="3" width="20" customWidth="1"/>
    <col min="4" max="4" width="100.140625" customWidth="1"/>
    <col min="5" max="6" width="20" customWidth="1"/>
    <col min="7" max="255" width="10.7109375" hidden="1" customWidth="1"/>
  </cols>
  <sheetData>
    <row r="1" spans="1:7" ht="21">
      <c r="A1" s="20" t="s">
        <v>11</v>
      </c>
      <c r="B1" s="20"/>
      <c r="C1" s="20"/>
      <c r="D1" s="20"/>
      <c r="E1" s="20"/>
      <c r="F1" s="20"/>
    </row>
    <row r="2" spans="1:7" ht="14.45" customHeight="1">
      <c r="A2" s="21" t="s">
        <v>7</v>
      </c>
      <c r="B2" s="33"/>
      <c r="C2" s="33"/>
      <c r="D2" s="33"/>
      <c r="E2" s="33"/>
      <c r="F2" s="45"/>
      <c r="G2" s="50"/>
    </row>
    <row r="3" spans="1:7" ht="14.45" customHeight="1">
      <c r="A3" s="22" t="s">
        <v>12</v>
      </c>
      <c r="B3" s="34"/>
      <c r="C3" s="34"/>
      <c r="D3" s="34"/>
      <c r="E3" s="34"/>
      <c r="F3" s="46"/>
      <c r="G3" s="50"/>
    </row>
    <row r="4" spans="1:7" ht="14.45" customHeight="1">
      <c r="A4" s="23" t="s">
        <v>13</v>
      </c>
      <c r="B4" s="35"/>
      <c r="C4" s="35"/>
      <c r="D4" s="35"/>
      <c r="E4" s="35"/>
      <c r="F4" s="47"/>
      <c r="G4" s="50"/>
    </row>
    <row r="5" spans="1:7" ht="14.45" customHeight="1">
      <c r="A5" s="24" t="s">
        <v>14</v>
      </c>
      <c r="B5" s="36"/>
      <c r="C5" s="36"/>
      <c r="D5" s="36"/>
      <c r="E5" s="36"/>
      <c r="F5" s="48"/>
      <c r="G5" s="50"/>
    </row>
    <row r="6" spans="1:7" ht="15">
      <c r="A6" s="25" t="s">
        <v>15</v>
      </c>
      <c r="B6" s="37" t="s">
        <v>68</v>
      </c>
      <c r="C6" s="41" t="s">
        <v>69</v>
      </c>
      <c r="D6" s="25" t="s">
        <v>70</v>
      </c>
      <c r="E6" s="37" t="s">
        <v>136</v>
      </c>
      <c r="F6" s="41" t="s">
        <v>137</v>
      </c>
      <c r="G6" s="50"/>
    </row>
    <row r="7" spans="1:7" ht="15.2" customHeight="1">
      <c r="A7" s="26" t="s">
        <v>16</v>
      </c>
      <c r="B7" s="38"/>
      <c r="C7" s="38"/>
      <c r="D7" s="26" t="s">
        <v>71</v>
      </c>
      <c r="E7" s="38"/>
      <c r="F7" s="38"/>
      <c r="G7" s="50"/>
    </row>
    <row r="8" spans="1:7" ht="15.2" customHeight="1">
      <c r="A8" s="27" t="s">
        <v>17</v>
      </c>
      <c r="B8" s="29"/>
      <c r="C8" s="29"/>
      <c r="D8" s="27" t="s">
        <v>72</v>
      </c>
      <c r="E8" s="29"/>
      <c r="F8" s="29"/>
      <c r="G8" s="50"/>
    </row>
    <row r="9" spans="1:7" ht="15.2" customHeight="1">
      <c r="A9" s="28" t="s">
        <v>18</v>
      </c>
      <c r="B9" s="39">
        <f>SUM(B10:B16)</f>
        <v>5395855.6600000001</v>
      </c>
      <c r="C9" s="39">
        <f>SUM(C10:C16)</f>
        <v>10433319.140000001</v>
      </c>
      <c r="D9" s="28" t="s">
        <v>73</v>
      </c>
      <c r="E9" s="39">
        <f>SUM(E10:E18)</f>
        <v>1841657.16</v>
      </c>
      <c r="F9" s="39">
        <f>SUM(F10:F18)</f>
        <v>1604641.94</v>
      </c>
      <c r="G9" s="50"/>
    </row>
    <row r="10" spans="1:7" ht="15.2" customHeight="1">
      <c r="A10" s="28" t="s">
        <v>19</v>
      </c>
      <c r="B10" s="39">
        <v>0</v>
      </c>
      <c r="C10" s="39">
        <v>0</v>
      </c>
      <c r="D10" s="28" t="s">
        <v>74</v>
      </c>
      <c r="E10" s="39">
        <v>172695.44</v>
      </c>
      <c r="F10" s="39">
        <v>0</v>
      </c>
      <c r="G10" s="50"/>
    </row>
    <row r="11" spans="1:7" ht="15.2" customHeight="1">
      <c r="A11" s="28" t="s">
        <v>20</v>
      </c>
      <c r="B11" s="39">
        <v>5395855.6600000001</v>
      </c>
      <c r="C11" s="39">
        <v>10433319.140000001</v>
      </c>
      <c r="D11" s="28" t="s">
        <v>75</v>
      </c>
      <c r="E11" s="39">
        <v>53079.22</v>
      </c>
      <c r="F11" s="39">
        <v>40715.29</v>
      </c>
      <c r="G11" s="50"/>
    </row>
    <row r="12" spans="1:7" ht="15.2" customHeight="1">
      <c r="A12" s="28" t="s">
        <v>21</v>
      </c>
      <c r="B12" s="39">
        <v>0</v>
      </c>
      <c r="C12" s="39">
        <v>0</v>
      </c>
      <c r="D12" s="28" t="s">
        <v>76</v>
      </c>
      <c r="E12" s="39">
        <v>0</v>
      </c>
      <c r="F12" s="39">
        <v>0</v>
      </c>
      <c r="G12" s="50"/>
    </row>
    <row r="13" spans="1:7" ht="15.2" customHeight="1">
      <c r="A13" s="28" t="s">
        <v>22</v>
      </c>
      <c r="B13" s="39">
        <v>0</v>
      </c>
      <c r="C13" s="39">
        <v>0</v>
      </c>
      <c r="D13" s="28" t="s">
        <v>77</v>
      </c>
      <c r="E13" s="39">
        <v>0</v>
      </c>
      <c r="F13" s="39">
        <v>0</v>
      </c>
      <c r="G13" s="50"/>
    </row>
    <row r="14" spans="1:7" ht="15.2" customHeight="1">
      <c r="A14" s="28" t="s">
        <v>23</v>
      </c>
      <c r="B14" s="39">
        <v>0</v>
      </c>
      <c r="C14" s="39">
        <v>0</v>
      </c>
      <c r="D14" s="28" t="s">
        <v>78</v>
      </c>
      <c r="E14" s="39">
        <v>0</v>
      </c>
      <c r="F14" s="39">
        <v>0</v>
      </c>
      <c r="G14" s="50"/>
    </row>
    <row r="15" spans="1:7" ht="15.2" customHeight="1">
      <c r="A15" s="28" t="s">
        <v>24</v>
      </c>
      <c r="B15" s="39">
        <v>0</v>
      </c>
      <c r="C15" s="39">
        <v>0</v>
      </c>
      <c r="D15" s="28" t="s">
        <v>79</v>
      </c>
      <c r="E15" s="39">
        <v>0</v>
      </c>
      <c r="F15" s="39">
        <v>0</v>
      </c>
      <c r="G15" s="50"/>
    </row>
    <row r="16" spans="1:7" ht="15.2" customHeight="1">
      <c r="A16" s="28" t="s">
        <v>25</v>
      </c>
      <c r="B16" s="39">
        <v>0</v>
      </c>
      <c r="C16" s="39">
        <v>0</v>
      </c>
      <c r="D16" s="28" t="s">
        <v>80</v>
      </c>
      <c r="E16" s="39">
        <v>1615882.5</v>
      </c>
      <c r="F16" s="39">
        <v>1563426.65</v>
      </c>
      <c r="G16" s="50"/>
    </row>
    <row r="17" spans="1:7" ht="15.2" customHeight="1">
      <c r="A17" s="28" t="s">
        <v>26</v>
      </c>
      <c r="B17" s="39">
        <f>SUM(B18:B24)</f>
        <v>177866.77000000002</v>
      </c>
      <c r="C17" s="39">
        <f>SUM(C18:C24)</f>
        <v>162133.97</v>
      </c>
      <c r="D17" s="28" t="s">
        <v>81</v>
      </c>
      <c r="E17" s="39">
        <v>0</v>
      </c>
      <c r="F17" s="39">
        <v>0</v>
      </c>
      <c r="G17" s="50"/>
    </row>
    <row r="18" spans="1:7" ht="15.2" customHeight="1">
      <c r="A18" s="28" t="s">
        <v>27</v>
      </c>
      <c r="B18" s="39">
        <v>0</v>
      </c>
      <c r="C18" s="39">
        <v>0</v>
      </c>
      <c r="D18" s="28" t="s">
        <v>82</v>
      </c>
      <c r="E18" s="39">
        <v>0</v>
      </c>
      <c r="F18" s="39">
        <v>500</v>
      </c>
      <c r="G18" s="50"/>
    </row>
    <row r="19" spans="1:7" ht="15.2" customHeight="1">
      <c r="A19" s="28" t="s">
        <v>28</v>
      </c>
      <c r="B19" s="39">
        <v>363</v>
      </c>
      <c r="C19" s="39">
        <v>0</v>
      </c>
      <c r="D19" s="28" t="s">
        <v>83</v>
      </c>
      <c r="E19" s="39">
        <f>SUM(E20:E22)</f>
        <v>0</v>
      </c>
      <c r="F19" s="39">
        <f>SUM(F20:F22)</f>
        <v>0</v>
      </c>
      <c r="G19" s="50"/>
    </row>
    <row r="20" spans="1:7" ht="15.2" customHeight="1">
      <c r="A20" s="28" t="s">
        <v>29</v>
      </c>
      <c r="B20" s="39">
        <v>78805.33</v>
      </c>
      <c r="C20" s="39">
        <v>63435.53</v>
      </c>
      <c r="D20" s="28" t="s">
        <v>84</v>
      </c>
      <c r="E20" s="39">
        <v>0</v>
      </c>
      <c r="F20" s="39">
        <v>0</v>
      </c>
      <c r="G20" s="50"/>
    </row>
    <row r="21" spans="1:7" ht="15.2" customHeight="1">
      <c r="A21" s="28" t="s">
        <v>30</v>
      </c>
      <c r="B21" s="39">
        <v>0</v>
      </c>
      <c r="C21" s="39">
        <v>0</v>
      </c>
      <c r="D21" s="28" t="s">
        <v>85</v>
      </c>
      <c r="E21" s="39">
        <v>0</v>
      </c>
      <c r="F21" s="39">
        <v>0</v>
      </c>
      <c r="G21" s="50"/>
    </row>
    <row r="22" spans="1:7" ht="15.2" customHeight="1">
      <c r="A22" s="28" t="s">
        <v>31</v>
      </c>
      <c r="B22" s="39">
        <v>98698.44</v>
      </c>
      <c r="C22" s="39">
        <v>98698.44</v>
      </c>
      <c r="D22" s="28" t="s">
        <v>86</v>
      </c>
      <c r="E22" s="39">
        <v>0</v>
      </c>
      <c r="F22" s="39">
        <v>0</v>
      </c>
      <c r="G22" s="50"/>
    </row>
    <row r="23" spans="1:7" ht="15.2" customHeight="1">
      <c r="A23" s="28" t="s">
        <v>32</v>
      </c>
      <c r="B23" s="39">
        <v>0</v>
      </c>
      <c r="C23" s="39">
        <v>0</v>
      </c>
      <c r="D23" s="28" t="s">
        <v>87</v>
      </c>
      <c r="E23" s="39">
        <f>E24+E25</f>
        <v>0</v>
      </c>
      <c r="F23" s="39">
        <f>F24+F25</f>
        <v>0</v>
      </c>
      <c r="G23" s="50"/>
    </row>
    <row r="24" spans="1:7" ht="15.2" customHeight="1">
      <c r="A24" s="28" t="s">
        <v>33</v>
      </c>
      <c r="B24" s="39">
        <v>0</v>
      </c>
      <c r="C24" s="39">
        <v>0</v>
      </c>
      <c r="D24" s="28" t="s">
        <v>88</v>
      </c>
      <c r="E24" s="39">
        <v>0</v>
      </c>
      <c r="F24" s="39">
        <v>0</v>
      </c>
      <c r="G24" s="50"/>
    </row>
    <row r="25" spans="1:7" ht="15.2" customHeight="1">
      <c r="A25" s="28" t="s">
        <v>34</v>
      </c>
      <c r="B25" s="39">
        <f>SUM(B26:B30)</f>
        <v>142585.64000000001</v>
      </c>
      <c r="C25" s="39">
        <f>SUM(C26:C30)</f>
        <v>137754.63</v>
      </c>
      <c r="D25" s="28" t="s">
        <v>89</v>
      </c>
      <c r="E25" s="39">
        <v>0</v>
      </c>
      <c r="F25" s="39">
        <v>0</v>
      </c>
      <c r="G25" s="50"/>
    </row>
    <row r="26" spans="1:7" ht="15.2" customHeight="1">
      <c r="A26" s="28" t="s">
        <v>35</v>
      </c>
      <c r="B26" s="39">
        <v>142575.64000000001</v>
      </c>
      <c r="C26" s="39">
        <v>137754.63</v>
      </c>
      <c r="D26" s="28" t="s">
        <v>90</v>
      </c>
      <c r="E26" s="39">
        <v>0</v>
      </c>
      <c r="F26" s="39">
        <v>0</v>
      </c>
      <c r="G26" s="50"/>
    </row>
    <row r="27" spans="1:7" ht="15.2" customHeight="1">
      <c r="A27" s="28" t="s">
        <v>36</v>
      </c>
      <c r="B27" s="39">
        <v>10</v>
      </c>
      <c r="C27" s="39">
        <v>0</v>
      </c>
      <c r="D27" s="28" t="s">
        <v>91</v>
      </c>
      <c r="E27" s="39">
        <f>SUM(E28:E30)</f>
        <v>0</v>
      </c>
      <c r="F27" s="39">
        <f>SUM(F28:F30)</f>
        <v>0</v>
      </c>
      <c r="G27" s="50"/>
    </row>
    <row r="28" spans="1:7" ht="15.2" customHeight="1">
      <c r="A28" s="28" t="s">
        <v>37</v>
      </c>
      <c r="B28" s="39">
        <v>0</v>
      </c>
      <c r="C28" s="39">
        <v>0</v>
      </c>
      <c r="D28" s="28" t="s">
        <v>92</v>
      </c>
      <c r="E28" s="39">
        <v>0</v>
      </c>
      <c r="F28" s="39">
        <v>0</v>
      </c>
      <c r="G28" s="50"/>
    </row>
    <row r="29" spans="1:7" ht="15.2" customHeight="1">
      <c r="A29" s="28" t="s">
        <v>38</v>
      </c>
      <c r="B29" s="39">
        <v>0</v>
      </c>
      <c r="C29" s="39">
        <v>0</v>
      </c>
      <c r="D29" s="28" t="s">
        <v>93</v>
      </c>
      <c r="E29" s="39">
        <v>0</v>
      </c>
      <c r="F29" s="39">
        <v>0</v>
      </c>
      <c r="G29" s="50"/>
    </row>
    <row r="30" spans="1:7" ht="15.2" customHeight="1">
      <c r="A30" s="28" t="s">
        <v>39</v>
      </c>
      <c r="B30" s="39">
        <v>0</v>
      </c>
      <c r="C30" s="39">
        <v>0</v>
      </c>
      <c r="D30" s="28" t="s">
        <v>94</v>
      </c>
      <c r="E30" s="39">
        <v>0</v>
      </c>
      <c r="F30" s="39">
        <v>0</v>
      </c>
      <c r="G30" s="50"/>
    </row>
    <row r="31" spans="1:7" ht="15.2" customHeight="1">
      <c r="A31" s="28" t="s">
        <v>40</v>
      </c>
      <c r="B31" s="39">
        <f>SUM(B32:B36)</f>
        <v>0</v>
      </c>
      <c r="C31" s="39">
        <f>SUM(C32:C36)</f>
        <v>0</v>
      </c>
      <c r="D31" s="28" t="s">
        <v>95</v>
      </c>
      <c r="E31" s="39">
        <f>SUM(E32:E37)</f>
        <v>0</v>
      </c>
      <c r="F31" s="39">
        <f>SUM(F32:F37)</f>
        <v>0</v>
      </c>
      <c r="G31" s="50"/>
    </row>
    <row r="32" spans="1:7" ht="15.2" customHeight="1">
      <c r="A32" s="28" t="s">
        <v>41</v>
      </c>
      <c r="B32" s="39">
        <v>0</v>
      </c>
      <c r="C32" s="39">
        <v>0</v>
      </c>
      <c r="D32" s="28" t="s">
        <v>96</v>
      </c>
      <c r="E32" s="39">
        <v>0</v>
      </c>
      <c r="F32" s="39">
        <v>0</v>
      </c>
      <c r="G32" s="50"/>
    </row>
    <row r="33" spans="1:7" ht="15.2" customHeight="1">
      <c r="A33" s="28" t="s">
        <v>42</v>
      </c>
      <c r="B33" s="39">
        <v>0</v>
      </c>
      <c r="C33" s="39">
        <v>0</v>
      </c>
      <c r="D33" s="28" t="s">
        <v>97</v>
      </c>
      <c r="E33" s="39">
        <v>0</v>
      </c>
      <c r="F33" s="39">
        <v>0</v>
      </c>
      <c r="G33" s="50"/>
    </row>
    <row r="34" spans="1:7" ht="15.2" customHeight="1">
      <c r="A34" s="28" t="s">
        <v>43</v>
      </c>
      <c r="B34" s="39">
        <v>0</v>
      </c>
      <c r="C34" s="39">
        <v>0</v>
      </c>
      <c r="D34" s="28" t="s">
        <v>98</v>
      </c>
      <c r="E34" s="39">
        <v>0</v>
      </c>
      <c r="F34" s="39">
        <v>0</v>
      </c>
      <c r="G34" s="50"/>
    </row>
    <row r="35" spans="1:7" ht="15.2" customHeight="1">
      <c r="A35" s="28" t="s">
        <v>44</v>
      </c>
      <c r="B35" s="39">
        <v>0</v>
      </c>
      <c r="C35" s="39">
        <v>0</v>
      </c>
      <c r="D35" s="28" t="s">
        <v>99</v>
      </c>
      <c r="E35" s="39">
        <v>0</v>
      </c>
      <c r="F35" s="39">
        <v>0</v>
      </c>
      <c r="G35" s="50"/>
    </row>
    <row r="36" spans="1:7" ht="15.2" customHeight="1">
      <c r="A36" s="28" t="s">
        <v>45</v>
      </c>
      <c r="B36" s="39">
        <v>0</v>
      </c>
      <c r="C36" s="39">
        <v>0</v>
      </c>
      <c r="D36" s="28" t="s">
        <v>100</v>
      </c>
      <c r="E36" s="39">
        <v>0</v>
      </c>
      <c r="F36" s="39">
        <v>0</v>
      </c>
      <c r="G36" s="50"/>
    </row>
    <row r="37" spans="1:7" ht="15.2" customHeight="1">
      <c r="A37" s="28" t="s">
        <v>46</v>
      </c>
      <c r="B37" s="39">
        <v>0</v>
      </c>
      <c r="C37" s="39">
        <v>0</v>
      </c>
      <c r="D37" s="28" t="s">
        <v>101</v>
      </c>
      <c r="E37" s="39">
        <v>0</v>
      </c>
      <c r="F37" s="39">
        <v>0</v>
      </c>
      <c r="G37" s="50"/>
    </row>
    <row r="38" spans="1:7" ht="15.2" customHeight="1">
      <c r="A38" s="28" t="s">
        <v>47</v>
      </c>
      <c r="B38" s="39">
        <f>SUM(B39:B40)</f>
        <v>0</v>
      </c>
      <c r="C38" s="39">
        <f>SUM(C39:C40)</f>
        <v>0</v>
      </c>
      <c r="D38" s="28" t="s">
        <v>102</v>
      </c>
      <c r="E38" s="39">
        <f>SUM(E39:E41)</f>
        <v>0</v>
      </c>
      <c r="F38" s="39">
        <f>SUM(F39:F41)</f>
        <v>0</v>
      </c>
      <c r="G38" s="50"/>
    </row>
    <row r="39" spans="1:7" ht="15.2" customHeight="1">
      <c r="A39" s="28" t="s">
        <v>48</v>
      </c>
      <c r="B39" s="39">
        <v>0</v>
      </c>
      <c r="C39" s="39">
        <v>0</v>
      </c>
      <c r="D39" s="28" t="s">
        <v>103</v>
      </c>
      <c r="E39" s="39">
        <v>0</v>
      </c>
      <c r="F39" s="39">
        <v>0</v>
      </c>
      <c r="G39" s="50"/>
    </row>
    <row r="40" spans="1:7" ht="15.2" customHeight="1">
      <c r="A40" s="28" t="s">
        <v>49</v>
      </c>
      <c r="B40" s="39">
        <v>0</v>
      </c>
      <c r="C40" s="39">
        <v>0</v>
      </c>
      <c r="D40" s="28" t="s">
        <v>104</v>
      </c>
      <c r="E40" s="39">
        <v>0</v>
      </c>
      <c r="F40" s="39">
        <v>0</v>
      </c>
      <c r="G40" s="50"/>
    </row>
    <row r="41" spans="1:7" ht="15.2" customHeight="1">
      <c r="A41" s="28" t="s">
        <v>50</v>
      </c>
      <c r="B41" s="39">
        <f>SUM(B42:B45)</f>
        <v>0</v>
      </c>
      <c r="C41" s="39">
        <f>SUM(C42:C45)</f>
        <v>0</v>
      </c>
      <c r="D41" s="28" t="s">
        <v>105</v>
      </c>
      <c r="E41" s="39">
        <v>0</v>
      </c>
      <c r="F41" s="39">
        <v>0</v>
      </c>
      <c r="G41" s="50"/>
    </row>
    <row r="42" spans="1:7" ht="15.2" customHeight="1">
      <c r="A42" s="28" t="s">
        <v>51</v>
      </c>
      <c r="B42" s="39">
        <v>0</v>
      </c>
      <c r="C42" s="39">
        <v>0</v>
      </c>
      <c r="D42" s="28" t="s">
        <v>106</v>
      </c>
      <c r="E42" s="39">
        <f>SUM(E43:E45)</f>
        <v>13925.02</v>
      </c>
      <c r="F42" s="39">
        <f>SUM(F43:F45)</f>
        <v>0</v>
      </c>
      <c r="G42" s="50"/>
    </row>
    <row r="43" spans="1:7" ht="15.2" customHeight="1">
      <c r="A43" s="28" t="s">
        <v>52</v>
      </c>
      <c r="B43" s="39">
        <v>0</v>
      </c>
      <c r="C43" s="39">
        <v>0</v>
      </c>
      <c r="D43" s="28" t="s">
        <v>107</v>
      </c>
      <c r="E43" s="39">
        <v>13925.02</v>
      </c>
      <c r="F43" s="39">
        <v>0</v>
      </c>
      <c r="G43" s="50"/>
    </row>
    <row r="44" spans="1:7" ht="15.2" customHeight="1">
      <c r="A44" s="28" t="s">
        <v>53</v>
      </c>
      <c r="B44" s="39">
        <v>0</v>
      </c>
      <c r="C44" s="39">
        <v>0</v>
      </c>
      <c r="D44" s="28" t="s">
        <v>108</v>
      </c>
      <c r="E44" s="39">
        <v>0</v>
      </c>
      <c r="F44" s="39">
        <v>0</v>
      </c>
      <c r="G44" s="50"/>
    </row>
    <row r="45" spans="1:7" ht="15.2" customHeight="1">
      <c r="A45" s="28" t="s">
        <v>54</v>
      </c>
      <c r="B45" s="39">
        <v>0</v>
      </c>
      <c r="C45" s="39">
        <v>0</v>
      </c>
      <c r="D45" s="28" t="s">
        <v>109</v>
      </c>
      <c r="E45" s="39">
        <v>0</v>
      </c>
      <c r="F45" s="39">
        <v>0</v>
      </c>
      <c r="G45" s="50"/>
    </row>
    <row r="46" spans="1:7" ht="14.45" customHeight="1">
      <c r="A46" s="29"/>
      <c r="B46" s="29"/>
      <c r="C46" s="29"/>
      <c r="D46" s="29"/>
      <c r="E46" s="29"/>
      <c r="F46" s="29"/>
      <c r="G46" s="50"/>
    </row>
    <row r="47" spans="1:7" ht="15.2" customHeight="1">
      <c r="A47" s="27" t="s">
        <v>55</v>
      </c>
      <c r="B47" s="51">
        <f>B9+B17+B25+B31+B37+B38+B41</f>
        <v>5716308.0699999994</v>
      </c>
      <c r="C47" s="51">
        <f>C9+C17+C25+C31+C37+C38+C41</f>
        <v>10733207.740000002</v>
      </c>
      <c r="D47" s="27" t="s">
        <v>110</v>
      </c>
      <c r="E47" s="51">
        <f>E9+E19+E23+E26+E27+E31+E38+E42</f>
        <v>1855582.18</v>
      </c>
      <c r="F47" s="51">
        <f>F9+F19+F23+F26+F27+F31+F38+F42</f>
        <v>1604641.94</v>
      </c>
      <c r="G47" s="50"/>
    </row>
    <row r="48" spans="1:7" ht="14.45" customHeight="1">
      <c r="A48" s="29"/>
      <c r="B48" s="29"/>
      <c r="C48" s="29"/>
      <c r="D48" s="29"/>
      <c r="E48" s="29"/>
      <c r="F48" s="29"/>
      <c r="G48" s="50"/>
    </row>
    <row r="49" spans="1:7" ht="15.2" customHeight="1">
      <c r="A49" s="27" t="s">
        <v>56</v>
      </c>
      <c r="B49" s="29"/>
      <c r="C49" s="29"/>
      <c r="D49" s="27" t="s">
        <v>111</v>
      </c>
      <c r="E49" s="29"/>
      <c r="F49" s="29"/>
      <c r="G49" s="50"/>
    </row>
    <row r="50" spans="1:7" ht="15.2" customHeight="1">
      <c r="A50" s="28" t="s">
        <v>57</v>
      </c>
      <c r="B50" s="39">
        <v>0</v>
      </c>
      <c r="C50" s="39">
        <v>0</v>
      </c>
      <c r="D50" s="28" t="s">
        <v>112</v>
      </c>
      <c r="E50" s="39">
        <v>0</v>
      </c>
      <c r="F50" s="39">
        <v>0</v>
      </c>
      <c r="G50" s="50"/>
    </row>
    <row r="51" spans="1:7" ht="15.2" customHeight="1">
      <c r="A51" s="28" t="s">
        <v>58</v>
      </c>
      <c r="B51" s="39">
        <v>840</v>
      </c>
      <c r="C51" s="39">
        <v>840</v>
      </c>
      <c r="D51" s="28" t="s">
        <v>113</v>
      </c>
      <c r="E51" s="39">
        <v>0</v>
      </c>
      <c r="F51" s="39">
        <v>0</v>
      </c>
      <c r="G51" s="50"/>
    </row>
    <row r="52" spans="1:7" ht="15.2" customHeight="1">
      <c r="A52" s="28" t="s">
        <v>59</v>
      </c>
      <c r="B52" s="39">
        <v>25102343.57</v>
      </c>
      <c r="C52" s="39">
        <v>25102343.57</v>
      </c>
      <c r="D52" s="28" t="s">
        <v>114</v>
      </c>
      <c r="E52" s="39">
        <v>0</v>
      </c>
      <c r="F52" s="39">
        <v>0</v>
      </c>
      <c r="G52" s="50"/>
    </row>
    <row r="53" spans="1:7" ht="15.2" customHeight="1">
      <c r="A53" s="28" t="s">
        <v>60</v>
      </c>
      <c r="B53" s="39">
        <v>36045128.399999999</v>
      </c>
      <c r="C53" s="39">
        <v>31403892.75</v>
      </c>
      <c r="D53" s="28" t="s">
        <v>115</v>
      </c>
      <c r="E53" s="39">
        <v>0</v>
      </c>
      <c r="F53" s="39">
        <v>0</v>
      </c>
      <c r="G53" s="50"/>
    </row>
    <row r="54" spans="1:7" ht="15.2" customHeight="1">
      <c r="A54" s="28" t="s">
        <v>61</v>
      </c>
      <c r="B54" s="39">
        <v>1446488.45</v>
      </c>
      <c r="C54" s="39">
        <v>1056046.5900000001</v>
      </c>
      <c r="D54" s="28" t="s">
        <v>116</v>
      </c>
      <c r="E54" s="39">
        <v>0</v>
      </c>
      <c r="F54" s="39">
        <v>0</v>
      </c>
      <c r="G54" s="50"/>
    </row>
    <row r="55" spans="1:7" ht="15.2" customHeight="1">
      <c r="A55" s="28" t="s">
        <v>62</v>
      </c>
      <c r="B55" s="39">
        <v>-19347081.760000002</v>
      </c>
      <c r="C55" s="39">
        <v>0</v>
      </c>
      <c r="D55" s="42" t="s">
        <v>117</v>
      </c>
      <c r="E55" s="39">
        <v>0</v>
      </c>
      <c r="F55" s="39">
        <v>0</v>
      </c>
      <c r="G55" s="50"/>
    </row>
    <row r="56" spans="1:7" ht="15.2" customHeight="1">
      <c r="A56" s="28" t="s">
        <v>63</v>
      </c>
      <c r="B56" s="39">
        <v>0</v>
      </c>
      <c r="C56" s="39">
        <v>0</v>
      </c>
      <c r="D56" s="29"/>
      <c r="E56" s="29"/>
      <c r="F56" s="29"/>
      <c r="G56" s="50"/>
    </row>
    <row r="57" spans="1:7" ht="15.2" customHeight="1">
      <c r="A57" s="28" t="s">
        <v>64</v>
      </c>
      <c r="B57" s="39">
        <v>0</v>
      </c>
      <c r="C57" s="39">
        <v>0</v>
      </c>
      <c r="D57" s="27" t="s">
        <v>118</v>
      </c>
      <c r="E57" s="51">
        <f>SUM(E50:E55)</f>
        <v>0</v>
      </c>
      <c r="F57" s="51">
        <f>SUM(F50:F55)</f>
        <v>0</v>
      </c>
      <c r="G57" s="50"/>
    </row>
    <row r="58" spans="1:7" ht="15.2" customHeight="1">
      <c r="A58" s="28" t="s">
        <v>65</v>
      </c>
      <c r="B58" s="39">
        <v>0</v>
      </c>
      <c r="C58" s="39">
        <v>0</v>
      </c>
      <c r="D58" s="29"/>
      <c r="E58" s="29"/>
      <c r="F58" s="29"/>
      <c r="G58" s="50"/>
    </row>
    <row r="59" spans="1:7" ht="15.2" customHeight="1">
      <c r="A59" s="29"/>
      <c r="B59" s="29"/>
      <c r="C59" s="29"/>
      <c r="D59" s="27" t="s">
        <v>119</v>
      </c>
      <c r="E59" s="51">
        <f>E47+E57</f>
        <v>1855582.18</v>
      </c>
      <c r="F59" s="51">
        <f>F47+F57</f>
        <v>1604641.94</v>
      </c>
      <c r="G59" s="50"/>
    </row>
    <row r="60" spans="1:7" ht="15.2" customHeight="1">
      <c r="A60" s="27" t="s">
        <v>66</v>
      </c>
      <c r="B60" s="51">
        <f>SUM(B50:B58)</f>
        <v>43247718.659999996</v>
      </c>
      <c r="C60" s="51">
        <f>SUM(C50:C58)</f>
        <v>57563122.910000004</v>
      </c>
      <c r="D60" s="29"/>
      <c r="E60" s="29"/>
      <c r="F60" s="29"/>
      <c r="G60" s="50"/>
    </row>
    <row r="61" spans="1:7" ht="15.2" customHeight="1">
      <c r="A61" s="29"/>
      <c r="B61" s="29"/>
      <c r="C61" s="29"/>
      <c r="D61" s="43" t="s">
        <v>120</v>
      </c>
      <c r="E61" s="29"/>
      <c r="F61" s="29"/>
      <c r="G61" s="50"/>
    </row>
    <row r="62" spans="1:7" ht="15.2" customHeight="1">
      <c r="A62" s="27" t="s">
        <v>67</v>
      </c>
      <c r="B62" s="51">
        <f>SUM(B47+B60)</f>
        <v>48964026.729999997</v>
      </c>
      <c r="C62" s="51">
        <f>SUM(C47+C60)</f>
        <v>68296330.650000006</v>
      </c>
      <c r="D62" s="29"/>
      <c r="E62" s="29"/>
      <c r="F62" s="29"/>
      <c r="G62" s="50"/>
    </row>
    <row r="63" spans="1:7" ht="15.2" customHeight="1">
      <c r="A63" s="29"/>
      <c r="B63" s="29"/>
      <c r="C63" s="29"/>
      <c r="D63" s="28" t="s">
        <v>121</v>
      </c>
      <c r="E63" s="39">
        <f>SUM(E64:E66)</f>
        <v>24624.29</v>
      </c>
      <c r="F63" s="39">
        <f>SUM(F64:F66)</f>
        <v>24624.29</v>
      </c>
      <c r="G63" s="50"/>
    </row>
    <row r="64" spans="1:7" ht="15.2" customHeight="1">
      <c r="A64" s="29"/>
      <c r="B64" s="29"/>
      <c r="C64" s="29"/>
      <c r="D64" s="28" t="s">
        <v>122</v>
      </c>
      <c r="E64" s="39">
        <v>0</v>
      </c>
      <c r="F64" s="39">
        <v>0</v>
      </c>
      <c r="G64" s="50"/>
    </row>
    <row r="65" spans="1:7" ht="15.2" customHeight="1">
      <c r="A65" s="29"/>
      <c r="B65" s="29"/>
      <c r="C65" s="29"/>
      <c r="D65" s="42" t="s">
        <v>123</v>
      </c>
      <c r="E65" s="39">
        <v>24624.29</v>
      </c>
      <c r="F65" s="39">
        <v>24624.29</v>
      </c>
      <c r="G65" s="50"/>
    </row>
    <row r="66" spans="1:7" ht="15.2" customHeight="1">
      <c r="A66" s="29"/>
      <c r="B66" s="29"/>
      <c r="C66" s="29"/>
      <c r="D66" s="28" t="s">
        <v>124</v>
      </c>
      <c r="E66" s="39">
        <v>0</v>
      </c>
      <c r="F66" s="39">
        <v>0</v>
      </c>
      <c r="G66" s="50"/>
    </row>
    <row r="67" spans="1:7" ht="14.45" customHeight="1">
      <c r="A67" s="29"/>
      <c r="B67" s="29"/>
      <c r="C67" s="29"/>
      <c r="D67" s="29"/>
      <c r="E67" s="29"/>
      <c r="F67" s="29"/>
      <c r="G67" s="50"/>
    </row>
    <row r="68" spans="1:7" ht="15.2" customHeight="1">
      <c r="A68" s="29"/>
      <c r="B68" s="29"/>
      <c r="C68" s="29"/>
      <c r="D68" s="28" t="s">
        <v>125</v>
      </c>
      <c r="E68" s="39">
        <f>SUM(E69:E73)</f>
        <v>47083820.260000005</v>
      </c>
      <c r="F68" s="39">
        <f>SUM(F69:F73)</f>
        <v>66667064.419999994</v>
      </c>
      <c r="G68" s="50"/>
    </row>
    <row r="69" spans="1:7" ht="15.2" customHeight="1">
      <c r="A69" s="30"/>
      <c r="B69" s="29"/>
      <c r="C69" s="29"/>
      <c r="D69" s="28" t="s">
        <v>126</v>
      </c>
      <c r="E69" s="44">
        <v>1676231.88</v>
      </c>
      <c r="F69" s="49">
        <v>5337868.12</v>
      </c>
    </row>
    <row r="70" spans="1:7" ht="15.2" customHeight="1">
      <c r="A70" s="30"/>
      <c r="B70" s="29"/>
      <c r="C70" s="29"/>
      <c r="D70" s="28" t="s">
        <v>127</v>
      </c>
      <c r="E70" s="44">
        <v>45407588.380000003</v>
      </c>
      <c r="F70" s="49">
        <v>61329196.299999997</v>
      </c>
    </row>
    <row r="71" spans="1:7" ht="15.2" customHeight="1">
      <c r="A71" s="30"/>
      <c r="B71" s="29"/>
      <c r="C71" s="29"/>
      <c r="D71" s="28" t="s">
        <v>128</v>
      </c>
      <c r="E71" s="44">
        <v>0</v>
      </c>
      <c r="F71" s="49">
        <v>0</v>
      </c>
    </row>
    <row r="72" spans="1:7" ht="15.2" customHeight="1">
      <c r="A72" s="30"/>
      <c r="B72" s="29"/>
      <c r="C72" s="29"/>
      <c r="D72" s="28" t="s">
        <v>129</v>
      </c>
      <c r="E72" s="44">
        <v>0</v>
      </c>
      <c r="F72" s="49">
        <v>0</v>
      </c>
    </row>
    <row r="73" spans="1:7" ht="15.2" customHeight="1">
      <c r="A73" s="30"/>
      <c r="B73" s="29"/>
      <c r="C73" s="29"/>
      <c r="D73" s="28" t="s">
        <v>130</v>
      </c>
      <c r="E73" s="44">
        <v>0</v>
      </c>
      <c r="F73" s="49">
        <v>0</v>
      </c>
    </row>
    <row r="74" spans="1:7" ht="14.45" customHeight="1">
      <c r="A74" s="30"/>
      <c r="B74" s="29"/>
      <c r="C74" s="29"/>
      <c r="D74" s="29"/>
      <c r="E74" s="29"/>
      <c r="F74" s="29"/>
      <c r="G74" s="50"/>
    </row>
    <row r="75" spans="1:7" ht="15.2" customHeight="1">
      <c r="A75" s="30"/>
      <c r="B75" s="29"/>
      <c r="C75" s="29"/>
      <c r="D75" s="28" t="s">
        <v>131</v>
      </c>
      <c r="E75" s="39">
        <f>E76+E77</f>
        <v>0</v>
      </c>
      <c r="F75" s="39">
        <f>F76+F77</f>
        <v>0</v>
      </c>
      <c r="G75" s="50"/>
    </row>
    <row r="76" spans="1:7" ht="15.2" customHeight="1">
      <c r="A76" s="30"/>
      <c r="B76" s="29"/>
      <c r="C76" s="29"/>
      <c r="D76" s="28" t="s">
        <v>132</v>
      </c>
      <c r="E76" s="44">
        <v>0</v>
      </c>
      <c r="F76" s="49">
        <v>0</v>
      </c>
    </row>
    <row r="77" spans="1:7" ht="15.2" customHeight="1">
      <c r="A77" s="30"/>
      <c r="B77" s="29"/>
      <c r="C77" s="29"/>
      <c r="D77" s="28" t="s">
        <v>133</v>
      </c>
      <c r="E77" s="44">
        <v>0</v>
      </c>
      <c r="F77" s="49">
        <v>0</v>
      </c>
    </row>
    <row r="78" spans="1:7" ht="14.45" customHeight="1">
      <c r="A78" s="30"/>
      <c r="B78" s="29"/>
      <c r="C78" s="29"/>
      <c r="D78" s="29"/>
      <c r="E78" s="29"/>
      <c r="F78" s="29"/>
      <c r="G78" s="50"/>
    </row>
    <row r="79" spans="1:7" ht="15.2" customHeight="1">
      <c r="A79" s="30"/>
      <c r="B79" s="29"/>
      <c r="C79" s="29"/>
      <c r="D79" s="27" t="s">
        <v>134</v>
      </c>
      <c r="E79" s="51">
        <f>E63+E68+E75</f>
        <v>47108444.550000004</v>
      </c>
      <c r="F79" s="51">
        <f>F63+F68+F75</f>
        <v>66691688.709999993</v>
      </c>
      <c r="G79" s="50"/>
    </row>
    <row r="80" spans="1:7" ht="14.45" customHeight="1">
      <c r="A80" s="30"/>
      <c r="B80" s="29"/>
      <c r="C80" s="29"/>
      <c r="D80" s="29"/>
      <c r="E80" s="29"/>
      <c r="F80" s="29"/>
      <c r="G80" s="50"/>
    </row>
    <row r="81" spans="1:7" ht="15.2" customHeight="1">
      <c r="A81" s="30"/>
      <c r="B81" s="29"/>
      <c r="C81" s="29"/>
      <c r="D81" s="27" t="s">
        <v>135</v>
      </c>
      <c r="E81" s="51">
        <f>E59+E79</f>
        <v>48964026.730000004</v>
      </c>
      <c r="F81" s="51">
        <f>F59+F79</f>
        <v>68296330.649999991</v>
      </c>
      <c r="G81" s="50"/>
    </row>
    <row r="82" spans="1:7" ht="14.45" customHeight="1">
      <c r="A82" s="31"/>
      <c r="B82" s="40"/>
      <c r="C82" s="40"/>
      <c r="D82" s="40"/>
      <c r="E82" s="40"/>
      <c r="F82" s="40"/>
      <c r="G82" s="50"/>
    </row>
    <row r="83" spans="1:7" ht="15">
      <c r="A83" s="32"/>
      <c r="B83" s="32"/>
      <c r="C83" s="32"/>
      <c r="D83" s="32"/>
      <c r="E83" s="32"/>
      <c r="F83" s="32"/>
    </row>
  </sheetData>
  <mergeCells count="5">
    <mergeCell ref="A1:F1"/>
    <mergeCell ref="A2:F2"/>
    <mergeCell ref="A3:F3"/>
    <mergeCell ref="A4:F4"/>
    <mergeCell ref="A5:F5"/>
  </mergeCells>
  <pageMargins left="0.75" right="0.75" top="1" bottom="1" header="0.5" footer="0.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47"/>
  <sheetViews>
    <sheetView workbookViewId="0"/>
  </sheetViews>
  <sheetFormatPr baseColWidth="10" defaultRowHeight="12.75"/>
  <cols>
    <col min="1" max="1" width="72.28515625" customWidth="1"/>
    <col min="2" max="4" width="20.7109375" customWidth="1"/>
    <col min="5" max="5" width="27.7109375" customWidth="1"/>
    <col min="6" max="7" width="20.7109375" customWidth="1"/>
    <col min="8" max="8" width="31.28515625" customWidth="1"/>
    <col min="9" max="9" width="0" hidden="1" customWidth="1"/>
    <col min="10" max="255" width="10.7109375" hidden="1" customWidth="1"/>
  </cols>
  <sheetData>
    <row r="1" spans="1:9" ht="26.25">
      <c r="A1" s="52" t="s">
        <v>138</v>
      </c>
      <c r="B1" s="52"/>
      <c r="C1" s="52"/>
      <c r="D1" s="52"/>
      <c r="E1" s="52"/>
      <c r="F1" s="52"/>
      <c r="G1" s="52"/>
      <c r="H1" s="52"/>
    </row>
    <row r="2" spans="1:9" ht="14.45" customHeight="1">
      <c r="A2" s="21" t="s">
        <v>7</v>
      </c>
      <c r="B2" s="33"/>
      <c r="C2" s="33"/>
      <c r="D2" s="33"/>
      <c r="E2" s="33"/>
      <c r="F2" s="33"/>
      <c r="G2" s="33"/>
      <c r="H2" s="45"/>
      <c r="I2" s="50"/>
    </row>
    <row r="3" spans="1:9" ht="14.45" customHeight="1">
      <c r="A3" s="22" t="s">
        <v>139</v>
      </c>
      <c r="B3" s="34"/>
      <c r="C3" s="34"/>
      <c r="D3" s="34"/>
      <c r="E3" s="34"/>
      <c r="F3" s="34"/>
      <c r="G3" s="34"/>
      <c r="H3" s="46"/>
      <c r="I3" s="50"/>
    </row>
    <row r="4" spans="1:9" ht="14.45" customHeight="1">
      <c r="A4" s="23" t="s">
        <v>13</v>
      </c>
      <c r="B4" s="35"/>
      <c r="C4" s="35"/>
      <c r="D4" s="35"/>
      <c r="E4" s="35"/>
      <c r="F4" s="35"/>
      <c r="G4" s="35"/>
      <c r="H4" s="47"/>
      <c r="I4" s="50"/>
    </row>
    <row r="5" spans="1:9" ht="14.45" customHeight="1">
      <c r="A5" s="24" t="s">
        <v>14</v>
      </c>
      <c r="B5" s="36"/>
      <c r="C5" s="36"/>
      <c r="D5" s="36"/>
      <c r="E5" s="36"/>
      <c r="F5" s="36"/>
      <c r="G5" s="36"/>
      <c r="H5" s="48"/>
      <c r="I5" s="50"/>
    </row>
    <row r="6" spans="1:9" ht="45.4" customHeight="1">
      <c r="A6" s="53" t="s">
        <v>140</v>
      </c>
      <c r="B6" s="41" t="s">
        <v>157</v>
      </c>
      <c r="C6" s="53" t="s">
        <v>159</v>
      </c>
      <c r="D6" s="53" t="s">
        <v>161</v>
      </c>
      <c r="E6" s="53" t="s">
        <v>163</v>
      </c>
      <c r="F6" s="53" t="s">
        <v>165</v>
      </c>
      <c r="G6" s="53" t="s">
        <v>167</v>
      </c>
      <c r="H6" s="53" t="s">
        <v>168</v>
      </c>
      <c r="I6" s="63"/>
    </row>
    <row r="7" spans="1:9" ht="14.45" customHeight="1">
      <c r="A7" s="54"/>
      <c r="B7" s="54"/>
      <c r="C7" s="54"/>
      <c r="D7" s="54"/>
      <c r="E7" s="54"/>
      <c r="F7" s="54"/>
      <c r="G7" s="54"/>
      <c r="H7" s="54"/>
      <c r="I7" s="63"/>
    </row>
    <row r="8" spans="1:9" ht="15.2" customHeight="1">
      <c r="A8" s="27" t="s">
        <v>141</v>
      </c>
      <c r="B8" s="51">
        <f t="shared" ref="B8:H8" si="0">B9+B13</f>
        <v>0</v>
      </c>
      <c r="C8" s="51">
        <f t="shared" si="0"/>
        <v>0</v>
      </c>
      <c r="D8" s="51">
        <f t="shared" si="0"/>
        <v>0</v>
      </c>
      <c r="E8" s="51">
        <f t="shared" si="0"/>
        <v>0</v>
      </c>
      <c r="F8" s="51">
        <f t="shared" si="0"/>
        <v>0</v>
      </c>
      <c r="G8" s="51">
        <f t="shared" si="0"/>
        <v>0</v>
      </c>
      <c r="H8" s="51">
        <f t="shared" si="0"/>
        <v>0</v>
      </c>
      <c r="I8" s="50"/>
    </row>
    <row r="9" spans="1:9" ht="15.2" customHeight="1">
      <c r="A9" s="28" t="s">
        <v>142</v>
      </c>
      <c r="B9" s="39">
        <f t="shared" ref="B9:H9" si="1">SUM(B10:B12)</f>
        <v>0</v>
      </c>
      <c r="C9" s="39">
        <f t="shared" si="1"/>
        <v>0</v>
      </c>
      <c r="D9" s="39">
        <f t="shared" si="1"/>
        <v>0</v>
      </c>
      <c r="E9" s="39">
        <f t="shared" si="1"/>
        <v>0</v>
      </c>
      <c r="F9" s="39">
        <f t="shared" si="1"/>
        <v>0</v>
      </c>
      <c r="G9" s="39">
        <f t="shared" si="1"/>
        <v>0</v>
      </c>
      <c r="H9" s="39">
        <f t="shared" si="1"/>
        <v>0</v>
      </c>
      <c r="I9" s="50"/>
    </row>
    <row r="10" spans="1:9" ht="15.2" customHeight="1">
      <c r="A10" s="28" t="s">
        <v>143</v>
      </c>
      <c r="B10" s="39">
        <v>0</v>
      </c>
      <c r="C10" s="39">
        <v>0</v>
      </c>
      <c r="D10" s="39">
        <v>0</v>
      </c>
      <c r="E10" s="39">
        <v>0</v>
      </c>
      <c r="F10" s="39">
        <v>0</v>
      </c>
      <c r="G10" s="39">
        <v>0</v>
      </c>
      <c r="H10" s="39">
        <v>0</v>
      </c>
      <c r="I10" s="50"/>
    </row>
    <row r="11" spans="1:9" ht="15.2" customHeight="1">
      <c r="A11" s="28" t="s">
        <v>144</v>
      </c>
      <c r="B11" s="39">
        <v>0</v>
      </c>
      <c r="C11" s="39">
        <v>0</v>
      </c>
      <c r="D11" s="39">
        <v>0</v>
      </c>
      <c r="E11" s="39">
        <v>0</v>
      </c>
      <c r="F11" s="39">
        <v>0</v>
      </c>
      <c r="G11" s="39">
        <v>0</v>
      </c>
      <c r="H11" s="39">
        <v>0</v>
      </c>
      <c r="I11" s="50"/>
    </row>
    <row r="12" spans="1:9" ht="15.2" customHeight="1">
      <c r="A12" s="28" t="s">
        <v>145</v>
      </c>
      <c r="B12" s="39">
        <v>0</v>
      </c>
      <c r="C12" s="39">
        <v>0</v>
      </c>
      <c r="D12" s="39">
        <v>0</v>
      </c>
      <c r="E12" s="39">
        <v>0</v>
      </c>
      <c r="F12" s="39">
        <v>0</v>
      </c>
      <c r="G12" s="39">
        <v>0</v>
      </c>
      <c r="H12" s="39">
        <v>0</v>
      </c>
      <c r="I12" s="50"/>
    </row>
    <row r="13" spans="1:9" ht="15.2" customHeight="1">
      <c r="A13" s="28" t="s">
        <v>146</v>
      </c>
      <c r="B13" s="39">
        <f t="shared" ref="B13:H13" si="2">SUM(B14:B16)</f>
        <v>0</v>
      </c>
      <c r="C13" s="39">
        <f t="shared" si="2"/>
        <v>0</v>
      </c>
      <c r="D13" s="39">
        <f t="shared" si="2"/>
        <v>0</v>
      </c>
      <c r="E13" s="39">
        <f t="shared" si="2"/>
        <v>0</v>
      </c>
      <c r="F13" s="39">
        <f t="shared" si="2"/>
        <v>0</v>
      </c>
      <c r="G13" s="39">
        <f t="shared" si="2"/>
        <v>0</v>
      </c>
      <c r="H13" s="39">
        <f t="shared" si="2"/>
        <v>0</v>
      </c>
      <c r="I13" s="50"/>
    </row>
    <row r="14" spans="1:9" ht="15.2" customHeight="1">
      <c r="A14" s="28" t="s">
        <v>147</v>
      </c>
      <c r="B14" s="39">
        <v>0</v>
      </c>
      <c r="C14" s="39">
        <v>0</v>
      </c>
      <c r="D14" s="39">
        <v>0</v>
      </c>
      <c r="E14" s="39">
        <v>0</v>
      </c>
      <c r="F14" s="39">
        <v>0</v>
      </c>
      <c r="G14" s="39">
        <v>0</v>
      </c>
      <c r="H14" s="39">
        <v>0</v>
      </c>
      <c r="I14" s="50"/>
    </row>
    <row r="15" spans="1:9" ht="15.2" customHeight="1">
      <c r="A15" s="28" t="s">
        <v>148</v>
      </c>
      <c r="B15" s="39">
        <v>0</v>
      </c>
      <c r="C15" s="39">
        <v>0</v>
      </c>
      <c r="D15" s="39">
        <v>0</v>
      </c>
      <c r="E15" s="39">
        <v>0</v>
      </c>
      <c r="F15" s="39">
        <v>0</v>
      </c>
      <c r="G15" s="39">
        <v>0</v>
      </c>
      <c r="H15" s="39">
        <v>0</v>
      </c>
      <c r="I15" s="50"/>
    </row>
    <row r="16" spans="1:9" ht="15.2" customHeight="1">
      <c r="A16" s="28" t="s">
        <v>149</v>
      </c>
      <c r="B16" s="39">
        <v>0</v>
      </c>
      <c r="C16" s="39">
        <v>0</v>
      </c>
      <c r="D16" s="39">
        <v>0</v>
      </c>
      <c r="E16" s="39">
        <v>0</v>
      </c>
      <c r="F16" s="39">
        <v>0</v>
      </c>
      <c r="G16" s="39">
        <v>0</v>
      </c>
      <c r="H16" s="39">
        <v>0</v>
      </c>
      <c r="I16" s="50"/>
    </row>
    <row r="17" spans="1:9" ht="14.45" customHeight="1">
      <c r="A17" s="29"/>
      <c r="B17" s="30"/>
      <c r="C17" s="30"/>
      <c r="D17" s="30"/>
      <c r="E17" s="30"/>
      <c r="F17" s="30"/>
      <c r="G17" s="30"/>
      <c r="H17" s="30"/>
      <c r="I17" s="50"/>
    </row>
    <row r="18" spans="1:9" ht="15.2" customHeight="1">
      <c r="A18" s="27" t="s">
        <v>150</v>
      </c>
      <c r="B18" s="39">
        <v>1604641.94</v>
      </c>
      <c r="C18" s="62"/>
      <c r="D18" s="62"/>
      <c r="E18" s="62"/>
      <c r="F18" s="51">
        <v>1855582.18</v>
      </c>
      <c r="G18" s="62"/>
      <c r="H18" s="62"/>
      <c r="I18" s="50"/>
    </row>
    <row r="19" spans="1:9" ht="14.45" customHeight="1">
      <c r="A19" s="29"/>
      <c r="B19" s="30"/>
      <c r="C19" s="30"/>
      <c r="D19" s="30"/>
      <c r="E19" s="30"/>
      <c r="F19" s="30"/>
      <c r="G19" s="30"/>
      <c r="H19" s="30"/>
      <c r="I19" s="50"/>
    </row>
    <row r="20" spans="1:9" ht="15.2" customHeight="1">
      <c r="A20" s="27" t="s">
        <v>151</v>
      </c>
      <c r="B20" s="51">
        <f t="shared" ref="B20:H20" si="3">B8+B18</f>
        <v>1604641.94</v>
      </c>
      <c r="C20" s="51">
        <f t="shared" si="3"/>
        <v>0</v>
      </c>
      <c r="D20" s="51">
        <f t="shared" si="3"/>
        <v>0</v>
      </c>
      <c r="E20" s="51">
        <f t="shared" si="3"/>
        <v>0</v>
      </c>
      <c r="F20" s="51">
        <f t="shared" si="3"/>
        <v>1855582.18</v>
      </c>
      <c r="G20" s="51">
        <f t="shared" si="3"/>
        <v>0</v>
      </c>
      <c r="H20" s="51">
        <f t="shared" si="3"/>
        <v>0</v>
      </c>
      <c r="I20" s="50"/>
    </row>
    <row r="21" spans="1:9" ht="14.45" customHeight="1">
      <c r="A21" s="29"/>
      <c r="B21" s="29"/>
      <c r="C21" s="29"/>
      <c r="D21" s="29"/>
      <c r="E21" s="29"/>
      <c r="F21" s="29"/>
      <c r="G21" s="29"/>
      <c r="H21" s="29"/>
      <c r="I21" s="50"/>
    </row>
    <row r="22" spans="1:9" ht="16.7" customHeight="1">
      <c r="A22" s="27" t="s">
        <v>152</v>
      </c>
      <c r="B22" s="51">
        <v>0</v>
      </c>
      <c r="C22" s="51">
        <v>0</v>
      </c>
      <c r="D22" s="51">
        <v>0</v>
      </c>
      <c r="E22" s="51">
        <v>0</v>
      </c>
      <c r="F22" s="51">
        <v>0</v>
      </c>
      <c r="G22" s="51">
        <v>0</v>
      </c>
      <c r="H22" s="51">
        <v>0</v>
      </c>
      <c r="I22" s="50"/>
    </row>
    <row r="23" spans="1:9" ht="15.2" customHeight="1">
      <c r="A23" s="55" t="s">
        <v>153</v>
      </c>
      <c r="B23" s="29"/>
      <c r="C23" s="29"/>
      <c r="D23" s="29"/>
      <c r="E23" s="29"/>
      <c r="F23" s="29"/>
      <c r="G23" s="29"/>
      <c r="H23" s="29"/>
      <c r="I23" s="50"/>
    </row>
    <row r="24" spans="1:9" ht="16.7" customHeight="1">
      <c r="A24" s="27" t="s">
        <v>154</v>
      </c>
      <c r="B24" s="51">
        <v>0</v>
      </c>
      <c r="C24" s="51">
        <v>0</v>
      </c>
      <c r="D24" s="51">
        <v>0</v>
      </c>
      <c r="E24" s="51">
        <v>0</v>
      </c>
      <c r="F24" s="51">
        <v>0</v>
      </c>
      <c r="G24" s="51">
        <v>0</v>
      </c>
      <c r="H24" s="51">
        <v>0</v>
      </c>
      <c r="I24" s="50"/>
    </row>
    <row r="25" spans="1:9" ht="15.2" customHeight="1">
      <c r="A25" s="56" t="s">
        <v>153</v>
      </c>
      <c r="B25" s="31"/>
      <c r="C25" s="31"/>
      <c r="D25" s="31"/>
      <c r="E25" s="31"/>
      <c r="F25" s="31"/>
      <c r="G25" s="31"/>
      <c r="H25" s="31"/>
      <c r="I25" s="50"/>
    </row>
    <row r="26" spans="1:9" ht="15">
      <c r="A26" s="57"/>
      <c r="B26" s="32"/>
      <c r="C26" s="32"/>
      <c r="D26" s="32"/>
      <c r="E26" s="32"/>
      <c r="F26" s="32"/>
      <c r="G26" s="32"/>
      <c r="H26" s="32"/>
    </row>
    <row r="27" spans="1:9" ht="12.2" customHeight="1">
      <c r="A27" s="58" t="s">
        <v>0</v>
      </c>
      <c r="B27" s="58"/>
      <c r="C27" s="58"/>
      <c r="D27" s="58"/>
      <c r="E27" s="58"/>
      <c r="F27" s="58"/>
      <c r="G27" s="58"/>
      <c r="H27" s="58"/>
    </row>
    <row r="28" spans="1:9" ht="12.2" customHeight="1">
      <c r="A28" s="58"/>
      <c r="B28" s="58"/>
      <c r="C28" s="58"/>
      <c r="D28" s="58"/>
      <c r="E28" s="58"/>
      <c r="F28" s="58"/>
      <c r="G28" s="58"/>
      <c r="H28" s="58"/>
    </row>
    <row r="29" spans="1:9" ht="12.2" customHeight="1">
      <c r="A29" s="58"/>
      <c r="B29" s="58"/>
      <c r="C29" s="58"/>
      <c r="D29" s="58"/>
      <c r="E29" s="58"/>
      <c r="F29" s="58"/>
      <c r="G29" s="58"/>
      <c r="H29" s="58"/>
    </row>
    <row r="30" spans="1:9" ht="12.2" customHeight="1">
      <c r="A30" s="58"/>
      <c r="B30" s="58"/>
      <c r="C30" s="58"/>
      <c r="D30" s="58"/>
      <c r="E30" s="58"/>
      <c r="F30" s="58"/>
      <c r="G30" s="58"/>
      <c r="H30" s="58"/>
    </row>
    <row r="31" spans="1:9" ht="12.2" customHeight="1">
      <c r="A31" s="58"/>
      <c r="B31" s="58"/>
      <c r="C31" s="58"/>
      <c r="D31" s="58"/>
      <c r="E31" s="58"/>
      <c r="F31" s="58"/>
      <c r="G31" s="58"/>
      <c r="H31" s="58"/>
    </row>
    <row r="32" spans="1:9" ht="14.45" customHeight="1">
      <c r="A32" s="59"/>
      <c r="B32" s="61"/>
      <c r="C32" s="61"/>
      <c r="D32" s="61"/>
      <c r="E32" s="61"/>
      <c r="F32" s="61"/>
    </row>
    <row r="33" spans="1:7" ht="30.2" customHeight="1">
      <c r="A33" s="53" t="s">
        <v>155</v>
      </c>
      <c r="B33" s="53" t="s">
        <v>158</v>
      </c>
      <c r="C33" s="53" t="s">
        <v>160</v>
      </c>
      <c r="D33" s="53" t="s">
        <v>162</v>
      </c>
      <c r="E33" s="53" t="s">
        <v>164</v>
      </c>
      <c r="F33" s="53" t="s">
        <v>166</v>
      </c>
      <c r="G33" s="50"/>
    </row>
    <row r="34" spans="1:7" ht="14.45" customHeight="1">
      <c r="A34" s="38"/>
      <c r="B34" s="54"/>
      <c r="C34" s="54"/>
      <c r="D34" s="54"/>
      <c r="E34" s="54"/>
      <c r="F34" s="54"/>
      <c r="G34" s="50"/>
    </row>
    <row r="35" spans="1:7" ht="15.2" customHeight="1">
      <c r="A35" s="27" t="s">
        <v>156</v>
      </c>
      <c r="B35" s="51">
        <v>0</v>
      </c>
      <c r="C35" s="51">
        <v>0</v>
      </c>
      <c r="D35" s="51">
        <v>0</v>
      </c>
      <c r="E35" s="51">
        <v>0</v>
      </c>
      <c r="F35" s="51">
        <v>0</v>
      </c>
      <c r="G35" s="50"/>
    </row>
    <row r="36" spans="1:7" ht="15.2" customHeight="1">
      <c r="A36" s="60" t="s">
        <v>153</v>
      </c>
      <c r="B36" s="31"/>
      <c r="C36" s="31"/>
      <c r="D36" s="31"/>
      <c r="E36" s="31"/>
      <c r="F36" s="31"/>
      <c r="G36" s="50"/>
    </row>
    <row r="37" spans="1:7" ht="15">
      <c r="A37" s="32"/>
      <c r="B37" s="32"/>
      <c r="C37" s="32"/>
      <c r="D37" s="32"/>
      <c r="E37" s="32"/>
      <c r="F37" s="32"/>
    </row>
    <row r="38" spans="1:7" ht="14.45" customHeight="1"/>
    <row r="39" spans="1:7" ht="14.45" customHeight="1"/>
    <row r="40" spans="1:7" ht="14.45" customHeight="1"/>
    <row r="41" spans="1:7" ht="14.45" customHeight="1"/>
    <row r="42" spans="1:7" ht="14.45" customHeight="1"/>
    <row r="43" spans="1:7" ht="14.45" customHeight="1"/>
    <row r="44" spans="1:7" ht="14.45" customHeight="1"/>
    <row r="45" spans="1:7" ht="14.45" customHeight="1"/>
    <row r="46" spans="1:7" ht="14.45" customHeight="1"/>
    <row r="47" spans="1:7" ht="14.45" customHeight="1"/>
  </sheetData>
  <mergeCells count="7">
    <mergeCell ref="A27:H31"/>
    <mergeCell ref="A1:F1"/>
    <mergeCell ref="G1:H1"/>
    <mergeCell ref="A2:H2"/>
    <mergeCell ref="A3:H3"/>
    <mergeCell ref="A4:H4"/>
    <mergeCell ref="A5:H5"/>
  </mergeCells>
  <pageMargins left="0.75" right="0.75" top="1" bottom="1" header="0.5" footer="0.5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20"/>
  <sheetViews>
    <sheetView workbookViewId="0"/>
  </sheetViews>
  <sheetFormatPr baseColWidth="10" defaultRowHeight="12.75"/>
  <cols>
    <col min="1" max="1" width="76.28515625" customWidth="1"/>
    <col min="2" max="6" width="20.7109375" customWidth="1"/>
    <col min="7" max="11" width="25.7109375" customWidth="1"/>
    <col min="12" max="255" width="10.7109375" hidden="1" customWidth="1"/>
  </cols>
  <sheetData>
    <row r="1" spans="1:12" ht="21">
      <c r="A1" s="20" t="s">
        <v>169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72"/>
    </row>
    <row r="2" spans="1:12" ht="14.45" customHeight="1">
      <c r="A2" s="21" t="s">
        <v>7</v>
      </c>
      <c r="B2" s="33"/>
      <c r="C2" s="33"/>
      <c r="D2" s="33"/>
      <c r="E2" s="33"/>
      <c r="F2" s="33"/>
      <c r="G2" s="33"/>
      <c r="H2" s="33"/>
      <c r="I2" s="33"/>
      <c r="J2" s="33"/>
      <c r="K2" s="45"/>
      <c r="L2" s="50"/>
    </row>
    <row r="3" spans="1:12" ht="14.45" customHeight="1">
      <c r="A3" s="22" t="s">
        <v>170</v>
      </c>
      <c r="B3" s="34"/>
      <c r="C3" s="34"/>
      <c r="D3" s="34"/>
      <c r="E3" s="34"/>
      <c r="F3" s="34"/>
      <c r="G3" s="34"/>
      <c r="H3" s="34"/>
      <c r="I3" s="34"/>
      <c r="J3" s="34"/>
      <c r="K3" s="46"/>
      <c r="L3" s="50"/>
    </row>
    <row r="4" spans="1:12" ht="14.45" customHeight="1">
      <c r="A4" s="23" t="s">
        <v>171</v>
      </c>
      <c r="B4" s="35"/>
      <c r="C4" s="35"/>
      <c r="D4" s="35"/>
      <c r="E4" s="35"/>
      <c r="F4" s="35"/>
      <c r="G4" s="35"/>
      <c r="H4" s="35"/>
      <c r="I4" s="35"/>
      <c r="J4" s="35"/>
      <c r="K4" s="47"/>
      <c r="L4" s="50"/>
    </row>
    <row r="5" spans="1:12" ht="14.45" customHeight="1">
      <c r="A5" s="24" t="s">
        <v>14</v>
      </c>
      <c r="B5" s="36"/>
      <c r="C5" s="36"/>
      <c r="D5" s="36"/>
      <c r="E5" s="36"/>
      <c r="F5" s="36"/>
      <c r="G5" s="36"/>
      <c r="H5" s="36"/>
      <c r="I5" s="36"/>
      <c r="J5" s="36"/>
      <c r="K5" s="48"/>
      <c r="L5" s="50"/>
    </row>
    <row r="6" spans="1:12" ht="75.400000000000006" customHeight="1">
      <c r="A6" s="64" t="s">
        <v>172</v>
      </c>
      <c r="B6" s="64" t="s">
        <v>176</v>
      </c>
      <c r="C6" s="64" t="s">
        <v>177</v>
      </c>
      <c r="D6" s="64" t="s">
        <v>178</v>
      </c>
      <c r="E6" s="64" t="s">
        <v>179</v>
      </c>
      <c r="F6" s="64" t="s">
        <v>180</v>
      </c>
      <c r="G6" s="64" t="s">
        <v>181</v>
      </c>
      <c r="H6" s="64" t="s">
        <v>182</v>
      </c>
      <c r="I6" s="41" t="s">
        <v>183</v>
      </c>
      <c r="J6" s="41" t="s">
        <v>184</v>
      </c>
      <c r="K6" s="41" t="s">
        <v>185</v>
      </c>
      <c r="L6" s="50"/>
    </row>
    <row r="7" spans="1:12" ht="14.45" customHeight="1">
      <c r="A7" s="65"/>
      <c r="B7" s="54"/>
      <c r="C7" s="54"/>
      <c r="D7" s="54"/>
      <c r="E7" s="54"/>
      <c r="F7" s="54"/>
      <c r="G7" s="54"/>
      <c r="H7" s="54"/>
      <c r="I7" s="54"/>
      <c r="J7" s="54"/>
      <c r="K7" s="54"/>
      <c r="L7" s="50"/>
    </row>
    <row r="8" spans="1:12" ht="15.2" customHeight="1">
      <c r="A8" s="27" t="s">
        <v>173</v>
      </c>
      <c r="B8" s="67"/>
      <c r="C8" s="67"/>
      <c r="D8" s="67"/>
      <c r="E8" s="39">
        <v>0</v>
      </c>
      <c r="F8" s="69"/>
      <c r="G8" s="39">
        <v>0</v>
      </c>
      <c r="H8" s="70">
        <v>0</v>
      </c>
      <c r="I8" s="70">
        <v>0</v>
      </c>
      <c r="J8" s="70">
        <v>0</v>
      </c>
      <c r="K8" s="39">
        <v>0</v>
      </c>
      <c r="L8" s="50"/>
    </row>
    <row r="9" spans="1:12" ht="15.2" customHeight="1">
      <c r="A9" s="66" t="s">
        <v>153</v>
      </c>
      <c r="B9" s="68"/>
      <c r="C9" s="68"/>
      <c r="D9" s="68"/>
      <c r="E9" s="29"/>
      <c r="F9" s="29"/>
      <c r="G9" s="29"/>
      <c r="H9" s="29"/>
      <c r="I9" s="29"/>
      <c r="J9" s="29"/>
      <c r="K9" s="29"/>
      <c r="L9" s="50"/>
    </row>
    <row r="10" spans="1:12" ht="15.2" customHeight="1">
      <c r="A10" s="27" t="s">
        <v>174</v>
      </c>
      <c r="B10" s="67"/>
      <c r="C10" s="67"/>
      <c r="D10" s="67"/>
      <c r="E10" s="39">
        <v>0</v>
      </c>
      <c r="F10" s="67"/>
      <c r="G10" s="39">
        <v>0</v>
      </c>
      <c r="H10" s="70">
        <v>0</v>
      </c>
      <c r="I10" s="70">
        <v>0</v>
      </c>
      <c r="J10" s="70">
        <v>0</v>
      </c>
      <c r="K10" s="39">
        <v>0</v>
      </c>
      <c r="L10" s="50"/>
    </row>
    <row r="11" spans="1:12" ht="15.2" customHeight="1">
      <c r="A11" s="66" t="s">
        <v>153</v>
      </c>
      <c r="B11" s="68"/>
      <c r="C11" s="68"/>
      <c r="D11" s="68"/>
      <c r="E11" s="29"/>
      <c r="F11" s="29"/>
      <c r="G11" s="29"/>
      <c r="H11" s="29"/>
      <c r="I11" s="29"/>
      <c r="J11" s="29"/>
      <c r="K11" s="29"/>
      <c r="L11" s="50"/>
    </row>
    <row r="12" spans="1:12" ht="15.2" customHeight="1">
      <c r="A12" s="27" t="s">
        <v>175</v>
      </c>
      <c r="B12" s="67"/>
      <c r="C12" s="67"/>
      <c r="D12" s="67"/>
      <c r="E12" s="39">
        <v>0</v>
      </c>
      <c r="F12" s="67"/>
      <c r="G12" s="51">
        <v>0</v>
      </c>
      <c r="H12" s="71">
        <v>0</v>
      </c>
      <c r="I12" s="71">
        <v>0</v>
      </c>
      <c r="J12" s="71">
        <v>0</v>
      </c>
      <c r="K12" s="51">
        <v>0</v>
      </c>
      <c r="L12" s="50"/>
    </row>
    <row r="13" spans="1:12" ht="14.45" customHeight="1">
      <c r="A13" s="40"/>
      <c r="B13" s="31"/>
      <c r="C13" s="31"/>
      <c r="D13" s="31"/>
      <c r="E13" s="31"/>
      <c r="F13" s="31"/>
      <c r="G13" s="31"/>
      <c r="H13" s="31"/>
      <c r="I13" s="31"/>
      <c r="J13" s="31"/>
      <c r="K13" s="31"/>
      <c r="L13" s="50"/>
    </row>
    <row r="14" spans="1:12" ht="14.45" customHeight="1">
      <c r="A14" s="32"/>
      <c r="B14" s="32"/>
      <c r="C14" s="32"/>
      <c r="D14" s="32"/>
      <c r="E14" s="32"/>
      <c r="F14" s="32"/>
      <c r="G14" s="32"/>
      <c r="H14" s="32"/>
      <c r="I14" s="32"/>
      <c r="J14" s="32"/>
      <c r="K14" s="32"/>
    </row>
    <row r="15" spans="1:12" ht="14.45" customHeight="1"/>
    <row r="16" spans="1:12" ht="14.45" customHeight="1"/>
    <row r="17" ht="14.45" customHeight="1"/>
    <row r="18" ht="14.45" customHeight="1"/>
    <row r="19" ht="14.45" customHeight="1"/>
    <row r="20" ht="14.45" customHeight="1"/>
  </sheetData>
  <mergeCells count="5">
    <mergeCell ref="A1:K1"/>
    <mergeCell ref="A2:K2"/>
    <mergeCell ref="A3:K3"/>
    <mergeCell ref="A4:K4"/>
    <mergeCell ref="A5:K5"/>
  </mergeCells>
  <pageMargins left="0.75" right="0.75" top="1" bottom="1" header="0.5" footer="0.5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76"/>
  <sheetViews>
    <sheetView workbookViewId="0"/>
  </sheetViews>
  <sheetFormatPr baseColWidth="10" defaultRowHeight="12.75"/>
  <cols>
    <col min="1" max="1" width="101.5703125" customWidth="1"/>
    <col min="2" max="4" width="25.7109375" customWidth="1"/>
    <col min="5" max="11" width="0" hidden="1" customWidth="1"/>
    <col min="12" max="255" width="10.7109375" hidden="1" customWidth="1"/>
  </cols>
  <sheetData>
    <row r="1" spans="1:11" ht="21">
      <c r="A1" s="73" t="s">
        <v>186</v>
      </c>
      <c r="B1" s="73"/>
      <c r="C1" s="73"/>
      <c r="D1" s="73"/>
      <c r="E1" s="95"/>
      <c r="F1" s="95"/>
      <c r="G1" s="95"/>
      <c r="H1" s="95"/>
      <c r="I1" s="95"/>
      <c r="J1" s="95"/>
      <c r="K1" s="95"/>
    </row>
    <row r="2" spans="1:11" ht="14.45" customHeight="1">
      <c r="A2" s="21" t="s">
        <v>7</v>
      </c>
      <c r="B2" s="33"/>
      <c r="C2" s="33"/>
      <c r="D2" s="45"/>
      <c r="E2" s="50"/>
    </row>
    <row r="3" spans="1:11" ht="14.45" customHeight="1">
      <c r="A3" s="23" t="s">
        <v>187</v>
      </c>
      <c r="B3" s="35"/>
      <c r="C3" s="35"/>
      <c r="D3" s="47"/>
      <c r="E3" s="50"/>
    </row>
    <row r="4" spans="1:11" ht="14.45" customHeight="1">
      <c r="A4" s="23" t="s">
        <v>171</v>
      </c>
      <c r="B4" s="35"/>
      <c r="C4" s="35"/>
      <c r="D4" s="47"/>
      <c r="E4" s="50"/>
    </row>
    <row r="5" spans="1:11" ht="14.45" customHeight="1">
      <c r="A5" s="74" t="s">
        <v>14</v>
      </c>
      <c r="B5" s="87"/>
      <c r="C5" s="87"/>
      <c r="D5" s="93"/>
      <c r="E5" s="50"/>
    </row>
    <row r="6" spans="1:11" ht="14.45" customHeight="1">
      <c r="A6" s="10"/>
      <c r="B6" s="10"/>
      <c r="C6" s="10"/>
      <c r="D6" s="10"/>
    </row>
    <row r="7" spans="1:11" ht="39.200000000000003" customHeight="1">
      <c r="A7" s="75" t="s">
        <v>188</v>
      </c>
      <c r="B7" s="64" t="s">
        <v>222</v>
      </c>
      <c r="C7" s="64" t="s">
        <v>226</v>
      </c>
      <c r="D7" s="64" t="s">
        <v>227</v>
      </c>
      <c r="E7" s="50"/>
    </row>
    <row r="8" spans="1:11" ht="15.2" customHeight="1">
      <c r="A8" s="76" t="s">
        <v>189</v>
      </c>
      <c r="B8" s="96">
        <f>SUM(B9:B11)</f>
        <v>65398956</v>
      </c>
      <c r="C8" s="96">
        <f>SUM(C9:C11)</f>
        <v>67427431.599999994</v>
      </c>
      <c r="D8" s="96">
        <f>SUM(D9:D11)</f>
        <v>67427431.599999994</v>
      </c>
      <c r="E8" s="50"/>
    </row>
    <row r="9" spans="1:11" ht="15.2" customHeight="1">
      <c r="A9" s="77" t="s">
        <v>190</v>
      </c>
      <c r="B9" s="88">
        <v>35391978</v>
      </c>
      <c r="C9" s="88">
        <v>36565566.490000002</v>
      </c>
      <c r="D9" s="88">
        <v>36565566.490000002</v>
      </c>
      <c r="E9" s="50"/>
    </row>
    <row r="10" spans="1:11" ht="15.2" customHeight="1">
      <c r="A10" s="77" t="s">
        <v>191</v>
      </c>
      <c r="B10" s="88">
        <v>30006978</v>
      </c>
      <c r="C10" s="88">
        <v>30861865.109999999</v>
      </c>
      <c r="D10" s="88">
        <v>30861865.109999999</v>
      </c>
      <c r="E10" s="50"/>
    </row>
    <row r="11" spans="1:11" ht="15.2" customHeight="1">
      <c r="A11" s="77" t="s">
        <v>192</v>
      </c>
      <c r="B11" s="88">
        <v>0</v>
      </c>
      <c r="C11" s="88">
        <v>0</v>
      </c>
      <c r="D11" s="88">
        <v>0</v>
      </c>
      <c r="E11" s="50"/>
    </row>
    <row r="12" spans="1:11" ht="14.45" customHeight="1">
      <c r="A12" s="77"/>
      <c r="B12" s="89"/>
      <c r="C12" s="89"/>
      <c r="D12" s="89"/>
      <c r="E12" s="50"/>
    </row>
    <row r="13" spans="1:11" ht="15.2" customHeight="1">
      <c r="A13" s="78" t="s">
        <v>193</v>
      </c>
      <c r="B13" s="97">
        <f>B14+B15</f>
        <v>65398956</v>
      </c>
      <c r="C13" s="97">
        <f>C14+C15</f>
        <v>69331689.049999997</v>
      </c>
      <c r="D13" s="97">
        <f>D14+D15</f>
        <v>69105914.390000001</v>
      </c>
      <c r="E13" s="50"/>
    </row>
    <row r="14" spans="1:11" ht="15.2" customHeight="1">
      <c r="A14" s="77" t="s">
        <v>194</v>
      </c>
      <c r="B14" s="88">
        <v>35391978</v>
      </c>
      <c r="C14" s="88">
        <v>39232257.100000001</v>
      </c>
      <c r="D14" s="88">
        <v>39044978.399999999</v>
      </c>
      <c r="E14" s="50"/>
    </row>
    <row r="15" spans="1:11" ht="15.2" customHeight="1">
      <c r="A15" s="77" t="s">
        <v>195</v>
      </c>
      <c r="B15" s="88">
        <v>30006978</v>
      </c>
      <c r="C15" s="88">
        <v>30099431.949999999</v>
      </c>
      <c r="D15" s="88">
        <v>30060935.989999998</v>
      </c>
      <c r="E15" s="50"/>
    </row>
    <row r="16" spans="1:11" ht="14.45" customHeight="1">
      <c r="A16" s="77"/>
      <c r="B16" s="89"/>
      <c r="C16" s="89"/>
      <c r="D16" s="89"/>
      <c r="E16" s="50"/>
    </row>
    <row r="17" spans="1:5" ht="15.2" customHeight="1">
      <c r="A17" s="78" t="s">
        <v>196</v>
      </c>
      <c r="B17" s="98">
        <f>B18+B19</f>
        <v>0</v>
      </c>
      <c r="C17" s="97">
        <f>C18+C19</f>
        <v>4214411.4400000004</v>
      </c>
      <c r="D17" s="97">
        <f>D18+D19</f>
        <v>4214411.4400000004</v>
      </c>
      <c r="E17" s="50"/>
    </row>
    <row r="18" spans="1:5" ht="15.2" customHeight="1">
      <c r="A18" s="77" t="s">
        <v>197</v>
      </c>
      <c r="B18" s="90" t="s">
        <v>223</v>
      </c>
      <c r="C18" s="88">
        <v>4214411.4400000004</v>
      </c>
      <c r="D18" s="88">
        <v>4214411.4400000004</v>
      </c>
      <c r="E18" s="50"/>
    </row>
    <row r="19" spans="1:5" ht="15.2" customHeight="1">
      <c r="A19" s="77" t="s">
        <v>198</v>
      </c>
      <c r="B19" s="90" t="s">
        <v>223</v>
      </c>
      <c r="C19" s="88">
        <v>0</v>
      </c>
      <c r="D19" s="94">
        <v>0</v>
      </c>
      <c r="E19" s="50"/>
    </row>
    <row r="20" spans="1:5" ht="14.45" customHeight="1">
      <c r="A20" s="77"/>
      <c r="B20" s="89"/>
      <c r="C20" s="89"/>
      <c r="D20" s="89"/>
      <c r="E20" s="50"/>
    </row>
    <row r="21" spans="1:5" ht="15.2" customHeight="1">
      <c r="A21" s="78" t="s">
        <v>199</v>
      </c>
      <c r="B21" s="97">
        <f>B8-B13+B17</f>
        <v>0</v>
      </c>
      <c r="C21" s="97">
        <f>C8-C13+C17</f>
        <v>2310153.9899999974</v>
      </c>
      <c r="D21" s="97">
        <f>D8-D13+D17</f>
        <v>2535928.6499999939</v>
      </c>
      <c r="E21" s="50"/>
    </row>
    <row r="22" spans="1:5" ht="14.45" customHeight="1">
      <c r="A22" s="78"/>
      <c r="B22" s="89"/>
      <c r="C22" s="89"/>
      <c r="D22" s="89"/>
      <c r="E22" s="50"/>
    </row>
    <row r="23" spans="1:5" ht="15.2" customHeight="1">
      <c r="A23" s="78" t="s">
        <v>200</v>
      </c>
      <c r="B23" s="97">
        <f>B21-B11</f>
        <v>0</v>
      </c>
      <c r="C23" s="97">
        <f>C21-C11</f>
        <v>2310153.9899999974</v>
      </c>
      <c r="D23" s="97">
        <f>D21-D11</f>
        <v>2535928.6499999939</v>
      </c>
      <c r="E23" s="50"/>
    </row>
    <row r="24" spans="1:5" ht="14.45" customHeight="1">
      <c r="A24" s="78"/>
      <c r="B24" s="91"/>
      <c r="C24" s="91"/>
      <c r="D24" s="91"/>
      <c r="E24" s="50"/>
    </row>
    <row r="25" spans="1:5" ht="17.45" customHeight="1">
      <c r="A25" s="79" t="s">
        <v>201</v>
      </c>
      <c r="B25" s="97">
        <f>B23-B17</f>
        <v>0</v>
      </c>
      <c r="C25" s="97">
        <f>C23-C17</f>
        <v>-1904257.450000003</v>
      </c>
      <c r="D25" s="97">
        <f>D23-D17</f>
        <v>-1678482.7900000066</v>
      </c>
      <c r="E25" s="50"/>
    </row>
    <row r="26" spans="1:5" ht="14.45" customHeight="1">
      <c r="A26" s="80"/>
      <c r="B26" s="92"/>
      <c r="C26" s="92"/>
      <c r="D26" s="92"/>
      <c r="E26" s="50"/>
    </row>
    <row r="27" spans="1:5" ht="14.45" customHeight="1">
      <c r="A27" s="81"/>
      <c r="B27" s="10"/>
      <c r="C27" s="10"/>
      <c r="D27" s="10"/>
    </row>
    <row r="28" spans="1:5" ht="30.2" customHeight="1">
      <c r="A28" s="75" t="s">
        <v>202</v>
      </c>
      <c r="B28" s="64" t="s">
        <v>224</v>
      </c>
      <c r="C28" s="64" t="s">
        <v>226</v>
      </c>
      <c r="D28" s="64" t="s">
        <v>228</v>
      </c>
      <c r="E28" s="50"/>
    </row>
    <row r="29" spans="1:5" ht="15.2" customHeight="1">
      <c r="A29" s="76" t="s">
        <v>203</v>
      </c>
      <c r="B29" s="99">
        <f>B30+B31</f>
        <v>0</v>
      </c>
      <c r="C29" s="99">
        <f>C30+C31</f>
        <v>0</v>
      </c>
      <c r="D29" s="99">
        <f>D30+D31</f>
        <v>0</v>
      </c>
      <c r="E29" s="50"/>
    </row>
    <row r="30" spans="1:5" ht="15.2" customHeight="1">
      <c r="A30" s="77" t="s">
        <v>204</v>
      </c>
      <c r="B30" s="39">
        <v>0</v>
      </c>
      <c r="C30" s="39">
        <v>0</v>
      </c>
      <c r="D30" s="39">
        <v>0</v>
      </c>
      <c r="E30" s="50"/>
    </row>
    <row r="31" spans="1:5" ht="15.2" customHeight="1">
      <c r="A31" s="77" t="s">
        <v>205</v>
      </c>
      <c r="B31" s="39">
        <v>0</v>
      </c>
      <c r="C31" s="39">
        <v>0</v>
      </c>
      <c r="D31" s="39">
        <v>0</v>
      </c>
      <c r="E31" s="50"/>
    </row>
    <row r="32" spans="1:5" ht="14.45" customHeight="1">
      <c r="A32" s="82"/>
      <c r="B32" s="82"/>
      <c r="C32" s="82"/>
      <c r="D32" s="82"/>
      <c r="E32" s="50"/>
    </row>
    <row r="33" spans="1:5" ht="15.2" customHeight="1">
      <c r="A33" s="78" t="s">
        <v>206</v>
      </c>
      <c r="B33" s="51">
        <f>B25+B29</f>
        <v>0</v>
      </c>
      <c r="C33" s="51">
        <f>C25+C29</f>
        <v>-1904257.450000003</v>
      </c>
      <c r="D33" s="51">
        <f>D25+D29</f>
        <v>-1678482.7900000066</v>
      </c>
      <c r="E33" s="50"/>
    </row>
    <row r="34" spans="1:5" ht="14.45" customHeight="1">
      <c r="A34" s="83"/>
      <c r="B34" s="83"/>
      <c r="C34" s="83"/>
      <c r="D34" s="83"/>
      <c r="E34" s="50"/>
    </row>
    <row r="35" spans="1:5" ht="14.45" customHeight="1">
      <c r="A35" s="81"/>
      <c r="B35" s="10"/>
      <c r="C35" s="10"/>
      <c r="D35" s="10"/>
    </row>
    <row r="36" spans="1:5" ht="30.2" customHeight="1">
      <c r="A36" s="75" t="s">
        <v>202</v>
      </c>
      <c r="B36" s="64" t="s">
        <v>225</v>
      </c>
      <c r="C36" s="64" t="s">
        <v>226</v>
      </c>
      <c r="D36" s="64" t="s">
        <v>227</v>
      </c>
      <c r="E36" s="50"/>
    </row>
    <row r="37" spans="1:5" ht="15.2" customHeight="1">
      <c r="A37" s="76" t="s">
        <v>207</v>
      </c>
      <c r="B37" s="99">
        <f>B38+B39</f>
        <v>0</v>
      </c>
      <c r="C37" s="99">
        <f>C38+C39</f>
        <v>0</v>
      </c>
      <c r="D37" s="99">
        <f>D38+D39</f>
        <v>0</v>
      </c>
      <c r="E37" s="50"/>
    </row>
    <row r="38" spans="1:5" ht="15.2" customHeight="1">
      <c r="A38" s="77" t="s">
        <v>208</v>
      </c>
      <c r="B38" s="39">
        <v>0</v>
      </c>
      <c r="C38" s="39">
        <v>0</v>
      </c>
      <c r="D38" s="39">
        <v>0</v>
      </c>
      <c r="E38" s="50"/>
    </row>
    <row r="39" spans="1:5" ht="15.2" customHeight="1">
      <c r="A39" s="77" t="s">
        <v>209</v>
      </c>
      <c r="B39" s="39">
        <v>0</v>
      </c>
      <c r="C39" s="39">
        <v>0</v>
      </c>
      <c r="D39" s="39">
        <v>0</v>
      </c>
      <c r="E39" s="50"/>
    </row>
    <row r="40" spans="1:5" ht="15.2" customHeight="1">
      <c r="A40" s="78" t="s">
        <v>210</v>
      </c>
      <c r="B40" s="51">
        <f>B41+B42</f>
        <v>0</v>
      </c>
      <c r="C40" s="51">
        <f>C41+C42</f>
        <v>0</v>
      </c>
      <c r="D40" s="51">
        <f>D41+D42</f>
        <v>0</v>
      </c>
      <c r="E40" s="50"/>
    </row>
    <row r="41" spans="1:5" ht="15.2" customHeight="1">
      <c r="A41" s="77" t="s">
        <v>211</v>
      </c>
      <c r="B41" s="39">
        <v>0</v>
      </c>
      <c r="C41" s="39">
        <v>0</v>
      </c>
      <c r="D41" s="39">
        <v>0</v>
      </c>
      <c r="E41" s="50"/>
    </row>
    <row r="42" spans="1:5" ht="15.2" customHeight="1">
      <c r="A42" s="77" t="s">
        <v>212</v>
      </c>
      <c r="B42" s="39">
        <v>0</v>
      </c>
      <c r="C42" s="39">
        <v>0</v>
      </c>
      <c r="D42" s="39">
        <v>0</v>
      </c>
      <c r="E42" s="50"/>
    </row>
    <row r="43" spans="1:5" ht="14.45" customHeight="1">
      <c r="A43" s="82"/>
      <c r="B43" s="82"/>
      <c r="C43" s="82"/>
      <c r="D43" s="82"/>
      <c r="E43" s="50"/>
    </row>
    <row r="44" spans="1:5" ht="15.2" customHeight="1">
      <c r="A44" s="78" t="s">
        <v>213</v>
      </c>
      <c r="B44" s="51">
        <f>B37-B40</f>
        <v>0</v>
      </c>
      <c r="C44" s="51">
        <f>C37-C40</f>
        <v>0</v>
      </c>
      <c r="D44" s="51">
        <f>D37-D40</f>
        <v>0</v>
      </c>
      <c r="E44" s="50"/>
    </row>
    <row r="45" spans="1:5" ht="14.45" customHeight="1">
      <c r="A45" s="84"/>
      <c r="B45" s="83"/>
      <c r="C45" s="83"/>
      <c r="D45" s="83"/>
      <c r="E45" s="50"/>
    </row>
    <row r="46" spans="1:5" ht="14.45" customHeight="1">
      <c r="A46" s="10"/>
      <c r="B46" s="10"/>
      <c r="C46" s="10"/>
      <c r="D46" s="10"/>
    </row>
    <row r="47" spans="1:5" ht="30.2" customHeight="1">
      <c r="A47" s="75" t="s">
        <v>202</v>
      </c>
      <c r="B47" s="64" t="s">
        <v>225</v>
      </c>
      <c r="C47" s="64" t="s">
        <v>226</v>
      </c>
      <c r="D47" s="64" t="s">
        <v>227</v>
      </c>
      <c r="E47" s="50"/>
    </row>
    <row r="48" spans="1:5" ht="15.2" customHeight="1">
      <c r="A48" s="85" t="s">
        <v>214</v>
      </c>
      <c r="B48" s="100">
        <f>B9</f>
        <v>35391978</v>
      </c>
      <c r="C48" s="100">
        <f>C9</f>
        <v>36565566.490000002</v>
      </c>
      <c r="D48" s="100">
        <f>D9</f>
        <v>36565566.490000002</v>
      </c>
      <c r="E48" s="50"/>
    </row>
    <row r="49" spans="1:5" ht="17.45" customHeight="1">
      <c r="A49" s="79" t="s">
        <v>215</v>
      </c>
      <c r="B49" s="51">
        <f>B50-B51</f>
        <v>0</v>
      </c>
      <c r="C49" s="51">
        <f>C50-C51</f>
        <v>0</v>
      </c>
      <c r="D49" s="51">
        <f>D50-D51</f>
        <v>0</v>
      </c>
      <c r="E49" s="50"/>
    </row>
    <row r="50" spans="1:5" ht="15.2" customHeight="1">
      <c r="A50" s="77" t="s">
        <v>208</v>
      </c>
      <c r="B50" s="39">
        <v>0</v>
      </c>
      <c r="C50" s="39">
        <v>0</v>
      </c>
      <c r="D50" s="39">
        <v>0</v>
      </c>
      <c r="E50" s="50"/>
    </row>
    <row r="51" spans="1:5" ht="15.2" customHeight="1">
      <c r="A51" s="77" t="s">
        <v>211</v>
      </c>
      <c r="B51" s="39">
        <v>0</v>
      </c>
      <c r="C51" s="39">
        <v>0</v>
      </c>
      <c r="D51" s="39">
        <v>0</v>
      </c>
      <c r="E51" s="50"/>
    </row>
    <row r="52" spans="1:5" ht="14.45" customHeight="1">
      <c r="A52" s="82"/>
      <c r="B52" s="82"/>
      <c r="C52" s="82"/>
      <c r="D52" s="82"/>
      <c r="E52" s="50"/>
    </row>
    <row r="53" spans="1:5" ht="15.2" customHeight="1">
      <c r="A53" s="77" t="s">
        <v>194</v>
      </c>
      <c r="B53" s="39">
        <f>B14</f>
        <v>35391978</v>
      </c>
      <c r="C53" s="39">
        <f>C14</f>
        <v>39232257.100000001</v>
      </c>
      <c r="D53" s="39">
        <f>D14</f>
        <v>39044978.399999999</v>
      </c>
      <c r="E53" s="50"/>
    </row>
    <row r="54" spans="1:5" ht="14.45" customHeight="1">
      <c r="A54" s="82"/>
      <c r="B54" s="82"/>
      <c r="C54" s="82"/>
      <c r="D54" s="82"/>
      <c r="E54" s="50"/>
    </row>
    <row r="55" spans="1:5" ht="15.2" customHeight="1">
      <c r="A55" s="77" t="s">
        <v>197</v>
      </c>
      <c r="B55" s="101" t="str">
        <f>B18</f>
        <v>0</v>
      </c>
      <c r="C55" s="39">
        <f>C18</f>
        <v>4214411.4400000004</v>
      </c>
      <c r="D55" s="39">
        <f>D18</f>
        <v>4214411.4400000004</v>
      </c>
      <c r="E55" s="50"/>
    </row>
    <row r="56" spans="1:5" ht="14.45" customHeight="1">
      <c r="A56" s="82"/>
      <c r="B56" s="82"/>
      <c r="C56" s="82"/>
      <c r="D56" s="82"/>
      <c r="E56" s="50"/>
    </row>
    <row r="57" spans="1:5" ht="32.450000000000003" customHeight="1">
      <c r="A57" s="79" t="s">
        <v>216</v>
      </c>
      <c r="B57" s="51">
        <f>B48+B49-B53+B55</f>
        <v>0</v>
      </c>
      <c r="C57" s="51">
        <f>C48+C49-C53+C55</f>
        <v>1547720.830000001</v>
      </c>
      <c r="D57" s="51">
        <f>D48+D49-D53+D55</f>
        <v>1734999.530000004</v>
      </c>
      <c r="E57" s="50"/>
    </row>
    <row r="58" spans="1:5" ht="14.45" customHeight="1">
      <c r="A58" s="86"/>
      <c r="B58" s="86"/>
      <c r="C58" s="86"/>
      <c r="D58" s="86"/>
      <c r="E58" s="50"/>
    </row>
    <row r="59" spans="1:5" ht="30.2" customHeight="1">
      <c r="A59" s="79" t="s">
        <v>217</v>
      </c>
      <c r="B59" s="51">
        <f>B57-B49</f>
        <v>0</v>
      </c>
      <c r="C59" s="51">
        <f>C57-C49</f>
        <v>1547720.830000001</v>
      </c>
      <c r="D59" s="51">
        <f>D57-D49</f>
        <v>1734999.530000004</v>
      </c>
      <c r="E59" s="50"/>
    </row>
    <row r="60" spans="1:5" ht="14.45" customHeight="1">
      <c r="A60" s="83"/>
      <c r="B60" s="83"/>
      <c r="C60" s="83"/>
      <c r="D60" s="83"/>
      <c r="E60" s="50"/>
    </row>
    <row r="61" spans="1:5" ht="14.45" customHeight="1">
      <c r="A61" s="10"/>
      <c r="B61" s="10"/>
      <c r="C61" s="10"/>
      <c r="D61" s="10"/>
    </row>
    <row r="62" spans="1:5" ht="30.2" customHeight="1">
      <c r="A62" s="75" t="s">
        <v>202</v>
      </c>
      <c r="B62" s="64" t="s">
        <v>225</v>
      </c>
      <c r="C62" s="64" t="s">
        <v>226</v>
      </c>
      <c r="D62" s="64" t="s">
        <v>227</v>
      </c>
      <c r="E62" s="50"/>
    </row>
    <row r="63" spans="1:5" ht="15.2" customHeight="1">
      <c r="A63" s="85" t="s">
        <v>191</v>
      </c>
      <c r="B63" s="102">
        <f>B10</f>
        <v>30006978</v>
      </c>
      <c r="C63" s="102">
        <f>C10</f>
        <v>30861865.109999999</v>
      </c>
      <c r="D63" s="102">
        <f>D10</f>
        <v>30861865.109999999</v>
      </c>
      <c r="E63" s="50"/>
    </row>
    <row r="64" spans="1:5" ht="17.45" customHeight="1">
      <c r="A64" s="79" t="s">
        <v>218</v>
      </c>
      <c r="B64" s="97">
        <f>B65-B66</f>
        <v>0</v>
      </c>
      <c r="C64" s="97">
        <f>C65-C66</f>
        <v>0</v>
      </c>
      <c r="D64" s="97">
        <f>D65-D66</f>
        <v>0</v>
      </c>
      <c r="E64" s="50"/>
    </row>
    <row r="65" spans="1:5" ht="15.2" customHeight="1">
      <c r="A65" s="77" t="s">
        <v>209</v>
      </c>
      <c r="B65" s="88">
        <v>0</v>
      </c>
      <c r="C65" s="88">
        <v>0</v>
      </c>
      <c r="D65" s="88">
        <v>0</v>
      </c>
      <c r="E65" s="50"/>
    </row>
    <row r="66" spans="1:5" ht="15.2" customHeight="1">
      <c r="A66" s="77" t="s">
        <v>212</v>
      </c>
      <c r="B66" s="88">
        <v>0</v>
      </c>
      <c r="C66" s="88">
        <v>0</v>
      </c>
      <c r="D66" s="88">
        <v>0</v>
      </c>
      <c r="E66" s="50"/>
    </row>
    <row r="67" spans="1:5" ht="14.45" customHeight="1">
      <c r="A67" s="82"/>
      <c r="B67" s="89"/>
      <c r="C67" s="89"/>
      <c r="D67" s="89"/>
      <c r="E67" s="50"/>
    </row>
    <row r="68" spans="1:5" ht="15.2" customHeight="1">
      <c r="A68" s="77" t="s">
        <v>219</v>
      </c>
      <c r="B68" s="88">
        <f>B15</f>
        <v>30006978</v>
      </c>
      <c r="C68" s="88">
        <f>C15</f>
        <v>30099431.949999999</v>
      </c>
      <c r="D68" s="88">
        <f>D15</f>
        <v>30060935.989999998</v>
      </c>
      <c r="E68" s="50"/>
    </row>
    <row r="69" spans="1:5" ht="14.45" customHeight="1">
      <c r="A69" s="82"/>
      <c r="B69" s="89"/>
      <c r="C69" s="89"/>
      <c r="D69" s="89"/>
      <c r="E69" s="50"/>
    </row>
    <row r="70" spans="1:5" ht="15.2" customHeight="1">
      <c r="A70" s="77" t="s">
        <v>198</v>
      </c>
      <c r="B70" s="90" t="str">
        <f>B19</f>
        <v>0</v>
      </c>
      <c r="C70" s="88">
        <f>C19</f>
        <v>0</v>
      </c>
      <c r="D70" s="88">
        <f>D19</f>
        <v>0</v>
      </c>
      <c r="E70" s="50"/>
    </row>
    <row r="71" spans="1:5" ht="14.45" customHeight="1">
      <c r="A71" s="82"/>
      <c r="B71" s="89"/>
      <c r="C71" s="89"/>
      <c r="D71" s="89"/>
      <c r="E71" s="50"/>
    </row>
    <row r="72" spans="1:5" ht="30.2" customHeight="1">
      <c r="A72" s="79" t="s">
        <v>220</v>
      </c>
      <c r="B72" s="97">
        <f>B63+B64-B68+B70</f>
        <v>0</v>
      </c>
      <c r="C72" s="97">
        <f>C63+C64-C68+C70</f>
        <v>762433.16000000015</v>
      </c>
      <c r="D72" s="97">
        <f>D63+D64-D68+D70</f>
        <v>800929.12000000104</v>
      </c>
      <c r="E72" s="50"/>
    </row>
    <row r="73" spans="1:5" ht="14.45" customHeight="1">
      <c r="A73" s="82"/>
      <c r="B73" s="89"/>
      <c r="C73" s="89"/>
      <c r="D73" s="89"/>
      <c r="E73" s="50"/>
    </row>
    <row r="74" spans="1:5" ht="30.2" customHeight="1">
      <c r="A74" s="79" t="s">
        <v>221</v>
      </c>
      <c r="B74" s="97">
        <f>B72-B64</f>
        <v>0</v>
      </c>
      <c r="C74" s="97">
        <f>C72-C64</f>
        <v>762433.16000000015</v>
      </c>
      <c r="D74" s="97">
        <f>D72-D64</f>
        <v>800929.12000000104</v>
      </c>
      <c r="E74" s="50"/>
    </row>
    <row r="75" spans="1:5" ht="14.45" customHeight="1">
      <c r="A75" s="83"/>
      <c r="B75" s="92"/>
      <c r="C75" s="92"/>
      <c r="D75" s="92"/>
      <c r="E75" s="50"/>
    </row>
    <row r="76" spans="1:5" ht="15">
      <c r="A76" s="32"/>
      <c r="B76" s="32"/>
      <c r="C76" s="32"/>
      <c r="D76" s="32"/>
    </row>
  </sheetData>
  <mergeCells count="5">
    <mergeCell ref="A1:D1"/>
    <mergeCell ref="A2:D2"/>
    <mergeCell ref="A3:D3"/>
    <mergeCell ref="A4:D4"/>
    <mergeCell ref="A5:D5"/>
  </mergeCells>
  <pageMargins left="0.75" right="0.75" top="1" bottom="1" header="0.5" footer="0.5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77"/>
  <sheetViews>
    <sheetView workbookViewId="0"/>
  </sheetViews>
  <sheetFormatPr baseColWidth="10" defaultRowHeight="12.75"/>
  <cols>
    <col min="1" max="1" width="93" customWidth="1"/>
    <col min="2" max="7" width="20.7109375" customWidth="1"/>
    <col min="8" max="8" width="0" hidden="1" customWidth="1"/>
    <col min="9" max="255" width="10.7109375" hidden="1" customWidth="1"/>
  </cols>
  <sheetData>
    <row r="1" spans="1:8" ht="21">
      <c r="A1" s="20" t="s">
        <v>229</v>
      </c>
      <c r="B1" s="20"/>
      <c r="C1" s="20"/>
      <c r="D1" s="20"/>
      <c r="E1" s="20"/>
      <c r="F1" s="20"/>
      <c r="G1" s="20"/>
    </row>
    <row r="2" spans="1:8" ht="14.45" customHeight="1">
      <c r="A2" s="21" t="s">
        <v>7</v>
      </c>
      <c r="B2" s="33"/>
      <c r="C2" s="33"/>
      <c r="D2" s="33"/>
      <c r="E2" s="33"/>
      <c r="F2" s="33"/>
      <c r="G2" s="45"/>
      <c r="H2" s="50"/>
    </row>
    <row r="3" spans="1:8" ht="14.45" customHeight="1">
      <c r="A3" s="23" t="s">
        <v>230</v>
      </c>
      <c r="B3" s="35"/>
      <c r="C3" s="35"/>
      <c r="D3" s="35"/>
      <c r="E3" s="35"/>
      <c r="F3" s="35"/>
      <c r="G3" s="47"/>
      <c r="H3" s="50"/>
    </row>
    <row r="4" spans="1:8" ht="14.45" customHeight="1">
      <c r="A4" s="23" t="s">
        <v>171</v>
      </c>
      <c r="B4" s="35"/>
      <c r="C4" s="35"/>
      <c r="D4" s="35"/>
      <c r="E4" s="35"/>
      <c r="F4" s="35"/>
      <c r="G4" s="47"/>
      <c r="H4" s="50"/>
    </row>
    <row r="5" spans="1:8" ht="14.45" customHeight="1">
      <c r="A5" s="74" t="s">
        <v>14</v>
      </c>
      <c r="B5" s="87"/>
      <c r="C5" s="87"/>
      <c r="D5" s="87"/>
      <c r="E5" s="87"/>
      <c r="F5" s="87"/>
      <c r="G5" s="93"/>
      <c r="H5" s="50"/>
    </row>
    <row r="6" spans="1:8" ht="14.45" customHeight="1">
      <c r="A6" s="103" t="s">
        <v>231</v>
      </c>
      <c r="B6" s="109" t="s">
        <v>294</v>
      </c>
      <c r="C6" s="109"/>
      <c r="D6" s="109"/>
      <c r="E6" s="109"/>
      <c r="F6" s="109"/>
      <c r="G6" s="109" t="s">
        <v>299</v>
      </c>
      <c r="H6" s="50"/>
    </row>
    <row r="7" spans="1:8" ht="30.2" customHeight="1">
      <c r="A7" s="104"/>
      <c r="B7" s="110" t="s">
        <v>295</v>
      </c>
      <c r="C7" s="53" t="s">
        <v>296</v>
      </c>
      <c r="D7" s="110" t="s">
        <v>297</v>
      </c>
      <c r="E7" s="110" t="s">
        <v>226</v>
      </c>
      <c r="F7" s="110" t="s">
        <v>298</v>
      </c>
      <c r="G7" s="109"/>
      <c r="H7" s="50"/>
    </row>
    <row r="8" spans="1:8" ht="15.2" customHeight="1">
      <c r="A8" s="26" t="s">
        <v>232</v>
      </c>
      <c r="B8" s="54"/>
      <c r="C8" s="54"/>
      <c r="D8" s="54"/>
      <c r="E8" s="54"/>
      <c r="F8" s="54"/>
      <c r="G8" s="54"/>
      <c r="H8" s="50"/>
    </row>
    <row r="9" spans="1:8" ht="15.2" customHeight="1">
      <c r="A9" s="28" t="s">
        <v>233</v>
      </c>
      <c r="B9" s="39">
        <v>0</v>
      </c>
      <c r="C9" s="39">
        <v>0</v>
      </c>
      <c r="D9" s="39">
        <v>0</v>
      </c>
      <c r="E9" s="39">
        <v>0</v>
      </c>
      <c r="F9" s="39">
        <v>0</v>
      </c>
      <c r="G9" s="39">
        <v>0</v>
      </c>
      <c r="H9" s="112"/>
    </row>
    <row r="10" spans="1:8" ht="15.2" customHeight="1">
      <c r="A10" s="28" t="s">
        <v>234</v>
      </c>
      <c r="B10" s="39">
        <v>0</v>
      </c>
      <c r="C10" s="39">
        <v>0</v>
      </c>
      <c r="D10" s="39">
        <v>0</v>
      </c>
      <c r="E10" s="39">
        <v>0</v>
      </c>
      <c r="F10" s="39">
        <v>0</v>
      </c>
      <c r="G10" s="39">
        <v>0</v>
      </c>
      <c r="H10" s="50"/>
    </row>
    <row r="11" spans="1:8" ht="15.2" customHeight="1">
      <c r="A11" s="28" t="s">
        <v>235</v>
      </c>
      <c r="B11" s="39">
        <v>0</v>
      </c>
      <c r="C11" s="39">
        <v>0</v>
      </c>
      <c r="D11" s="39">
        <v>0</v>
      </c>
      <c r="E11" s="39">
        <v>0</v>
      </c>
      <c r="F11" s="39">
        <v>0</v>
      </c>
      <c r="G11" s="39">
        <v>0</v>
      </c>
      <c r="H11" s="50"/>
    </row>
    <row r="12" spans="1:8" ht="15.2" customHeight="1">
      <c r="A12" s="28" t="s">
        <v>236</v>
      </c>
      <c r="B12" s="39">
        <v>0</v>
      </c>
      <c r="C12" s="39">
        <v>0</v>
      </c>
      <c r="D12" s="39">
        <v>0</v>
      </c>
      <c r="E12" s="39">
        <v>0</v>
      </c>
      <c r="F12" s="39">
        <v>0</v>
      </c>
      <c r="G12" s="39">
        <v>0</v>
      </c>
      <c r="H12" s="50"/>
    </row>
    <row r="13" spans="1:8" ht="15.2" customHeight="1">
      <c r="A13" s="28" t="s">
        <v>237</v>
      </c>
      <c r="B13" s="39">
        <v>0</v>
      </c>
      <c r="C13" s="39">
        <v>30.99</v>
      </c>
      <c r="D13" s="39">
        <v>30.99</v>
      </c>
      <c r="E13" s="39">
        <v>30.99</v>
      </c>
      <c r="F13" s="39">
        <v>30.99</v>
      </c>
      <c r="G13" s="39">
        <v>30.99</v>
      </c>
      <c r="H13" s="50"/>
    </row>
    <row r="14" spans="1:8" ht="15.2" customHeight="1">
      <c r="A14" s="28" t="s">
        <v>238</v>
      </c>
      <c r="B14" s="39">
        <v>0</v>
      </c>
      <c r="C14" s="39">
        <v>0</v>
      </c>
      <c r="D14" s="39">
        <v>0</v>
      </c>
      <c r="E14" s="39">
        <v>0</v>
      </c>
      <c r="F14" s="39">
        <v>0</v>
      </c>
      <c r="G14" s="39">
        <v>0</v>
      </c>
      <c r="H14" s="50"/>
    </row>
    <row r="15" spans="1:8" ht="15.2" customHeight="1">
      <c r="A15" s="105" t="s">
        <v>239</v>
      </c>
      <c r="B15" s="39">
        <v>5385000</v>
      </c>
      <c r="C15" s="39">
        <v>1173556.5</v>
      </c>
      <c r="D15" s="39">
        <v>6558556.5</v>
      </c>
      <c r="E15" s="39">
        <v>6558556.5</v>
      </c>
      <c r="F15" s="39">
        <v>6558556.5</v>
      </c>
      <c r="G15" s="39">
        <v>1173556.5</v>
      </c>
      <c r="H15" s="50"/>
    </row>
    <row r="16" spans="1:8" ht="15.2" customHeight="1">
      <c r="A16" s="42" t="s">
        <v>240</v>
      </c>
      <c r="B16" s="39">
        <v>0</v>
      </c>
      <c r="C16" s="39">
        <v>0</v>
      </c>
      <c r="D16" s="39">
        <v>0</v>
      </c>
      <c r="E16" s="39">
        <v>0</v>
      </c>
      <c r="F16" s="39">
        <v>0</v>
      </c>
      <c r="G16" s="39">
        <v>0</v>
      </c>
      <c r="H16" s="50"/>
    </row>
    <row r="17" spans="1:8" ht="15.2" customHeight="1">
      <c r="A17" s="28" t="s">
        <v>241</v>
      </c>
      <c r="B17" s="39">
        <v>0</v>
      </c>
      <c r="C17" s="39">
        <v>0</v>
      </c>
      <c r="D17" s="39">
        <v>0</v>
      </c>
      <c r="E17" s="39">
        <v>0</v>
      </c>
      <c r="F17" s="39">
        <v>0</v>
      </c>
      <c r="G17" s="39">
        <v>0</v>
      </c>
      <c r="H17" s="50"/>
    </row>
    <row r="18" spans="1:8" ht="15.2" customHeight="1">
      <c r="A18" s="28" t="s">
        <v>242</v>
      </c>
      <c r="B18" s="39">
        <v>0</v>
      </c>
      <c r="C18" s="39">
        <v>0</v>
      </c>
      <c r="D18" s="39">
        <v>0</v>
      </c>
      <c r="E18" s="39">
        <v>0</v>
      </c>
      <c r="F18" s="39">
        <v>0</v>
      </c>
      <c r="G18" s="39">
        <v>0</v>
      </c>
      <c r="H18" s="50"/>
    </row>
    <row r="19" spans="1:8" ht="15.2" customHeight="1">
      <c r="A19" s="28" t="s">
        <v>243</v>
      </c>
      <c r="B19" s="39">
        <v>0</v>
      </c>
      <c r="C19" s="39">
        <v>0</v>
      </c>
      <c r="D19" s="39">
        <v>0</v>
      </c>
      <c r="E19" s="39">
        <v>0</v>
      </c>
      <c r="F19" s="39">
        <v>0</v>
      </c>
      <c r="G19" s="39">
        <v>0</v>
      </c>
      <c r="H19" s="50"/>
    </row>
    <row r="20" spans="1:8" ht="15.2" customHeight="1">
      <c r="A20" s="28" t="s">
        <v>244</v>
      </c>
      <c r="B20" s="39">
        <v>0</v>
      </c>
      <c r="C20" s="39">
        <v>0</v>
      </c>
      <c r="D20" s="39">
        <v>0</v>
      </c>
      <c r="E20" s="39">
        <v>0</v>
      </c>
      <c r="F20" s="39">
        <v>0</v>
      </c>
      <c r="G20" s="39">
        <v>0</v>
      </c>
      <c r="H20" s="50"/>
    </row>
    <row r="21" spans="1:8" ht="15.2" customHeight="1">
      <c r="A21" s="28" t="s">
        <v>245</v>
      </c>
      <c r="B21" s="39">
        <v>0</v>
      </c>
      <c r="C21" s="39">
        <v>0</v>
      </c>
      <c r="D21" s="39">
        <v>0</v>
      </c>
      <c r="E21" s="39">
        <v>0</v>
      </c>
      <c r="F21" s="39">
        <v>0</v>
      </c>
      <c r="G21" s="39">
        <v>0</v>
      </c>
      <c r="H21" s="50"/>
    </row>
    <row r="22" spans="1:8" ht="15.2" customHeight="1">
      <c r="A22" s="28" t="s">
        <v>246</v>
      </c>
      <c r="B22" s="39">
        <v>0</v>
      </c>
      <c r="C22" s="39">
        <v>0</v>
      </c>
      <c r="D22" s="39">
        <v>0</v>
      </c>
      <c r="E22" s="39">
        <v>0</v>
      </c>
      <c r="F22" s="39">
        <v>0</v>
      </c>
      <c r="G22" s="39">
        <v>0</v>
      </c>
      <c r="H22" s="50"/>
    </row>
    <row r="23" spans="1:8" ht="15.2" customHeight="1">
      <c r="A23" s="28" t="s">
        <v>247</v>
      </c>
      <c r="B23" s="39">
        <v>0</v>
      </c>
      <c r="C23" s="39">
        <v>0</v>
      </c>
      <c r="D23" s="39">
        <v>0</v>
      </c>
      <c r="E23" s="39">
        <v>0</v>
      </c>
      <c r="F23" s="39">
        <v>0</v>
      </c>
      <c r="G23" s="39">
        <v>0</v>
      </c>
      <c r="H23" s="50"/>
    </row>
    <row r="24" spans="1:8" ht="15.2" customHeight="1">
      <c r="A24" s="28" t="s">
        <v>248</v>
      </c>
      <c r="B24" s="39">
        <v>0</v>
      </c>
      <c r="C24" s="39">
        <v>0</v>
      </c>
      <c r="D24" s="39">
        <v>0</v>
      </c>
      <c r="E24" s="39">
        <v>0</v>
      </c>
      <c r="F24" s="39">
        <v>0</v>
      </c>
      <c r="G24" s="39">
        <v>0</v>
      </c>
      <c r="H24" s="50"/>
    </row>
    <row r="25" spans="1:8" ht="15.2" customHeight="1">
      <c r="A25" s="28" t="s">
        <v>249</v>
      </c>
      <c r="B25" s="39">
        <v>0</v>
      </c>
      <c r="C25" s="39">
        <v>0</v>
      </c>
      <c r="D25" s="39">
        <v>0</v>
      </c>
      <c r="E25" s="39">
        <v>0</v>
      </c>
      <c r="F25" s="39">
        <v>0</v>
      </c>
      <c r="G25" s="39">
        <v>0</v>
      </c>
      <c r="H25" s="50"/>
    </row>
    <row r="26" spans="1:8" ht="15.2" customHeight="1">
      <c r="A26" s="28" t="s">
        <v>250</v>
      </c>
      <c r="B26" s="39">
        <v>0</v>
      </c>
      <c r="C26" s="39">
        <v>0</v>
      </c>
      <c r="D26" s="39">
        <v>0</v>
      </c>
      <c r="E26" s="39">
        <v>0</v>
      </c>
      <c r="F26" s="39">
        <v>0</v>
      </c>
      <c r="G26" s="39">
        <v>0</v>
      </c>
      <c r="H26" s="50"/>
    </row>
    <row r="27" spans="1:8" ht="15.2" customHeight="1">
      <c r="A27" s="28" t="s">
        <v>251</v>
      </c>
      <c r="B27" s="39">
        <v>0</v>
      </c>
      <c r="C27" s="39">
        <v>0</v>
      </c>
      <c r="D27" s="39">
        <v>0</v>
      </c>
      <c r="E27" s="39">
        <v>0</v>
      </c>
      <c r="F27" s="39">
        <v>0</v>
      </c>
      <c r="G27" s="39">
        <v>0</v>
      </c>
      <c r="H27" s="50"/>
    </row>
    <row r="28" spans="1:8" ht="15.2" customHeight="1">
      <c r="A28" s="28" t="s">
        <v>252</v>
      </c>
      <c r="B28" s="39">
        <v>0</v>
      </c>
      <c r="C28" s="39">
        <v>0</v>
      </c>
      <c r="D28" s="39">
        <v>0</v>
      </c>
      <c r="E28" s="39">
        <v>0</v>
      </c>
      <c r="F28" s="39">
        <v>0</v>
      </c>
      <c r="G28" s="39">
        <v>0</v>
      </c>
      <c r="H28" s="50"/>
    </row>
    <row r="29" spans="1:8" ht="15.2" customHeight="1">
      <c r="A29" s="28" t="s">
        <v>253</v>
      </c>
      <c r="B29" s="39">
        <v>0</v>
      </c>
      <c r="C29" s="39">
        <v>0</v>
      </c>
      <c r="D29" s="39">
        <v>0</v>
      </c>
      <c r="E29" s="39">
        <v>0</v>
      </c>
      <c r="F29" s="39">
        <v>0</v>
      </c>
      <c r="G29" s="39">
        <v>0</v>
      </c>
      <c r="H29" s="50"/>
    </row>
    <row r="30" spans="1:8" ht="15.2" customHeight="1">
      <c r="A30" s="28" t="s">
        <v>254</v>
      </c>
      <c r="B30" s="39">
        <v>0</v>
      </c>
      <c r="C30" s="39">
        <v>0</v>
      </c>
      <c r="D30" s="39">
        <v>0</v>
      </c>
      <c r="E30" s="39">
        <v>0</v>
      </c>
      <c r="F30" s="39">
        <v>0</v>
      </c>
      <c r="G30" s="39">
        <v>0</v>
      </c>
      <c r="H30" s="50"/>
    </row>
    <row r="31" spans="1:8" ht="15.2" customHeight="1">
      <c r="A31" s="28" t="s">
        <v>255</v>
      </c>
      <c r="B31" s="39">
        <v>0</v>
      </c>
      <c r="C31" s="39">
        <v>0</v>
      </c>
      <c r="D31" s="39">
        <v>0</v>
      </c>
      <c r="E31" s="39">
        <v>0</v>
      </c>
      <c r="F31" s="39">
        <v>0</v>
      </c>
      <c r="G31" s="39">
        <v>0</v>
      </c>
      <c r="H31" s="50"/>
    </row>
    <row r="32" spans="1:8" ht="15.2" customHeight="1">
      <c r="A32" s="28" t="s">
        <v>256</v>
      </c>
      <c r="B32" s="39">
        <v>0</v>
      </c>
      <c r="C32" s="39">
        <v>0</v>
      </c>
      <c r="D32" s="39">
        <v>0</v>
      </c>
      <c r="E32" s="39">
        <v>0</v>
      </c>
      <c r="F32" s="39">
        <v>0</v>
      </c>
      <c r="G32" s="39">
        <v>0</v>
      </c>
      <c r="H32" s="50"/>
    </row>
    <row r="33" spans="1:8" ht="15.2" customHeight="1">
      <c r="A33" s="28" t="s">
        <v>257</v>
      </c>
      <c r="B33" s="39">
        <v>0</v>
      </c>
      <c r="C33" s="39">
        <v>0</v>
      </c>
      <c r="D33" s="39">
        <v>0</v>
      </c>
      <c r="E33" s="39">
        <v>0</v>
      </c>
      <c r="F33" s="39">
        <v>0</v>
      </c>
      <c r="G33" s="39">
        <v>0</v>
      </c>
      <c r="H33" s="50"/>
    </row>
    <row r="34" spans="1:8" ht="15.2" customHeight="1">
      <c r="A34" s="28" t="s">
        <v>258</v>
      </c>
      <c r="B34" s="39">
        <v>30006978</v>
      </c>
      <c r="C34" s="39">
        <v>1</v>
      </c>
      <c r="D34" s="39">
        <v>30006979</v>
      </c>
      <c r="E34" s="39">
        <v>30006979</v>
      </c>
      <c r="F34" s="39">
        <v>30006979</v>
      </c>
      <c r="G34" s="39">
        <v>1</v>
      </c>
      <c r="H34" s="50"/>
    </row>
    <row r="35" spans="1:8" ht="15.2" customHeight="1">
      <c r="A35" s="28" t="s">
        <v>259</v>
      </c>
      <c r="B35" s="39">
        <v>0</v>
      </c>
      <c r="C35" s="39">
        <v>0</v>
      </c>
      <c r="D35" s="39">
        <v>0</v>
      </c>
      <c r="E35" s="39">
        <v>0</v>
      </c>
      <c r="F35" s="39">
        <v>0</v>
      </c>
      <c r="G35" s="39">
        <v>0</v>
      </c>
      <c r="H35" s="50"/>
    </row>
    <row r="36" spans="1:8" ht="15.2" customHeight="1">
      <c r="A36" s="28" t="s">
        <v>260</v>
      </c>
      <c r="B36" s="39">
        <v>0</v>
      </c>
      <c r="C36" s="39">
        <v>0</v>
      </c>
      <c r="D36" s="39">
        <v>0</v>
      </c>
      <c r="E36" s="39">
        <v>0</v>
      </c>
      <c r="F36" s="39">
        <v>0</v>
      </c>
      <c r="G36" s="39">
        <v>0</v>
      </c>
      <c r="H36" s="50"/>
    </row>
    <row r="37" spans="1:8" ht="15.2" customHeight="1">
      <c r="A37" s="28" t="s">
        <v>261</v>
      </c>
      <c r="B37" s="39">
        <v>0</v>
      </c>
      <c r="C37" s="39">
        <v>0</v>
      </c>
      <c r="D37" s="39">
        <v>0</v>
      </c>
      <c r="E37" s="39">
        <v>0</v>
      </c>
      <c r="F37" s="39">
        <v>0</v>
      </c>
      <c r="G37" s="39">
        <v>0</v>
      </c>
      <c r="H37" s="50"/>
    </row>
    <row r="38" spans="1:8" ht="15.2" customHeight="1">
      <c r="A38" s="28" t="s">
        <v>262</v>
      </c>
      <c r="B38" s="39">
        <v>0</v>
      </c>
      <c r="C38" s="39">
        <v>0</v>
      </c>
      <c r="D38" s="39">
        <v>0</v>
      </c>
      <c r="E38" s="39">
        <v>0</v>
      </c>
      <c r="F38" s="39">
        <v>0</v>
      </c>
      <c r="G38" s="39">
        <v>0</v>
      </c>
      <c r="H38" s="50"/>
    </row>
    <row r="39" spans="1:8" ht="15.2" customHeight="1">
      <c r="A39" s="28" t="s">
        <v>263</v>
      </c>
      <c r="B39" s="39">
        <v>0</v>
      </c>
      <c r="C39" s="39">
        <v>0</v>
      </c>
      <c r="D39" s="39">
        <v>0</v>
      </c>
      <c r="E39" s="39">
        <v>0</v>
      </c>
      <c r="F39" s="39">
        <v>0</v>
      </c>
      <c r="G39" s="39">
        <v>0</v>
      </c>
      <c r="H39" s="50"/>
    </row>
    <row r="40" spans="1:8" ht="14.45" customHeight="1">
      <c r="A40" s="29"/>
      <c r="B40" s="111"/>
      <c r="C40" s="111"/>
      <c r="D40" s="111"/>
      <c r="E40" s="111"/>
      <c r="F40" s="111"/>
      <c r="G40" s="111"/>
      <c r="H40" s="50"/>
    </row>
    <row r="41" spans="1:8" ht="15.2" customHeight="1">
      <c r="A41" s="27" t="s">
        <v>264</v>
      </c>
      <c r="B41" s="51">
        <v>35391978</v>
      </c>
      <c r="C41" s="51">
        <v>1173588.49</v>
      </c>
      <c r="D41" s="51">
        <v>36565566.490000002</v>
      </c>
      <c r="E41" s="51">
        <v>36565566.490000002</v>
      </c>
      <c r="F41" s="51">
        <v>36565566.490000002</v>
      </c>
      <c r="G41" s="51">
        <v>1173588.49</v>
      </c>
      <c r="H41" s="50"/>
    </row>
    <row r="42" spans="1:8" ht="15.2" customHeight="1">
      <c r="A42" s="27" t="s">
        <v>265</v>
      </c>
      <c r="B42" s="67"/>
      <c r="C42" s="67"/>
      <c r="D42" s="67"/>
      <c r="E42" s="67"/>
      <c r="F42" s="67"/>
      <c r="G42" s="51">
        <v>1173588.49</v>
      </c>
      <c r="H42" s="112"/>
    </row>
    <row r="43" spans="1:8" ht="14.45" customHeight="1">
      <c r="A43" s="29"/>
      <c r="B43" s="29"/>
      <c r="C43" s="29"/>
      <c r="D43" s="29"/>
      <c r="E43" s="29"/>
      <c r="F43" s="29"/>
      <c r="G43" s="29"/>
      <c r="H43" s="50"/>
    </row>
    <row r="44" spans="1:8" ht="15.2" customHeight="1">
      <c r="A44" s="27" t="s">
        <v>266</v>
      </c>
      <c r="B44" s="29"/>
      <c r="C44" s="29"/>
      <c r="D44" s="29"/>
      <c r="E44" s="29"/>
      <c r="F44" s="29"/>
      <c r="G44" s="29"/>
      <c r="H44" s="50"/>
    </row>
    <row r="45" spans="1:8" ht="15.2" customHeight="1">
      <c r="A45" s="28" t="s">
        <v>267</v>
      </c>
      <c r="B45" s="39">
        <v>0</v>
      </c>
      <c r="C45" s="39">
        <v>0</v>
      </c>
      <c r="D45" s="39">
        <v>0</v>
      </c>
      <c r="E45" s="39">
        <v>0</v>
      </c>
      <c r="F45" s="39">
        <v>0</v>
      </c>
      <c r="G45" s="39">
        <v>0</v>
      </c>
      <c r="H45" s="50"/>
    </row>
    <row r="46" spans="1:8" ht="15">
      <c r="A46" s="106" t="s">
        <v>268</v>
      </c>
      <c r="B46" s="39">
        <v>0</v>
      </c>
      <c r="C46" s="39">
        <v>0</v>
      </c>
      <c r="D46" s="39">
        <v>0</v>
      </c>
      <c r="E46" s="39">
        <v>0</v>
      </c>
      <c r="F46" s="39">
        <v>0</v>
      </c>
      <c r="G46" s="39">
        <v>0</v>
      </c>
      <c r="H46" s="50"/>
    </row>
    <row r="47" spans="1:8" ht="15">
      <c r="A47" s="106" t="s">
        <v>269</v>
      </c>
      <c r="B47" s="39">
        <v>0</v>
      </c>
      <c r="C47" s="39">
        <v>0</v>
      </c>
      <c r="D47" s="39">
        <v>0</v>
      </c>
      <c r="E47" s="39">
        <v>0</v>
      </c>
      <c r="F47" s="39">
        <v>0</v>
      </c>
      <c r="G47" s="39">
        <v>0</v>
      </c>
      <c r="H47" s="50"/>
    </row>
    <row r="48" spans="1:8" ht="15">
      <c r="A48" s="106" t="s">
        <v>270</v>
      </c>
      <c r="B48" s="39">
        <v>0</v>
      </c>
      <c r="C48" s="39">
        <v>0</v>
      </c>
      <c r="D48" s="39">
        <v>0</v>
      </c>
      <c r="E48" s="39">
        <v>0</v>
      </c>
      <c r="F48" s="39">
        <v>0</v>
      </c>
      <c r="G48" s="39">
        <v>0</v>
      </c>
      <c r="H48" s="50"/>
    </row>
    <row r="49" spans="1:8" ht="30.2" customHeight="1">
      <c r="A49" s="106" t="s">
        <v>271</v>
      </c>
      <c r="B49" s="39">
        <v>0</v>
      </c>
      <c r="C49" s="39">
        <v>0</v>
      </c>
      <c r="D49" s="39">
        <v>0</v>
      </c>
      <c r="E49" s="39">
        <v>0</v>
      </c>
      <c r="F49" s="39">
        <v>0</v>
      </c>
      <c r="G49" s="39">
        <v>0</v>
      </c>
      <c r="H49" s="50"/>
    </row>
    <row r="50" spans="1:8" ht="15">
      <c r="A50" s="106" t="s">
        <v>272</v>
      </c>
      <c r="B50" s="39">
        <v>0</v>
      </c>
      <c r="C50" s="39">
        <v>0</v>
      </c>
      <c r="D50" s="39">
        <v>0</v>
      </c>
      <c r="E50" s="39">
        <v>0</v>
      </c>
      <c r="F50" s="39">
        <v>0</v>
      </c>
      <c r="G50" s="39">
        <v>0</v>
      </c>
      <c r="H50" s="50"/>
    </row>
    <row r="51" spans="1:8" ht="15">
      <c r="A51" s="106" t="s">
        <v>273</v>
      </c>
      <c r="B51" s="39">
        <v>0</v>
      </c>
      <c r="C51" s="39">
        <v>0</v>
      </c>
      <c r="D51" s="39">
        <v>0</v>
      </c>
      <c r="E51" s="39">
        <v>0</v>
      </c>
      <c r="F51" s="39">
        <v>0</v>
      </c>
      <c r="G51" s="39">
        <v>0</v>
      </c>
      <c r="H51" s="50"/>
    </row>
    <row r="52" spans="1:8" ht="15">
      <c r="A52" s="107" t="s">
        <v>274</v>
      </c>
      <c r="B52" s="39">
        <v>0</v>
      </c>
      <c r="C52" s="39">
        <v>0</v>
      </c>
      <c r="D52" s="39">
        <v>0</v>
      </c>
      <c r="E52" s="39">
        <v>0</v>
      </c>
      <c r="F52" s="39">
        <v>0</v>
      </c>
      <c r="G52" s="39">
        <v>0</v>
      </c>
      <c r="H52" s="50"/>
    </row>
    <row r="53" spans="1:8" ht="15.2" customHeight="1">
      <c r="A53" s="28" t="s">
        <v>275</v>
      </c>
      <c r="B53" s="39">
        <v>0</v>
      </c>
      <c r="C53" s="39">
        <v>0</v>
      </c>
      <c r="D53" s="39">
        <v>0</v>
      </c>
      <c r="E53" s="39">
        <v>0</v>
      </c>
      <c r="F53" s="39">
        <v>0</v>
      </c>
      <c r="G53" s="39">
        <v>0</v>
      </c>
      <c r="H53" s="50"/>
    </row>
    <row r="54" spans="1:8" ht="15.2" customHeight="1">
      <c r="A54" s="28" t="s">
        <v>276</v>
      </c>
      <c r="B54" s="39">
        <v>0</v>
      </c>
      <c r="C54" s="39">
        <v>0</v>
      </c>
      <c r="D54" s="39">
        <v>0</v>
      </c>
      <c r="E54" s="39">
        <v>0</v>
      </c>
      <c r="F54" s="39">
        <v>0</v>
      </c>
      <c r="G54" s="39">
        <v>0</v>
      </c>
      <c r="H54" s="50"/>
    </row>
    <row r="55" spans="1:8" ht="15">
      <c r="A55" s="107" t="s">
        <v>277</v>
      </c>
      <c r="B55" s="39">
        <v>0</v>
      </c>
      <c r="C55" s="39">
        <v>0</v>
      </c>
      <c r="D55" s="39">
        <v>0</v>
      </c>
      <c r="E55" s="39">
        <v>0</v>
      </c>
      <c r="F55" s="39">
        <v>0</v>
      </c>
      <c r="G55" s="39">
        <v>0</v>
      </c>
      <c r="H55" s="50"/>
    </row>
    <row r="56" spans="1:8" ht="15">
      <c r="A56" s="106" t="s">
        <v>278</v>
      </c>
      <c r="B56" s="39">
        <v>0</v>
      </c>
      <c r="C56" s="39">
        <v>0</v>
      </c>
      <c r="D56" s="39">
        <v>0</v>
      </c>
      <c r="E56" s="39">
        <v>0</v>
      </c>
      <c r="F56" s="39">
        <v>0</v>
      </c>
      <c r="G56" s="39">
        <v>0</v>
      </c>
      <c r="H56" s="50"/>
    </row>
    <row r="57" spans="1:8" ht="15">
      <c r="A57" s="106" t="s">
        <v>279</v>
      </c>
      <c r="B57" s="39">
        <v>0</v>
      </c>
      <c r="C57" s="39">
        <v>0</v>
      </c>
      <c r="D57" s="39">
        <v>0</v>
      </c>
      <c r="E57" s="39">
        <v>0</v>
      </c>
      <c r="F57" s="39">
        <v>0</v>
      </c>
      <c r="G57" s="39">
        <v>0</v>
      </c>
      <c r="H57" s="50"/>
    </row>
    <row r="58" spans="1:8" ht="15">
      <c r="A58" s="107" t="s">
        <v>280</v>
      </c>
      <c r="B58" s="39">
        <v>0</v>
      </c>
      <c r="C58" s="39">
        <v>0</v>
      </c>
      <c r="D58" s="39">
        <v>0</v>
      </c>
      <c r="E58" s="39">
        <v>0</v>
      </c>
      <c r="F58" s="39">
        <v>0</v>
      </c>
      <c r="G58" s="39">
        <v>0</v>
      </c>
      <c r="H58" s="50"/>
    </row>
    <row r="59" spans="1:8" ht="15.2" customHeight="1">
      <c r="A59" s="28" t="s">
        <v>281</v>
      </c>
      <c r="B59" s="39">
        <v>0</v>
      </c>
      <c r="C59" s="39">
        <v>0</v>
      </c>
      <c r="D59" s="39">
        <v>0</v>
      </c>
      <c r="E59" s="39">
        <v>0</v>
      </c>
      <c r="F59" s="39">
        <v>0</v>
      </c>
      <c r="G59" s="39">
        <v>0</v>
      </c>
      <c r="H59" s="50"/>
    </row>
    <row r="60" spans="1:8" ht="15">
      <c r="A60" s="106" t="s">
        <v>282</v>
      </c>
      <c r="B60" s="39">
        <v>0</v>
      </c>
      <c r="C60" s="39">
        <v>0</v>
      </c>
      <c r="D60" s="39">
        <v>0</v>
      </c>
      <c r="E60" s="39">
        <v>0</v>
      </c>
      <c r="F60" s="39">
        <v>0</v>
      </c>
      <c r="G60" s="39">
        <v>0</v>
      </c>
      <c r="H60" s="50"/>
    </row>
    <row r="61" spans="1:8" ht="15">
      <c r="A61" s="106" t="s">
        <v>283</v>
      </c>
      <c r="B61" s="39">
        <v>0</v>
      </c>
      <c r="C61" s="39">
        <v>0</v>
      </c>
      <c r="D61" s="39">
        <v>0</v>
      </c>
      <c r="E61" s="39">
        <v>0</v>
      </c>
      <c r="F61" s="39">
        <v>0</v>
      </c>
      <c r="G61" s="39">
        <v>0</v>
      </c>
      <c r="H61" s="50"/>
    </row>
    <row r="62" spans="1:8" ht="15.2" customHeight="1">
      <c r="A62" s="28" t="s">
        <v>284</v>
      </c>
      <c r="B62" s="39">
        <v>30006978</v>
      </c>
      <c r="C62" s="39">
        <v>854885.8</v>
      </c>
      <c r="D62" s="39">
        <v>30861863.800000001</v>
      </c>
      <c r="E62" s="39">
        <v>30861863.800000001</v>
      </c>
      <c r="F62" s="39">
        <v>30861863.800000001</v>
      </c>
      <c r="G62" s="39">
        <v>854885.8</v>
      </c>
      <c r="H62" s="50"/>
    </row>
    <row r="63" spans="1:8" ht="15.2" customHeight="1">
      <c r="A63" s="28" t="s">
        <v>285</v>
      </c>
      <c r="B63" s="39">
        <v>0</v>
      </c>
      <c r="C63" s="39">
        <v>1.31</v>
      </c>
      <c r="D63" s="39">
        <v>1.31</v>
      </c>
      <c r="E63" s="39">
        <v>1.31</v>
      </c>
      <c r="F63" s="39">
        <v>1.31</v>
      </c>
      <c r="G63" s="39">
        <v>1.31</v>
      </c>
      <c r="H63" s="50"/>
    </row>
    <row r="64" spans="1:8" ht="14.45" customHeight="1">
      <c r="A64" s="29"/>
      <c r="B64" s="29"/>
      <c r="C64" s="29"/>
      <c r="D64" s="29"/>
      <c r="E64" s="29"/>
      <c r="F64" s="29"/>
      <c r="G64" s="29"/>
      <c r="H64" s="50"/>
    </row>
    <row r="65" spans="1:8" ht="15.2" customHeight="1">
      <c r="A65" s="27" t="s">
        <v>286</v>
      </c>
      <c r="B65" s="51">
        <v>30006978</v>
      </c>
      <c r="C65" s="51">
        <v>854887.11</v>
      </c>
      <c r="D65" s="51">
        <v>30861865.109999999</v>
      </c>
      <c r="E65" s="51">
        <v>30861865.109999999</v>
      </c>
      <c r="F65" s="51">
        <v>30861865.109999999</v>
      </c>
      <c r="G65" s="51">
        <v>854887.11</v>
      </c>
      <c r="H65" s="50"/>
    </row>
    <row r="66" spans="1:8" ht="14.45" customHeight="1">
      <c r="A66" s="29"/>
      <c r="B66" s="29"/>
      <c r="C66" s="29"/>
      <c r="D66" s="29"/>
      <c r="E66" s="29"/>
      <c r="F66" s="29"/>
      <c r="G66" s="29"/>
      <c r="H66" s="50"/>
    </row>
    <row r="67" spans="1:8" ht="15.2" customHeight="1">
      <c r="A67" s="27" t="s">
        <v>287</v>
      </c>
      <c r="B67" s="51">
        <v>0</v>
      </c>
      <c r="C67" s="51">
        <v>4217394.72</v>
      </c>
      <c r="D67" s="51">
        <v>4217394.72</v>
      </c>
      <c r="E67" s="51">
        <v>0</v>
      </c>
      <c r="F67" s="51">
        <v>0</v>
      </c>
      <c r="G67" s="51">
        <v>0</v>
      </c>
      <c r="H67" s="50"/>
    </row>
    <row r="68" spans="1:8" ht="15.2" customHeight="1">
      <c r="A68" s="28" t="s">
        <v>288</v>
      </c>
      <c r="B68" s="39">
        <v>0</v>
      </c>
      <c r="C68" s="39">
        <v>4217394.72</v>
      </c>
      <c r="D68" s="39">
        <v>4217394.72</v>
      </c>
      <c r="E68" s="39">
        <v>0</v>
      </c>
      <c r="F68" s="39">
        <v>0</v>
      </c>
      <c r="G68" s="39">
        <v>0</v>
      </c>
      <c r="H68" s="50"/>
    </row>
    <row r="69" spans="1:8" ht="14.45" customHeight="1">
      <c r="A69" s="29"/>
      <c r="B69" s="29"/>
      <c r="C69" s="29"/>
      <c r="D69" s="29"/>
      <c r="E69" s="29"/>
      <c r="F69" s="29"/>
      <c r="G69" s="29"/>
      <c r="H69" s="50"/>
    </row>
    <row r="70" spans="1:8" ht="15.2" customHeight="1">
      <c r="A70" s="27" t="s">
        <v>289</v>
      </c>
      <c r="B70" s="51">
        <v>65398956</v>
      </c>
      <c r="C70" s="51">
        <v>6245870.3200000003</v>
      </c>
      <c r="D70" s="51">
        <v>71644826.319999993</v>
      </c>
      <c r="E70" s="51">
        <v>67427431.599999994</v>
      </c>
      <c r="F70" s="51">
        <v>67427431.599999994</v>
      </c>
      <c r="G70" s="51">
        <v>2028475.6</v>
      </c>
      <c r="H70" s="50"/>
    </row>
    <row r="71" spans="1:8" ht="14.45" customHeight="1">
      <c r="A71" s="29"/>
      <c r="B71" s="29"/>
      <c r="C71" s="29"/>
      <c r="D71" s="29"/>
      <c r="E71" s="29"/>
      <c r="F71" s="29"/>
      <c r="G71" s="29"/>
      <c r="H71" s="50"/>
    </row>
    <row r="72" spans="1:8" ht="15.2" customHeight="1">
      <c r="A72" s="27" t="s">
        <v>290</v>
      </c>
      <c r="B72" s="29"/>
      <c r="C72" s="29"/>
      <c r="D72" s="29"/>
      <c r="E72" s="29"/>
      <c r="F72" s="29"/>
      <c r="G72" s="29"/>
      <c r="H72" s="50"/>
    </row>
    <row r="73" spans="1:8" ht="15">
      <c r="A73" s="106" t="s">
        <v>291</v>
      </c>
      <c r="B73" s="39">
        <v>0</v>
      </c>
      <c r="C73" s="39">
        <v>4217394.72</v>
      </c>
      <c r="D73" s="39">
        <v>4217394.72</v>
      </c>
      <c r="E73" s="39">
        <v>0</v>
      </c>
      <c r="F73" s="39">
        <v>0</v>
      </c>
      <c r="G73" s="39">
        <v>0</v>
      </c>
      <c r="H73" s="50"/>
    </row>
    <row r="74" spans="1:8" ht="30">
      <c r="A74" s="106" t="s">
        <v>292</v>
      </c>
      <c r="B74" s="39">
        <v>0</v>
      </c>
      <c r="C74" s="39">
        <v>0</v>
      </c>
      <c r="D74" s="39">
        <v>0</v>
      </c>
      <c r="E74" s="39">
        <v>0</v>
      </c>
      <c r="F74" s="39">
        <v>0</v>
      </c>
      <c r="G74" s="39">
        <v>0</v>
      </c>
      <c r="H74" s="50"/>
    </row>
    <row r="75" spans="1:8" ht="15">
      <c r="A75" s="108" t="s">
        <v>293</v>
      </c>
      <c r="B75" s="51">
        <v>0</v>
      </c>
      <c r="C75" s="51">
        <v>4217394.72</v>
      </c>
      <c r="D75" s="51">
        <v>4217394.72</v>
      </c>
      <c r="E75" s="51">
        <v>0</v>
      </c>
      <c r="F75" s="51">
        <v>0</v>
      </c>
      <c r="G75" s="51">
        <v>0</v>
      </c>
      <c r="H75" s="50"/>
    </row>
    <row r="76" spans="1:8" ht="14.45" customHeight="1">
      <c r="A76" s="40"/>
      <c r="B76" s="31"/>
      <c r="C76" s="31"/>
      <c r="D76" s="31"/>
      <c r="E76" s="31"/>
      <c r="F76" s="31"/>
      <c r="G76" s="31"/>
      <c r="H76" s="50"/>
    </row>
    <row r="77" spans="1:8" ht="15">
      <c r="A77" s="32"/>
      <c r="B77" s="32"/>
      <c r="C77" s="32"/>
      <c r="D77" s="32"/>
      <c r="E77" s="32"/>
      <c r="F77" s="32"/>
      <c r="G77" s="32"/>
    </row>
  </sheetData>
  <mergeCells count="8">
    <mergeCell ref="A1:G1"/>
    <mergeCell ref="A2:G2"/>
    <mergeCell ref="A3:G3"/>
    <mergeCell ref="A4:G4"/>
    <mergeCell ref="A5:G5"/>
    <mergeCell ref="A6:A7"/>
    <mergeCell ref="B6:F6"/>
    <mergeCell ref="G6:G7"/>
  </mergeCells>
  <pageMargins left="0.75" right="0.75" top="1" bottom="1" header="0.5" footer="0.5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61"/>
  <sheetViews>
    <sheetView workbookViewId="0"/>
  </sheetViews>
  <sheetFormatPr baseColWidth="10" defaultRowHeight="12.75"/>
  <cols>
    <col min="1" max="1" width="103" customWidth="1"/>
    <col min="2" max="6" width="20.7109375" customWidth="1"/>
    <col min="7" max="7" width="17.5703125" customWidth="1"/>
    <col min="8" max="255" width="0" hidden="1" customWidth="1"/>
  </cols>
  <sheetData>
    <row r="1" spans="1:8" ht="56.65" customHeight="1">
      <c r="A1" s="113" t="s">
        <v>300</v>
      </c>
      <c r="B1" s="73"/>
      <c r="C1" s="73"/>
      <c r="D1" s="73"/>
      <c r="E1" s="73"/>
      <c r="F1" s="73"/>
      <c r="G1" s="73"/>
    </row>
    <row r="2" spans="1:8" ht="14.45" customHeight="1">
      <c r="A2" s="114" t="s">
        <v>7</v>
      </c>
      <c r="B2" s="114"/>
      <c r="C2" s="114"/>
      <c r="D2" s="114"/>
      <c r="E2" s="114"/>
      <c r="F2" s="114"/>
      <c r="G2" s="114"/>
      <c r="H2" s="50"/>
    </row>
    <row r="3" spans="1:8" ht="14.45" customHeight="1">
      <c r="A3" s="115" t="s">
        <v>301</v>
      </c>
      <c r="B3" s="115"/>
      <c r="C3" s="115"/>
      <c r="D3" s="115"/>
      <c r="E3" s="115"/>
      <c r="F3" s="115"/>
      <c r="G3" s="115"/>
      <c r="H3" s="50"/>
    </row>
    <row r="4" spans="1:8" ht="14.45" customHeight="1">
      <c r="A4" s="115" t="s">
        <v>302</v>
      </c>
      <c r="B4" s="115"/>
      <c r="C4" s="115"/>
      <c r="D4" s="115"/>
      <c r="E4" s="115"/>
      <c r="F4" s="115"/>
      <c r="G4" s="115"/>
      <c r="H4" s="50"/>
    </row>
    <row r="5" spans="1:8" ht="14.45" customHeight="1">
      <c r="A5" s="115" t="s">
        <v>171</v>
      </c>
      <c r="B5" s="115"/>
      <c r="C5" s="115"/>
      <c r="D5" s="115"/>
      <c r="E5" s="115"/>
      <c r="F5" s="115"/>
      <c r="G5" s="115"/>
      <c r="H5" s="50"/>
    </row>
    <row r="6" spans="1:8" ht="14.45" customHeight="1">
      <c r="A6" s="116" t="s">
        <v>14</v>
      </c>
      <c r="B6" s="116"/>
      <c r="C6" s="116"/>
      <c r="D6" s="116"/>
      <c r="E6" s="116"/>
      <c r="F6" s="116"/>
      <c r="G6" s="116"/>
      <c r="H6" s="50"/>
    </row>
    <row r="7" spans="1:8" ht="15.2" customHeight="1">
      <c r="A7" s="117" t="s">
        <v>188</v>
      </c>
      <c r="B7" s="117" t="s">
        <v>379</v>
      </c>
      <c r="C7" s="117"/>
      <c r="D7" s="117"/>
      <c r="E7" s="117"/>
      <c r="F7" s="117"/>
      <c r="G7" s="117" t="s">
        <v>384</v>
      </c>
      <c r="H7" s="50"/>
    </row>
    <row r="8" spans="1:8" ht="30.2" customHeight="1">
      <c r="A8" s="117"/>
      <c r="B8" s="64" t="s">
        <v>380</v>
      </c>
      <c r="C8" s="64" t="s">
        <v>381</v>
      </c>
      <c r="D8" s="64" t="s">
        <v>382</v>
      </c>
      <c r="E8" s="64" t="s">
        <v>226</v>
      </c>
      <c r="F8" s="64" t="s">
        <v>383</v>
      </c>
      <c r="G8" s="117"/>
      <c r="H8" s="50"/>
    </row>
    <row r="9" spans="1:8" ht="15.2" customHeight="1">
      <c r="A9" s="76" t="s">
        <v>303</v>
      </c>
      <c r="B9" s="99">
        <v>35391978</v>
      </c>
      <c r="C9" s="99">
        <v>5390983.21</v>
      </c>
      <c r="D9" s="99">
        <v>40782961.210000001</v>
      </c>
      <c r="E9" s="99">
        <v>39232257.100000001</v>
      </c>
      <c r="F9" s="99">
        <v>39044978.399999999</v>
      </c>
      <c r="G9" s="99">
        <v>1550704.11</v>
      </c>
      <c r="H9" s="50"/>
    </row>
    <row r="10" spans="1:8" ht="15.2" customHeight="1">
      <c r="A10" s="77" t="s">
        <v>304</v>
      </c>
      <c r="B10" s="39">
        <v>27730543</v>
      </c>
      <c r="C10" s="39">
        <v>-34.03</v>
      </c>
      <c r="D10" s="39">
        <v>27730508.969999999</v>
      </c>
      <c r="E10" s="39">
        <v>26939218.149999999</v>
      </c>
      <c r="F10" s="39">
        <v>26804148.670000002</v>
      </c>
      <c r="G10" s="39">
        <v>791290.82</v>
      </c>
      <c r="H10" s="50"/>
    </row>
    <row r="11" spans="1:8" ht="15.2" customHeight="1">
      <c r="A11" s="77" t="s">
        <v>305</v>
      </c>
      <c r="B11" s="39">
        <v>24884091</v>
      </c>
      <c r="C11" s="39">
        <v>-8345637.5099999998</v>
      </c>
      <c r="D11" s="39">
        <v>16538453.49</v>
      </c>
      <c r="E11" s="39">
        <v>16230414.810000001</v>
      </c>
      <c r="F11" s="39">
        <v>16230414.810000001</v>
      </c>
      <c r="G11" s="39">
        <v>308038.68</v>
      </c>
      <c r="H11" s="50"/>
    </row>
    <row r="12" spans="1:8" ht="15.2" customHeight="1">
      <c r="A12" s="77" t="s">
        <v>306</v>
      </c>
      <c r="B12" s="39">
        <v>0</v>
      </c>
      <c r="C12" s="39">
        <v>0</v>
      </c>
      <c r="D12" s="39">
        <v>0</v>
      </c>
      <c r="E12" s="39">
        <v>0</v>
      </c>
      <c r="F12" s="39">
        <v>0</v>
      </c>
      <c r="G12" s="39">
        <v>0</v>
      </c>
      <c r="H12" s="50"/>
    </row>
    <row r="13" spans="1:8" ht="15.2" customHeight="1">
      <c r="A13" s="77" t="s">
        <v>307</v>
      </c>
      <c r="B13" s="39">
        <v>2545587</v>
      </c>
      <c r="C13" s="39">
        <v>1848761.07</v>
      </c>
      <c r="D13" s="39">
        <v>4394348.07</v>
      </c>
      <c r="E13" s="39">
        <v>4394348.07</v>
      </c>
      <c r="F13" s="39">
        <v>4394348.07</v>
      </c>
      <c r="G13" s="39">
        <v>0</v>
      </c>
      <c r="H13" s="50"/>
    </row>
    <row r="14" spans="1:8" ht="15.2" customHeight="1">
      <c r="A14" s="77" t="s">
        <v>308</v>
      </c>
      <c r="B14" s="39">
        <v>0</v>
      </c>
      <c r="C14" s="39">
        <v>4458964.8099999996</v>
      </c>
      <c r="D14" s="39">
        <v>4458964.8099999996</v>
      </c>
      <c r="E14" s="39">
        <v>4268072.7</v>
      </c>
      <c r="F14" s="39">
        <v>4268072.7</v>
      </c>
      <c r="G14" s="39">
        <v>190892.11</v>
      </c>
      <c r="H14" s="50"/>
    </row>
    <row r="15" spans="1:8" ht="15.2" customHeight="1">
      <c r="A15" s="77" t="s">
        <v>309</v>
      </c>
      <c r="B15" s="39">
        <v>230663</v>
      </c>
      <c r="C15" s="39">
        <v>1542620.68</v>
      </c>
      <c r="D15" s="39">
        <v>1773283.68</v>
      </c>
      <c r="E15" s="39">
        <v>1706041.45</v>
      </c>
      <c r="F15" s="39">
        <v>1706041.45</v>
      </c>
      <c r="G15" s="39">
        <v>67242.23</v>
      </c>
      <c r="H15" s="50"/>
    </row>
    <row r="16" spans="1:8" ht="15.2" customHeight="1">
      <c r="A16" s="77" t="s">
        <v>310</v>
      </c>
      <c r="B16" s="39">
        <v>0</v>
      </c>
      <c r="C16" s="39">
        <v>2</v>
      </c>
      <c r="D16" s="39">
        <v>2</v>
      </c>
      <c r="E16" s="39">
        <v>0</v>
      </c>
      <c r="F16" s="39">
        <v>0</v>
      </c>
      <c r="G16" s="39">
        <v>2</v>
      </c>
      <c r="H16" s="50"/>
    </row>
    <row r="17" spans="1:8" ht="15.2" customHeight="1">
      <c r="A17" s="77" t="s">
        <v>311</v>
      </c>
      <c r="B17" s="39">
        <v>70202</v>
      </c>
      <c r="C17" s="39">
        <v>495254.92</v>
      </c>
      <c r="D17" s="39">
        <v>565456.92000000004</v>
      </c>
      <c r="E17" s="39">
        <v>340341.12</v>
      </c>
      <c r="F17" s="39">
        <v>205271.64</v>
      </c>
      <c r="G17" s="39">
        <v>225115.8</v>
      </c>
      <c r="H17" s="50"/>
    </row>
    <row r="18" spans="1:8" ht="15.2" customHeight="1">
      <c r="A18" s="77" t="s">
        <v>312</v>
      </c>
      <c r="B18" s="39">
        <v>1698750</v>
      </c>
      <c r="C18" s="39">
        <v>-230251.63</v>
      </c>
      <c r="D18" s="39">
        <v>1468498.37</v>
      </c>
      <c r="E18" s="39">
        <v>1449690.99</v>
      </c>
      <c r="F18" s="39">
        <v>1449690.99</v>
      </c>
      <c r="G18" s="39">
        <v>18807.38</v>
      </c>
      <c r="H18" s="50"/>
    </row>
    <row r="19" spans="1:8" ht="15.2" customHeight="1">
      <c r="A19" s="77" t="s">
        <v>313</v>
      </c>
      <c r="B19" s="39">
        <v>498750</v>
      </c>
      <c r="C19" s="39">
        <v>-35138.47</v>
      </c>
      <c r="D19" s="39">
        <v>463611.53</v>
      </c>
      <c r="E19" s="39">
        <v>445473.21</v>
      </c>
      <c r="F19" s="39">
        <v>445473.21</v>
      </c>
      <c r="G19" s="39">
        <v>18138.32</v>
      </c>
      <c r="H19" s="50"/>
    </row>
    <row r="20" spans="1:8" ht="15.2" customHeight="1">
      <c r="A20" s="77" t="s">
        <v>314</v>
      </c>
      <c r="B20" s="39">
        <v>150000</v>
      </c>
      <c r="C20" s="39">
        <v>-54694.31</v>
      </c>
      <c r="D20" s="39">
        <v>95305.69</v>
      </c>
      <c r="E20" s="39">
        <v>95305.69</v>
      </c>
      <c r="F20" s="39">
        <v>95305.69</v>
      </c>
      <c r="G20" s="39">
        <v>0</v>
      </c>
      <c r="H20" s="50"/>
    </row>
    <row r="21" spans="1:8" ht="15.2" customHeight="1">
      <c r="A21" s="77" t="s">
        <v>315</v>
      </c>
      <c r="B21" s="39">
        <v>0</v>
      </c>
      <c r="C21" s="39">
        <v>0</v>
      </c>
      <c r="D21" s="39">
        <v>0</v>
      </c>
      <c r="E21" s="39">
        <v>0</v>
      </c>
      <c r="F21" s="39">
        <v>0</v>
      </c>
      <c r="G21" s="39">
        <v>0</v>
      </c>
      <c r="H21" s="50"/>
    </row>
    <row r="22" spans="1:8" ht="15.2" customHeight="1">
      <c r="A22" s="77" t="s">
        <v>316</v>
      </c>
      <c r="B22" s="39">
        <v>0</v>
      </c>
      <c r="C22" s="39">
        <v>0</v>
      </c>
      <c r="D22" s="39">
        <v>0</v>
      </c>
      <c r="E22" s="39">
        <v>0</v>
      </c>
      <c r="F22" s="39">
        <v>0</v>
      </c>
      <c r="G22" s="39">
        <v>0</v>
      </c>
      <c r="H22" s="50"/>
    </row>
    <row r="23" spans="1:8" ht="15.2" customHeight="1">
      <c r="A23" s="77" t="s">
        <v>317</v>
      </c>
      <c r="B23" s="39">
        <v>100000</v>
      </c>
      <c r="C23" s="39">
        <v>64719.16</v>
      </c>
      <c r="D23" s="39">
        <v>164719.16</v>
      </c>
      <c r="E23" s="39">
        <v>164719.16</v>
      </c>
      <c r="F23" s="39">
        <v>164719.16</v>
      </c>
      <c r="G23" s="39">
        <v>0</v>
      </c>
      <c r="H23" s="50"/>
    </row>
    <row r="24" spans="1:8" ht="15.2" customHeight="1">
      <c r="A24" s="77" t="s">
        <v>318</v>
      </c>
      <c r="B24" s="39">
        <v>600000</v>
      </c>
      <c r="C24" s="39">
        <v>-121813.57</v>
      </c>
      <c r="D24" s="39">
        <v>478186.43</v>
      </c>
      <c r="E24" s="39">
        <v>478000.73</v>
      </c>
      <c r="F24" s="39">
        <v>478000.73</v>
      </c>
      <c r="G24" s="39">
        <v>185.7</v>
      </c>
      <c r="H24" s="50"/>
    </row>
    <row r="25" spans="1:8" ht="15.2" customHeight="1">
      <c r="A25" s="77" t="s">
        <v>319</v>
      </c>
      <c r="B25" s="39">
        <v>250000</v>
      </c>
      <c r="C25" s="39">
        <v>-192588.49</v>
      </c>
      <c r="D25" s="39">
        <v>57411.51</v>
      </c>
      <c r="E25" s="39">
        <v>56928.15</v>
      </c>
      <c r="F25" s="39">
        <v>56928.15</v>
      </c>
      <c r="G25" s="39">
        <v>483.36</v>
      </c>
      <c r="H25" s="50"/>
    </row>
    <row r="26" spans="1:8" ht="15.2" customHeight="1">
      <c r="A26" s="77" t="s">
        <v>320</v>
      </c>
      <c r="B26" s="39">
        <v>0</v>
      </c>
      <c r="C26" s="39">
        <v>0</v>
      </c>
      <c r="D26" s="39">
        <v>0</v>
      </c>
      <c r="E26" s="39">
        <v>0</v>
      </c>
      <c r="F26" s="39">
        <v>0</v>
      </c>
      <c r="G26" s="39">
        <v>0</v>
      </c>
      <c r="H26" s="50"/>
    </row>
    <row r="27" spans="1:8" ht="15.2" customHeight="1">
      <c r="A27" s="77" t="s">
        <v>321</v>
      </c>
      <c r="B27" s="39">
        <v>100000</v>
      </c>
      <c r="C27" s="39">
        <v>109264.05</v>
      </c>
      <c r="D27" s="39">
        <v>209264.05</v>
      </c>
      <c r="E27" s="39">
        <v>209264.05</v>
      </c>
      <c r="F27" s="39">
        <v>209264.05</v>
      </c>
      <c r="G27" s="39">
        <v>0</v>
      </c>
      <c r="H27" s="50"/>
    </row>
    <row r="28" spans="1:8" ht="15.2" customHeight="1">
      <c r="A28" s="77" t="s">
        <v>322</v>
      </c>
      <c r="B28" s="39">
        <v>4662685</v>
      </c>
      <c r="C28" s="39">
        <v>2032647.99</v>
      </c>
      <c r="D28" s="39">
        <v>6695332.9900000002</v>
      </c>
      <c r="E28" s="39">
        <v>6279633.9299999997</v>
      </c>
      <c r="F28" s="39">
        <v>6227424.71</v>
      </c>
      <c r="G28" s="39">
        <v>415699.06</v>
      </c>
      <c r="H28" s="50"/>
    </row>
    <row r="29" spans="1:8" ht="15.2" customHeight="1">
      <c r="A29" s="77" t="s">
        <v>323</v>
      </c>
      <c r="B29" s="39">
        <v>902000</v>
      </c>
      <c r="C29" s="39">
        <v>-45335.11</v>
      </c>
      <c r="D29" s="39">
        <v>856664.89</v>
      </c>
      <c r="E29" s="39">
        <v>787992.37</v>
      </c>
      <c r="F29" s="39">
        <v>771591.15</v>
      </c>
      <c r="G29" s="39">
        <v>68672.52</v>
      </c>
      <c r="H29" s="50"/>
    </row>
    <row r="30" spans="1:8" ht="15.2" customHeight="1">
      <c r="A30" s="77" t="s">
        <v>324</v>
      </c>
      <c r="B30" s="39">
        <v>820000</v>
      </c>
      <c r="C30" s="39">
        <v>-91343.1</v>
      </c>
      <c r="D30" s="39">
        <v>728656.9</v>
      </c>
      <c r="E30" s="39">
        <v>570600</v>
      </c>
      <c r="F30" s="39">
        <v>570600</v>
      </c>
      <c r="G30" s="39">
        <v>158056.9</v>
      </c>
      <c r="H30" s="50"/>
    </row>
    <row r="31" spans="1:8" ht="15.2" customHeight="1">
      <c r="A31" s="77" t="s">
        <v>325</v>
      </c>
      <c r="B31" s="39">
        <v>960000</v>
      </c>
      <c r="C31" s="39">
        <v>113427.27</v>
      </c>
      <c r="D31" s="39">
        <v>1073427.27</v>
      </c>
      <c r="E31" s="39">
        <v>1053189.94</v>
      </c>
      <c r="F31" s="39">
        <v>1018889.94</v>
      </c>
      <c r="G31" s="39">
        <v>20237.330000000002</v>
      </c>
      <c r="H31" s="50"/>
    </row>
    <row r="32" spans="1:8" ht="15.2" customHeight="1">
      <c r="A32" s="77" t="s">
        <v>326</v>
      </c>
      <c r="B32" s="39">
        <v>130000</v>
      </c>
      <c r="C32" s="39">
        <v>23748.6</v>
      </c>
      <c r="D32" s="39">
        <v>153748.6</v>
      </c>
      <c r="E32" s="39">
        <v>146010.65</v>
      </c>
      <c r="F32" s="39">
        <v>146010.65</v>
      </c>
      <c r="G32" s="39">
        <v>7737.95</v>
      </c>
      <c r="H32" s="50"/>
    </row>
    <row r="33" spans="1:8" ht="15.2" customHeight="1">
      <c r="A33" s="77" t="s">
        <v>327</v>
      </c>
      <c r="B33" s="39">
        <v>465000</v>
      </c>
      <c r="C33" s="39">
        <v>1176739.24</v>
      </c>
      <c r="D33" s="39">
        <v>1641739.24</v>
      </c>
      <c r="E33" s="39">
        <v>1598779.72</v>
      </c>
      <c r="F33" s="39">
        <v>1598779.72</v>
      </c>
      <c r="G33" s="39">
        <v>42959.519999999997</v>
      </c>
      <c r="H33" s="50"/>
    </row>
    <row r="34" spans="1:8" ht="15.2" customHeight="1">
      <c r="A34" s="77" t="s">
        <v>328</v>
      </c>
      <c r="B34" s="39">
        <v>100000</v>
      </c>
      <c r="C34" s="39">
        <v>-66658.789999999994</v>
      </c>
      <c r="D34" s="39">
        <v>33341.21</v>
      </c>
      <c r="E34" s="39">
        <v>33341.21</v>
      </c>
      <c r="F34" s="39">
        <v>33341.21</v>
      </c>
      <c r="G34" s="39">
        <v>0</v>
      </c>
      <c r="H34" s="50"/>
    </row>
    <row r="35" spans="1:8" ht="15.2" customHeight="1">
      <c r="A35" s="77" t="s">
        <v>329</v>
      </c>
      <c r="B35" s="39">
        <v>905685</v>
      </c>
      <c r="C35" s="39">
        <v>-26324.27</v>
      </c>
      <c r="D35" s="39">
        <v>879360.73</v>
      </c>
      <c r="E35" s="39">
        <v>808727</v>
      </c>
      <c r="F35" s="39">
        <v>808727</v>
      </c>
      <c r="G35" s="39">
        <v>70633.73</v>
      </c>
      <c r="H35" s="50"/>
    </row>
    <row r="36" spans="1:8" ht="15.2" customHeight="1">
      <c r="A36" s="77" t="s">
        <v>330</v>
      </c>
      <c r="B36" s="39">
        <v>250000</v>
      </c>
      <c r="C36" s="39">
        <v>979050.55</v>
      </c>
      <c r="D36" s="39">
        <v>1229050.55</v>
      </c>
      <c r="E36" s="39">
        <v>1227811.44</v>
      </c>
      <c r="F36" s="39">
        <v>1226303.44</v>
      </c>
      <c r="G36" s="39">
        <v>1239.1099999999999</v>
      </c>
      <c r="H36" s="50"/>
    </row>
    <row r="37" spans="1:8" ht="15.2" customHeight="1">
      <c r="A37" s="77" t="s">
        <v>331</v>
      </c>
      <c r="B37" s="39">
        <v>130000</v>
      </c>
      <c r="C37" s="39">
        <v>-30656.400000000001</v>
      </c>
      <c r="D37" s="39">
        <v>99343.6</v>
      </c>
      <c r="E37" s="39">
        <v>53181.599999999999</v>
      </c>
      <c r="F37" s="39">
        <v>53181.599999999999</v>
      </c>
      <c r="G37" s="39">
        <v>46162</v>
      </c>
      <c r="H37" s="50"/>
    </row>
    <row r="38" spans="1:8" ht="15.2" customHeight="1">
      <c r="A38" s="77" t="s">
        <v>332</v>
      </c>
      <c r="B38" s="39">
        <v>600000</v>
      </c>
      <c r="C38" s="39">
        <v>390407.2</v>
      </c>
      <c r="D38" s="39">
        <v>990407.2</v>
      </c>
      <c r="E38" s="39">
        <v>983074.7</v>
      </c>
      <c r="F38" s="39">
        <v>983074.7</v>
      </c>
      <c r="G38" s="39">
        <v>7332.5</v>
      </c>
      <c r="H38" s="50"/>
    </row>
    <row r="39" spans="1:8" ht="15.2" customHeight="1">
      <c r="A39" s="77" t="s">
        <v>333</v>
      </c>
      <c r="B39" s="39">
        <v>0</v>
      </c>
      <c r="C39" s="39">
        <v>0</v>
      </c>
      <c r="D39" s="39">
        <v>0</v>
      </c>
      <c r="E39" s="39">
        <v>0</v>
      </c>
      <c r="F39" s="39">
        <v>0</v>
      </c>
      <c r="G39" s="39">
        <v>0</v>
      </c>
      <c r="H39" s="50"/>
    </row>
    <row r="40" spans="1:8" ht="15.2" customHeight="1">
      <c r="A40" s="77" t="s">
        <v>334</v>
      </c>
      <c r="B40" s="39">
        <v>0</v>
      </c>
      <c r="C40" s="39">
        <v>0</v>
      </c>
      <c r="D40" s="39">
        <v>0</v>
      </c>
      <c r="E40" s="39">
        <v>0</v>
      </c>
      <c r="F40" s="39">
        <v>0</v>
      </c>
      <c r="G40" s="39">
        <v>0</v>
      </c>
      <c r="H40" s="50"/>
    </row>
    <row r="41" spans="1:8" ht="15.2" customHeight="1">
      <c r="A41" s="77" t="s">
        <v>335</v>
      </c>
      <c r="B41" s="39">
        <v>0</v>
      </c>
      <c r="C41" s="39">
        <v>0</v>
      </c>
      <c r="D41" s="39">
        <v>0</v>
      </c>
      <c r="E41" s="39">
        <v>0</v>
      </c>
      <c r="F41" s="39">
        <v>0</v>
      </c>
      <c r="G41" s="39">
        <v>0</v>
      </c>
      <c r="H41" s="50"/>
    </row>
    <row r="42" spans="1:8" ht="15.2" customHeight="1">
      <c r="A42" s="77" t="s">
        <v>336</v>
      </c>
      <c r="B42" s="39">
        <v>600000</v>
      </c>
      <c r="C42" s="39">
        <v>390407.2</v>
      </c>
      <c r="D42" s="39">
        <v>990407.2</v>
      </c>
      <c r="E42" s="39">
        <v>983074.7</v>
      </c>
      <c r="F42" s="39">
        <v>983074.7</v>
      </c>
      <c r="G42" s="39">
        <v>7332.5</v>
      </c>
      <c r="H42" s="50"/>
    </row>
    <row r="43" spans="1:8" ht="15.2" customHeight="1">
      <c r="A43" s="77" t="s">
        <v>337</v>
      </c>
      <c r="B43" s="39">
        <v>0</v>
      </c>
      <c r="C43" s="39">
        <v>0</v>
      </c>
      <c r="D43" s="39">
        <v>0</v>
      </c>
      <c r="E43" s="39">
        <v>0</v>
      </c>
      <c r="F43" s="39">
        <v>0</v>
      </c>
      <c r="G43" s="39">
        <v>0</v>
      </c>
      <c r="H43" s="50"/>
    </row>
    <row r="44" spans="1:8" ht="15.2" customHeight="1">
      <c r="A44" s="77" t="s">
        <v>338</v>
      </c>
      <c r="B44" s="39">
        <v>0</v>
      </c>
      <c r="C44" s="39">
        <v>0</v>
      </c>
      <c r="D44" s="39">
        <v>0</v>
      </c>
      <c r="E44" s="39">
        <v>0</v>
      </c>
      <c r="F44" s="39">
        <v>0</v>
      </c>
      <c r="G44" s="39">
        <v>0</v>
      </c>
      <c r="H44" s="50"/>
    </row>
    <row r="45" spans="1:8" ht="15.2" customHeight="1">
      <c r="A45" s="77" t="s">
        <v>339</v>
      </c>
      <c r="B45" s="39">
        <v>0</v>
      </c>
      <c r="C45" s="39">
        <v>0</v>
      </c>
      <c r="D45" s="39">
        <v>0</v>
      </c>
      <c r="E45" s="39">
        <v>0</v>
      </c>
      <c r="F45" s="39">
        <v>0</v>
      </c>
      <c r="G45" s="39">
        <v>0</v>
      </c>
      <c r="H45" s="50"/>
    </row>
    <row r="46" spans="1:8" ht="15.2" customHeight="1">
      <c r="A46" s="77" t="s">
        <v>340</v>
      </c>
      <c r="B46" s="39">
        <v>0</v>
      </c>
      <c r="C46" s="39">
        <v>0</v>
      </c>
      <c r="D46" s="39">
        <v>0</v>
      </c>
      <c r="E46" s="39">
        <v>0</v>
      </c>
      <c r="F46" s="39">
        <v>0</v>
      </c>
      <c r="G46" s="39">
        <v>0</v>
      </c>
      <c r="H46" s="50"/>
    </row>
    <row r="47" spans="1:8" ht="15.2" customHeight="1">
      <c r="A47" s="77" t="s">
        <v>341</v>
      </c>
      <c r="B47" s="39">
        <v>0</v>
      </c>
      <c r="C47" s="39">
        <v>0</v>
      </c>
      <c r="D47" s="39">
        <v>0</v>
      </c>
      <c r="E47" s="39">
        <v>0</v>
      </c>
      <c r="F47" s="39">
        <v>0</v>
      </c>
      <c r="G47" s="39">
        <v>0</v>
      </c>
      <c r="H47" s="50"/>
    </row>
    <row r="48" spans="1:8" ht="15.2" customHeight="1">
      <c r="A48" s="77" t="s">
        <v>342</v>
      </c>
      <c r="B48" s="39">
        <v>700000</v>
      </c>
      <c r="C48" s="39">
        <v>3198213.68</v>
      </c>
      <c r="D48" s="39">
        <v>3898213.68</v>
      </c>
      <c r="E48" s="39">
        <v>3580639.33</v>
      </c>
      <c r="F48" s="39">
        <v>3580639.33</v>
      </c>
      <c r="G48" s="39">
        <v>317574.34999999998</v>
      </c>
      <c r="H48" s="50"/>
    </row>
    <row r="49" spans="1:8" ht="15.2" customHeight="1">
      <c r="A49" s="77" t="s">
        <v>343</v>
      </c>
      <c r="B49" s="39">
        <v>0</v>
      </c>
      <c r="C49" s="39">
        <v>1842631.36</v>
      </c>
      <c r="D49" s="39">
        <v>1842631.36</v>
      </c>
      <c r="E49" s="39">
        <v>1842631.36</v>
      </c>
      <c r="F49" s="39">
        <v>1842631.36</v>
      </c>
      <c r="G49" s="39">
        <v>0</v>
      </c>
      <c r="H49" s="50"/>
    </row>
    <row r="50" spans="1:8" ht="15.2" customHeight="1">
      <c r="A50" s="77" t="s">
        <v>344</v>
      </c>
      <c r="B50" s="39">
        <v>0</v>
      </c>
      <c r="C50" s="39">
        <v>544727.93000000005</v>
      </c>
      <c r="D50" s="39">
        <v>544727.93000000005</v>
      </c>
      <c r="E50" s="39">
        <v>544727.93000000005</v>
      </c>
      <c r="F50" s="39">
        <v>544727.93000000005</v>
      </c>
      <c r="G50" s="39">
        <v>0</v>
      </c>
      <c r="H50" s="50"/>
    </row>
    <row r="51" spans="1:8" ht="15.2" customHeight="1">
      <c r="A51" s="77" t="s">
        <v>345</v>
      </c>
      <c r="B51" s="39">
        <v>0</v>
      </c>
      <c r="C51" s="39">
        <v>89484.98</v>
      </c>
      <c r="D51" s="39">
        <v>89484.98</v>
      </c>
      <c r="E51" s="39">
        <v>89484.98</v>
      </c>
      <c r="F51" s="39">
        <v>89484.98</v>
      </c>
      <c r="G51" s="39">
        <v>0</v>
      </c>
      <c r="H51" s="50"/>
    </row>
    <row r="52" spans="1:8" ht="15.2" customHeight="1">
      <c r="A52" s="77" t="s">
        <v>346</v>
      </c>
      <c r="B52" s="39">
        <v>0</v>
      </c>
      <c r="C52" s="39">
        <v>430000</v>
      </c>
      <c r="D52" s="39">
        <v>430000</v>
      </c>
      <c r="E52" s="39">
        <v>430000</v>
      </c>
      <c r="F52" s="39">
        <v>430000</v>
      </c>
      <c r="G52" s="39">
        <v>0</v>
      </c>
      <c r="H52" s="50"/>
    </row>
    <row r="53" spans="1:8" ht="15.2" customHeight="1">
      <c r="A53" s="77" t="s">
        <v>347</v>
      </c>
      <c r="B53" s="39">
        <v>0</v>
      </c>
      <c r="C53" s="39">
        <v>0</v>
      </c>
      <c r="D53" s="39">
        <v>0</v>
      </c>
      <c r="E53" s="39">
        <v>0</v>
      </c>
      <c r="F53" s="39">
        <v>0</v>
      </c>
      <c r="G53" s="39">
        <v>0</v>
      </c>
      <c r="H53" s="50"/>
    </row>
    <row r="54" spans="1:8" ht="15.2" customHeight="1">
      <c r="A54" s="77" t="s">
        <v>348</v>
      </c>
      <c r="B54" s="39">
        <v>700000</v>
      </c>
      <c r="C54" s="39">
        <v>-99072.45</v>
      </c>
      <c r="D54" s="39">
        <v>600927.55000000005</v>
      </c>
      <c r="E54" s="39">
        <v>283353.2</v>
      </c>
      <c r="F54" s="39">
        <v>283353.2</v>
      </c>
      <c r="G54" s="39">
        <v>317574.34999999998</v>
      </c>
      <c r="H54" s="50"/>
    </row>
    <row r="55" spans="1:8" ht="15.2" customHeight="1">
      <c r="A55" s="77" t="s">
        <v>349</v>
      </c>
      <c r="B55" s="39">
        <v>0</v>
      </c>
      <c r="C55" s="39">
        <v>0</v>
      </c>
      <c r="D55" s="39">
        <v>0</v>
      </c>
      <c r="E55" s="39">
        <v>0</v>
      </c>
      <c r="F55" s="39">
        <v>0</v>
      </c>
      <c r="G55" s="39">
        <v>0</v>
      </c>
      <c r="H55" s="50"/>
    </row>
    <row r="56" spans="1:8" ht="15.2" customHeight="1">
      <c r="A56" s="77" t="s">
        <v>350</v>
      </c>
      <c r="B56" s="39">
        <v>0</v>
      </c>
      <c r="C56" s="39">
        <v>0</v>
      </c>
      <c r="D56" s="39">
        <v>0</v>
      </c>
      <c r="E56" s="39">
        <v>0</v>
      </c>
      <c r="F56" s="39">
        <v>0</v>
      </c>
      <c r="G56" s="39">
        <v>0</v>
      </c>
      <c r="H56" s="50"/>
    </row>
    <row r="57" spans="1:8" ht="15.2" customHeight="1">
      <c r="A57" s="77" t="s">
        <v>351</v>
      </c>
      <c r="B57" s="39">
        <v>0</v>
      </c>
      <c r="C57" s="39">
        <v>390441.86</v>
      </c>
      <c r="D57" s="39">
        <v>390441.86</v>
      </c>
      <c r="E57" s="39">
        <v>390441.86</v>
      </c>
      <c r="F57" s="39">
        <v>390441.86</v>
      </c>
      <c r="G57" s="39">
        <v>0</v>
      </c>
      <c r="H57" s="50"/>
    </row>
    <row r="58" spans="1:8" ht="15.2" customHeight="1">
      <c r="A58" s="77" t="s">
        <v>352</v>
      </c>
      <c r="B58" s="39">
        <v>0</v>
      </c>
      <c r="C58" s="39">
        <v>0</v>
      </c>
      <c r="D58" s="39">
        <v>0</v>
      </c>
      <c r="E58" s="39">
        <v>0</v>
      </c>
      <c r="F58" s="39">
        <v>0</v>
      </c>
      <c r="G58" s="39">
        <v>0</v>
      </c>
      <c r="H58" s="50"/>
    </row>
    <row r="59" spans="1:8" ht="15.2" customHeight="1">
      <c r="A59" s="77" t="s">
        <v>353</v>
      </c>
      <c r="B59" s="39">
        <v>0</v>
      </c>
      <c r="C59" s="39">
        <v>0</v>
      </c>
      <c r="D59" s="39">
        <v>0</v>
      </c>
      <c r="E59" s="39">
        <v>0</v>
      </c>
      <c r="F59" s="39">
        <v>0</v>
      </c>
      <c r="G59" s="39">
        <v>0</v>
      </c>
      <c r="H59" s="50"/>
    </row>
    <row r="60" spans="1:8" ht="15.2" customHeight="1">
      <c r="A60" s="77" t="s">
        <v>354</v>
      </c>
      <c r="B60" s="39">
        <v>0</v>
      </c>
      <c r="C60" s="39">
        <v>0</v>
      </c>
      <c r="D60" s="39">
        <v>0</v>
      </c>
      <c r="E60" s="39">
        <v>0</v>
      </c>
      <c r="F60" s="39">
        <v>0</v>
      </c>
      <c r="G60" s="39">
        <v>0</v>
      </c>
      <c r="H60" s="50"/>
    </row>
    <row r="61" spans="1:8" ht="15.2" customHeight="1">
      <c r="A61" s="77" t="s">
        <v>355</v>
      </c>
      <c r="B61" s="39">
        <v>0</v>
      </c>
      <c r="C61" s="39">
        <v>0</v>
      </c>
      <c r="D61" s="39">
        <v>0</v>
      </c>
      <c r="E61" s="39">
        <v>0</v>
      </c>
      <c r="F61" s="39">
        <v>0</v>
      </c>
      <c r="G61" s="39">
        <v>0</v>
      </c>
      <c r="H61" s="50"/>
    </row>
    <row r="62" spans="1:8" ht="15.2" customHeight="1">
      <c r="A62" s="77" t="s">
        <v>356</v>
      </c>
      <c r="B62" s="39">
        <v>0</v>
      </c>
      <c r="C62" s="39">
        <v>0</v>
      </c>
      <c r="D62" s="39">
        <v>0</v>
      </c>
      <c r="E62" s="39">
        <v>0</v>
      </c>
      <c r="F62" s="39">
        <v>0</v>
      </c>
      <c r="G62" s="39">
        <v>0</v>
      </c>
      <c r="H62" s="50"/>
    </row>
    <row r="63" spans="1:8" ht="15.2" customHeight="1">
      <c r="A63" s="77" t="s">
        <v>357</v>
      </c>
      <c r="B63" s="39">
        <v>0</v>
      </c>
      <c r="C63" s="39">
        <v>0</v>
      </c>
      <c r="D63" s="39">
        <v>0</v>
      </c>
      <c r="E63" s="39">
        <v>0</v>
      </c>
      <c r="F63" s="39">
        <v>0</v>
      </c>
      <c r="G63" s="39">
        <v>0</v>
      </c>
      <c r="H63" s="50"/>
    </row>
    <row r="64" spans="1:8" ht="15.2" customHeight="1">
      <c r="A64" s="77" t="s">
        <v>358</v>
      </c>
      <c r="B64" s="39">
        <v>0</v>
      </c>
      <c r="C64" s="39">
        <v>0</v>
      </c>
      <c r="D64" s="39">
        <v>0</v>
      </c>
      <c r="E64" s="39">
        <v>0</v>
      </c>
      <c r="F64" s="39">
        <v>0</v>
      </c>
      <c r="G64" s="39">
        <v>0</v>
      </c>
      <c r="H64" s="50"/>
    </row>
    <row r="65" spans="1:8" ht="15.2" customHeight="1">
      <c r="A65" s="77" t="s">
        <v>359</v>
      </c>
      <c r="B65" s="39">
        <v>0</v>
      </c>
      <c r="C65" s="39">
        <v>0</v>
      </c>
      <c r="D65" s="39">
        <v>0</v>
      </c>
      <c r="E65" s="39">
        <v>0</v>
      </c>
      <c r="F65" s="39">
        <v>0</v>
      </c>
      <c r="G65" s="39">
        <v>0</v>
      </c>
      <c r="H65" s="50"/>
    </row>
    <row r="66" spans="1:8" ht="15.2" customHeight="1">
      <c r="A66" s="77" t="s">
        <v>360</v>
      </c>
      <c r="B66" s="39">
        <v>0</v>
      </c>
      <c r="C66" s="39">
        <v>0</v>
      </c>
      <c r="D66" s="39">
        <v>0</v>
      </c>
      <c r="E66" s="39">
        <v>0</v>
      </c>
      <c r="F66" s="39">
        <v>0</v>
      </c>
      <c r="G66" s="39">
        <v>0</v>
      </c>
      <c r="H66" s="50"/>
    </row>
    <row r="67" spans="1:8" ht="15.2" customHeight="1">
      <c r="A67" s="77" t="s">
        <v>361</v>
      </c>
      <c r="B67" s="39">
        <v>0</v>
      </c>
      <c r="C67" s="39">
        <v>0</v>
      </c>
      <c r="D67" s="39">
        <v>0</v>
      </c>
      <c r="E67" s="39">
        <v>0</v>
      </c>
      <c r="F67" s="39">
        <v>0</v>
      </c>
      <c r="G67" s="39">
        <v>0</v>
      </c>
      <c r="H67" s="50"/>
    </row>
    <row r="68" spans="1:8" ht="15.2" customHeight="1">
      <c r="A68" s="77" t="s">
        <v>362</v>
      </c>
      <c r="B68" s="39">
        <v>0</v>
      </c>
      <c r="C68" s="39">
        <v>0</v>
      </c>
      <c r="D68" s="39">
        <v>0</v>
      </c>
      <c r="E68" s="39">
        <v>0</v>
      </c>
      <c r="F68" s="39">
        <v>0</v>
      </c>
      <c r="G68" s="39">
        <v>0</v>
      </c>
      <c r="H68" s="50"/>
    </row>
    <row r="69" spans="1:8" ht="15.2" customHeight="1">
      <c r="A69" s="77" t="s">
        <v>363</v>
      </c>
      <c r="B69" s="39">
        <v>0</v>
      </c>
      <c r="C69" s="39">
        <v>0</v>
      </c>
      <c r="D69" s="39">
        <v>0</v>
      </c>
      <c r="E69" s="39">
        <v>0</v>
      </c>
      <c r="F69" s="39">
        <v>0</v>
      </c>
      <c r="G69" s="39">
        <v>0</v>
      </c>
      <c r="H69" s="50"/>
    </row>
    <row r="70" spans="1:8" ht="15.2" customHeight="1">
      <c r="A70" s="77" t="s">
        <v>364</v>
      </c>
      <c r="B70" s="39">
        <v>0</v>
      </c>
      <c r="C70" s="39">
        <v>0</v>
      </c>
      <c r="D70" s="39">
        <v>0</v>
      </c>
      <c r="E70" s="39">
        <v>0</v>
      </c>
      <c r="F70" s="39">
        <v>0</v>
      </c>
      <c r="G70" s="39">
        <v>0</v>
      </c>
      <c r="H70" s="50"/>
    </row>
    <row r="71" spans="1:8" ht="15.2" customHeight="1">
      <c r="A71" s="77" t="s">
        <v>365</v>
      </c>
      <c r="B71" s="39">
        <v>0</v>
      </c>
      <c r="C71" s="39">
        <v>0</v>
      </c>
      <c r="D71" s="39">
        <v>0</v>
      </c>
      <c r="E71" s="39">
        <v>0</v>
      </c>
      <c r="F71" s="39">
        <v>0</v>
      </c>
      <c r="G71" s="39">
        <v>0</v>
      </c>
      <c r="H71" s="50"/>
    </row>
    <row r="72" spans="1:8" ht="15.2" customHeight="1">
      <c r="A72" s="77" t="s">
        <v>366</v>
      </c>
      <c r="B72" s="39">
        <v>0</v>
      </c>
      <c r="C72" s="39">
        <v>0</v>
      </c>
      <c r="D72" s="39">
        <v>0</v>
      </c>
      <c r="E72" s="39">
        <v>0</v>
      </c>
      <c r="F72" s="39">
        <v>0</v>
      </c>
      <c r="G72" s="39">
        <v>0</v>
      </c>
      <c r="H72" s="50"/>
    </row>
    <row r="73" spans="1:8" ht="15.2" customHeight="1">
      <c r="A73" s="77" t="s">
        <v>367</v>
      </c>
      <c r="B73" s="39">
        <v>0</v>
      </c>
      <c r="C73" s="39">
        <v>0</v>
      </c>
      <c r="D73" s="39">
        <v>0</v>
      </c>
      <c r="E73" s="39">
        <v>0</v>
      </c>
      <c r="F73" s="39">
        <v>0</v>
      </c>
      <c r="G73" s="39">
        <v>0</v>
      </c>
      <c r="H73" s="50"/>
    </row>
    <row r="74" spans="1:8" ht="15.2" customHeight="1">
      <c r="A74" s="77" t="s">
        <v>368</v>
      </c>
      <c r="B74" s="39">
        <v>0</v>
      </c>
      <c r="C74" s="39">
        <v>0</v>
      </c>
      <c r="D74" s="39">
        <v>0</v>
      </c>
      <c r="E74" s="39">
        <v>0</v>
      </c>
      <c r="F74" s="39">
        <v>0</v>
      </c>
      <c r="G74" s="39">
        <v>0</v>
      </c>
      <c r="H74" s="50"/>
    </row>
    <row r="75" spans="1:8" ht="15.2" customHeight="1">
      <c r="A75" s="77" t="s">
        <v>369</v>
      </c>
      <c r="B75" s="39">
        <v>0</v>
      </c>
      <c r="C75" s="39">
        <v>0</v>
      </c>
      <c r="D75" s="39">
        <v>0</v>
      </c>
      <c r="E75" s="39">
        <v>0</v>
      </c>
      <c r="F75" s="39">
        <v>0</v>
      </c>
      <c r="G75" s="39">
        <v>0</v>
      </c>
      <c r="H75" s="50"/>
    </row>
    <row r="76" spans="1:8" ht="15.2" customHeight="1">
      <c r="A76" s="77" t="s">
        <v>370</v>
      </c>
      <c r="B76" s="39">
        <v>0</v>
      </c>
      <c r="C76" s="39">
        <v>0</v>
      </c>
      <c r="D76" s="39">
        <v>0</v>
      </c>
      <c r="E76" s="39">
        <v>0</v>
      </c>
      <c r="F76" s="39">
        <v>0</v>
      </c>
      <c r="G76" s="39">
        <v>0</v>
      </c>
      <c r="H76" s="50"/>
    </row>
    <row r="77" spans="1:8" ht="15.2" customHeight="1">
      <c r="A77" s="77" t="s">
        <v>371</v>
      </c>
      <c r="B77" s="39">
        <v>0</v>
      </c>
      <c r="C77" s="39">
        <v>0</v>
      </c>
      <c r="D77" s="39">
        <v>0</v>
      </c>
      <c r="E77" s="39">
        <v>0</v>
      </c>
      <c r="F77" s="39">
        <v>0</v>
      </c>
      <c r="G77" s="39">
        <v>0</v>
      </c>
      <c r="H77" s="50"/>
    </row>
    <row r="78" spans="1:8" ht="15.2" customHeight="1">
      <c r="A78" s="77" t="s">
        <v>372</v>
      </c>
      <c r="B78" s="39">
        <v>0</v>
      </c>
      <c r="C78" s="39">
        <v>0</v>
      </c>
      <c r="D78" s="39">
        <v>0</v>
      </c>
      <c r="E78" s="39">
        <v>0</v>
      </c>
      <c r="F78" s="39">
        <v>0</v>
      </c>
      <c r="G78" s="39">
        <v>0</v>
      </c>
      <c r="H78" s="50"/>
    </row>
    <row r="79" spans="1:8" ht="15.2" customHeight="1">
      <c r="A79" s="77" t="s">
        <v>373</v>
      </c>
      <c r="B79" s="39">
        <v>0</v>
      </c>
      <c r="C79" s="39">
        <v>0</v>
      </c>
      <c r="D79" s="39">
        <v>0</v>
      </c>
      <c r="E79" s="39">
        <v>0</v>
      </c>
      <c r="F79" s="39">
        <v>0</v>
      </c>
      <c r="G79" s="39">
        <v>0</v>
      </c>
      <c r="H79" s="50"/>
    </row>
    <row r="80" spans="1:8" ht="15.2" customHeight="1">
      <c r="A80" s="77" t="s">
        <v>374</v>
      </c>
      <c r="B80" s="39">
        <v>0</v>
      </c>
      <c r="C80" s="39">
        <v>0</v>
      </c>
      <c r="D80" s="39">
        <v>0</v>
      </c>
      <c r="E80" s="39">
        <v>0</v>
      </c>
      <c r="F80" s="39">
        <v>0</v>
      </c>
      <c r="G80" s="39">
        <v>0</v>
      </c>
      <c r="H80" s="50"/>
    </row>
    <row r="81" spans="1:8" ht="15.2" customHeight="1">
      <c r="A81" s="77" t="s">
        <v>375</v>
      </c>
      <c r="B81" s="39">
        <v>0</v>
      </c>
      <c r="C81" s="39">
        <v>0</v>
      </c>
      <c r="D81" s="39">
        <v>0</v>
      </c>
      <c r="E81" s="39">
        <v>0</v>
      </c>
      <c r="F81" s="39">
        <v>0</v>
      </c>
      <c r="G81" s="39">
        <v>0</v>
      </c>
      <c r="H81" s="50"/>
    </row>
    <row r="82" spans="1:8" ht="15.2" customHeight="1">
      <c r="A82" s="77" t="s">
        <v>376</v>
      </c>
      <c r="B82" s="39">
        <v>0</v>
      </c>
      <c r="C82" s="39">
        <v>0</v>
      </c>
      <c r="D82" s="39">
        <v>0</v>
      </c>
      <c r="E82" s="39">
        <v>0</v>
      </c>
      <c r="F82" s="39">
        <v>0</v>
      </c>
      <c r="G82" s="39">
        <v>0</v>
      </c>
      <c r="H82" s="50"/>
    </row>
    <row r="83" spans="1:8" ht="14.45" customHeight="1">
      <c r="A83" s="77"/>
      <c r="B83" s="82"/>
      <c r="C83" s="82"/>
      <c r="D83" s="82"/>
      <c r="E83" s="82"/>
      <c r="F83" s="82"/>
      <c r="G83" s="82"/>
      <c r="H83" s="50"/>
    </row>
    <row r="84" spans="1:8" ht="15.2" customHeight="1">
      <c r="A84" s="78" t="s">
        <v>377</v>
      </c>
      <c r="B84" s="51">
        <v>30006978</v>
      </c>
      <c r="C84" s="51">
        <v>854887.11</v>
      </c>
      <c r="D84" s="51">
        <v>30861865.109999999</v>
      </c>
      <c r="E84" s="51">
        <v>30099431.949999999</v>
      </c>
      <c r="F84" s="51">
        <v>30060935.989999998</v>
      </c>
      <c r="G84" s="51">
        <v>762433.16</v>
      </c>
      <c r="H84" s="50"/>
    </row>
    <row r="85" spans="1:8" ht="15.2" customHeight="1">
      <c r="A85" s="77" t="s">
        <v>304</v>
      </c>
      <c r="B85" s="39">
        <v>27730543</v>
      </c>
      <c r="C85" s="39">
        <v>854885.8</v>
      </c>
      <c r="D85" s="39">
        <v>28585428.800000001</v>
      </c>
      <c r="E85" s="39">
        <v>27823605.699999999</v>
      </c>
      <c r="F85" s="39">
        <v>27785979.739999998</v>
      </c>
      <c r="G85" s="39">
        <v>761823.1</v>
      </c>
      <c r="H85" s="50"/>
    </row>
    <row r="86" spans="1:8" ht="15.2" customHeight="1">
      <c r="A86" s="77" t="s">
        <v>305</v>
      </c>
      <c r="B86" s="39">
        <v>24884091</v>
      </c>
      <c r="C86" s="39">
        <v>-5844795.3799999999</v>
      </c>
      <c r="D86" s="39">
        <v>19039295.620000001</v>
      </c>
      <c r="E86" s="39">
        <v>19039295.620000001</v>
      </c>
      <c r="F86" s="39">
        <v>19039295.620000001</v>
      </c>
      <c r="G86" s="39">
        <v>0</v>
      </c>
      <c r="H86" s="50"/>
    </row>
    <row r="87" spans="1:8" ht="15.2" customHeight="1">
      <c r="A87" s="77" t="s">
        <v>306</v>
      </c>
      <c r="B87" s="39">
        <v>0</v>
      </c>
      <c r="C87" s="39">
        <v>0</v>
      </c>
      <c r="D87" s="39">
        <v>0</v>
      </c>
      <c r="E87" s="39">
        <v>0</v>
      </c>
      <c r="F87" s="39">
        <v>0</v>
      </c>
      <c r="G87" s="39">
        <v>0</v>
      </c>
      <c r="H87" s="50"/>
    </row>
    <row r="88" spans="1:8" ht="15.2" customHeight="1">
      <c r="A88" s="77" t="s">
        <v>307</v>
      </c>
      <c r="B88" s="39">
        <v>2545587</v>
      </c>
      <c r="C88" s="39">
        <v>1931425.85</v>
      </c>
      <c r="D88" s="39">
        <v>4477012.8499999996</v>
      </c>
      <c r="E88" s="39">
        <v>4477012.8499999996</v>
      </c>
      <c r="F88" s="39">
        <v>4477012.8499999996</v>
      </c>
      <c r="G88" s="39">
        <v>0</v>
      </c>
      <c r="H88" s="50"/>
    </row>
    <row r="89" spans="1:8" ht="15.2" customHeight="1">
      <c r="A89" s="77" t="s">
        <v>308</v>
      </c>
      <c r="B89" s="39">
        <v>0</v>
      </c>
      <c r="C89" s="39">
        <v>2995685.79</v>
      </c>
      <c r="D89" s="39">
        <v>2995685.79</v>
      </c>
      <c r="E89" s="39">
        <v>2233863.69</v>
      </c>
      <c r="F89" s="39">
        <v>2196237.73</v>
      </c>
      <c r="G89" s="39">
        <v>761822.1</v>
      </c>
      <c r="H89" s="50"/>
    </row>
    <row r="90" spans="1:8" ht="15.2" customHeight="1">
      <c r="A90" s="77" t="s">
        <v>309</v>
      </c>
      <c r="B90" s="39">
        <v>230663</v>
      </c>
      <c r="C90" s="39">
        <v>1506786.5</v>
      </c>
      <c r="D90" s="39">
        <v>1737449.5</v>
      </c>
      <c r="E90" s="39">
        <v>1737449.5</v>
      </c>
      <c r="F90" s="39">
        <v>1737449.5</v>
      </c>
      <c r="G90" s="39">
        <v>0</v>
      </c>
      <c r="H90" s="50"/>
    </row>
    <row r="91" spans="1:8" ht="15.2" customHeight="1">
      <c r="A91" s="77" t="s">
        <v>310</v>
      </c>
      <c r="B91" s="39">
        <v>0</v>
      </c>
      <c r="C91" s="39">
        <v>1</v>
      </c>
      <c r="D91" s="39">
        <v>1</v>
      </c>
      <c r="E91" s="39">
        <v>0</v>
      </c>
      <c r="F91" s="39">
        <v>0</v>
      </c>
      <c r="G91" s="39">
        <v>1</v>
      </c>
      <c r="H91" s="50"/>
    </row>
    <row r="92" spans="1:8" ht="15.2" customHeight="1">
      <c r="A92" s="77" t="s">
        <v>311</v>
      </c>
      <c r="B92" s="39">
        <v>70202</v>
      </c>
      <c r="C92" s="39">
        <v>265782.03999999998</v>
      </c>
      <c r="D92" s="39">
        <v>335984.04</v>
      </c>
      <c r="E92" s="39">
        <v>335984.04</v>
      </c>
      <c r="F92" s="39">
        <v>335984.04</v>
      </c>
      <c r="G92" s="39">
        <v>0</v>
      </c>
      <c r="H92" s="50"/>
    </row>
    <row r="93" spans="1:8" ht="15.2" customHeight="1">
      <c r="A93" s="77" t="s">
        <v>312</v>
      </c>
      <c r="B93" s="39">
        <v>748750</v>
      </c>
      <c r="C93" s="39">
        <v>97352.39</v>
      </c>
      <c r="D93" s="39">
        <v>846102.39</v>
      </c>
      <c r="E93" s="39">
        <v>845546.45</v>
      </c>
      <c r="F93" s="39">
        <v>845546.45</v>
      </c>
      <c r="G93" s="39">
        <v>555.94000000000005</v>
      </c>
      <c r="H93" s="50"/>
    </row>
    <row r="94" spans="1:8" ht="15.2" customHeight="1">
      <c r="A94" s="77" t="s">
        <v>313</v>
      </c>
      <c r="B94" s="39">
        <v>248750</v>
      </c>
      <c r="C94" s="39">
        <v>12478.58</v>
      </c>
      <c r="D94" s="39">
        <v>261228.58</v>
      </c>
      <c r="E94" s="39">
        <v>260672.64000000001</v>
      </c>
      <c r="F94" s="39">
        <v>260672.64000000001</v>
      </c>
      <c r="G94" s="39">
        <v>555.94000000000005</v>
      </c>
      <c r="H94" s="50"/>
    </row>
    <row r="95" spans="1:8" ht="15.2" customHeight="1">
      <c r="A95" s="77" t="s">
        <v>314</v>
      </c>
      <c r="B95" s="39">
        <v>100000</v>
      </c>
      <c r="C95" s="39">
        <v>-77253.570000000007</v>
      </c>
      <c r="D95" s="39">
        <v>22746.43</v>
      </c>
      <c r="E95" s="39">
        <v>22746.43</v>
      </c>
      <c r="F95" s="39">
        <v>22746.43</v>
      </c>
      <c r="G95" s="39">
        <v>0</v>
      </c>
      <c r="H95" s="50"/>
    </row>
    <row r="96" spans="1:8" ht="15.2" customHeight="1">
      <c r="A96" s="77" t="s">
        <v>315</v>
      </c>
      <c r="B96" s="39">
        <v>0</v>
      </c>
      <c r="C96" s="39">
        <v>0</v>
      </c>
      <c r="D96" s="39">
        <v>0</v>
      </c>
      <c r="E96" s="39">
        <v>0</v>
      </c>
      <c r="F96" s="39">
        <v>0</v>
      </c>
      <c r="G96" s="39">
        <v>0</v>
      </c>
      <c r="H96" s="50"/>
    </row>
    <row r="97" spans="1:8" ht="15.2" customHeight="1">
      <c r="A97" s="77" t="s">
        <v>316</v>
      </c>
      <c r="B97" s="39">
        <v>0</v>
      </c>
      <c r="C97" s="39">
        <v>0</v>
      </c>
      <c r="D97" s="39">
        <v>0</v>
      </c>
      <c r="E97" s="39">
        <v>0</v>
      </c>
      <c r="F97" s="39">
        <v>0</v>
      </c>
      <c r="G97" s="39">
        <v>0</v>
      </c>
      <c r="H97" s="50"/>
    </row>
    <row r="98" spans="1:8" ht="15.2" customHeight="1">
      <c r="A98" s="118" t="s">
        <v>317</v>
      </c>
      <c r="B98" s="39">
        <v>50000</v>
      </c>
      <c r="C98" s="39">
        <v>-40813.18</v>
      </c>
      <c r="D98" s="39">
        <v>9186.82</v>
      </c>
      <c r="E98" s="39">
        <v>9186.82</v>
      </c>
      <c r="F98" s="39">
        <v>9186.82</v>
      </c>
      <c r="G98" s="39">
        <v>0</v>
      </c>
      <c r="H98" s="50"/>
    </row>
    <row r="99" spans="1:8" ht="15.2" customHeight="1">
      <c r="A99" s="77" t="s">
        <v>318</v>
      </c>
      <c r="B99" s="39">
        <v>200000</v>
      </c>
      <c r="C99" s="39">
        <v>130385.14</v>
      </c>
      <c r="D99" s="39">
        <v>330385.14</v>
      </c>
      <c r="E99" s="39">
        <v>330385.14</v>
      </c>
      <c r="F99" s="39">
        <v>330385.14</v>
      </c>
      <c r="G99" s="39">
        <v>0</v>
      </c>
      <c r="H99" s="50"/>
    </row>
    <row r="100" spans="1:8" ht="15.2" customHeight="1">
      <c r="A100" s="77" t="s">
        <v>319</v>
      </c>
      <c r="B100" s="39">
        <v>50000</v>
      </c>
      <c r="C100" s="39">
        <v>18921.2</v>
      </c>
      <c r="D100" s="39">
        <v>68921.2</v>
      </c>
      <c r="E100" s="39">
        <v>68921.2</v>
      </c>
      <c r="F100" s="39">
        <v>68921.2</v>
      </c>
      <c r="G100" s="39">
        <v>0</v>
      </c>
      <c r="H100" s="50"/>
    </row>
    <row r="101" spans="1:8" ht="15.2" customHeight="1">
      <c r="A101" s="77" t="s">
        <v>320</v>
      </c>
      <c r="B101" s="39">
        <v>0</v>
      </c>
      <c r="C101" s="39">
        <v>0</v>
      </c>
      <c r="D101" s="39">
        <v>0</v>
      </c>
      <c r="E101" s="39">
        <v>0</v>
      </c>
      <c r="F101" s="39">
        <v>0</v>
      </c>
      <c r="G101" s="39">
        <v>0</v>
      </c>
      <c r="H101" s="50"/>
    </row>
    <row r="102" spans="1:8" ht="15.2" customHeight="1">
      <c r="A102" s="77" t="s">
        <v>321</v>
      </c>
      <c r="B102" s="39">
        <v>100000</v>
      </c>
      <c r="C102" s="39">
        <v>53634.22</v>
      </c>
      <c r="D102" s="39">
        <v>153634.22</v>
      </c>
      <c r="E102" s="39">
        <v>153634.22</v>
      </c>
      <c r="F102" s="39">
        <v>153634.22</v>
      </c>
      <c r="G102" s="39">
        <v>0</v>
      </c>
      <c r="H102" s="50"/>
    </row>
    <row r="103" spans="1:8" ht="15.2" customHeight="1">
      <c r="A103" s="77" t="s">
        <v>322</v>
      </c>
      <c r="B103" s="39">
        <v>1527685</v>
      </c>
      <c r="C103" s="39">
        <v>-97351.08</v>
      </c>
      <c r="D103" s="39">
        <v>1430333.92</v>
      </c>
      <c r="E103" s="39">
        <v>1430279.8</v>
      </c>
      <c r="F103" s="39">
        <v>1429409.8</v>
      </c>
      <c r="G103" s="39">
        <v>54.12</v>
      </c>
      <c r="H103" s="50"/>
    </row>
    <row r="104" spans="1:8" ht="15.2" customHeight="1">
      <c r="A104" s="77" t="s">
        <v>323</v>
      </c>
      <c r="B104" s="39">
        <v>302000</v>
      </c>
      <c r="C104" s="39">
        <v>42847.41</v>
      </c>
      <c r="D104" s="39">
        <v>344847.41</v>
      </c>
      <c r="E104" s="39">
        <v>344847.41</v>
      </c>
      <c r="F104" s="39">
        <v>344847.41</v>
      </c>
      <c r="G104" s="39">
        <v>0</v>
      </c>
      <c r="H104" s="50"/>
    </row>
    <row r="105" spans="1:8" ht="15.2" customHeight="1">
      <c r="A105" s="77" t="s">
        <v>324</v>
      </c>
      <c r="B105" s="39">
        <v>320000</v>
      </c>
      <c r="C105" s="39">
        <v>89252</v>
      </c>
      <c r="D105" s="39">
        <v>409252</v>
      </c>
      <c r="E105" s="39">
        <v>409252</v>
      </c>
      <c r="F105" s="39">
        <v>409252</v>
      </c>
      <c r="G105" s="39">
        <v>0</v>
      </c>
      <c r="H105" s="50"/>
    </row>
    <row r="106" spans="1:8" ht="15.2" customHeight="1">
      <c r="A106" s="77" t="s">
        <v>325</v>
      </c>
      <c r="B106" s="39">
        <v>560000</v>
      </c>
      <c r="C106" s="39">
        <v>-450842.64</v>
      </c>
      <c r="D106" s="39">
        <v>109157.36</v>
      </c>
      <c r="E106" s="39">
        <v>109157.36</v>
      </c>
      <c r="F106" s="39">
        <v>109157.36</v>
      </c>
      <c r="G106" s="39">
        <v>0</v>
      </c>
      <c r="H106" s="50"/>
    </row>
    <row r="107" spans="1:8" ht="15.2" customHeight="1">
      <c r="A107" s="77" t="s">
        <v>326</v>
      </c>
      <c r="B107" s="39">
        <v>110000</v>
      </c>
      <c r="C107" s="39">
        <v>15020.6</v>
      </c>
      <c r="D107" s="39">
        <v>125020.6</v>
      </c>
      <c r="E107" s="39">
        <v>125020.6</v>
      </c>
      <c r="F107" s="39">
        <v>125020.6</v>
      </c>
      <c r="G107" s="39">
        <v>0</v>
      </c>
      <c r="H107" s="50"/>
    </row>
    <row r="108" spans="1:8" ht="15.2" customHeight="1">
      <c r="A108" s="77" t="s">
        <v>327</v>
      </c>
      <c r="B108" s="39">
        <v>30000</v>
      </c>
      <c r="C108" s="39">
        <v>9623.4699999999993</v>
      </c>
      <c r="D108" s="39">
        <v>39623.47</v>
      </c>
      <c r="E108" s="39">
        <v>39623.47</v>
      </c>
      <c r="F108" s="39">
        <v>38753.47</v>
      </c>
      <c r="G108" s="39">
        <v>0</v>
      </c>
      <c r="H108" s="50"/>
    </row>
    <row r="109" spans="1:8" ht="15.2" customHeight="1">
      <c r="A109" s="77" t="s">
        <v>328</v>
      </c>
      <c r="B109" s="39">
        <v>0</v>
      </c>
      <c r="C109" s="39">
        <v>0</v>
      </c>
      <c r="D109" s="39">
        <v>0</v>
      </c>
      <c r="E109" s="39">
        <v>0</v>
      </c>
      <c r="F109" s="39">
        <v>0</v>
      </c>
      <c r="G109" s="39">
        <v>0</v>
      </c>
      <c r="H109" s="50"/>
    </row>
    <row r="110" spans="1:8" ht="15.2" customHeight="1">
      <c r="A110" s="77" t="s">
        <v>329</v>
      </c>
      <c r="B110" s="39">
        <v>205685</v>
      </c>
      <c r="C110" s="39">
        <v>107429.77</v>
      </c>
      <c r="D110" s="39">
        <v>313114.77</v>
      </c>
      <c r="E110" s="39">
        <v>313114.77</v>
      </c>
      <c r="F110" s="39">
        <v>313114.77</v>
      </c>
      <c r="G110" s="39">
        <v>0</v>
      </c>
      <c r="H110" s="50"/>
    </row>
    <row r="111" spans="1:8" ht="15.2" customHeight="1">
      <c r="A111" s="77" t="s">
        <v>330</v>
      </c>
      <c r="B111" s="39">
        <v>0</v>
      </c>
      <c r="C111" s="39">
        <v>88221.59</v>
      </c>
      <c r="D111" s="39">
        <v>88221.59</v>
      </c>
      <c r="E111" s="39">
        <v>88167.47</v>
      </c>
      <c r="F111" s="39">
        <v>88167.47</v>
      </c>
      <c r="G111" s="39">
        <v>54.12</v>
      </c>
      <c r="H111" s="50"/>
    </row>
    <row r="112" spans="1:8" ht="15.2" customHeight="1">
      <c r="A112" s="77" t="s">
        <v>331</v>
      </c>
      <c r="B112" s="39">
        <v>0</v>
      </c>
      <c r="C112" s="39">
        <v>1096.72</v>
      </c>
      <c r="D112" s="39">
        <v>1096.72</v>
      </c>
      <c r="E112" s="39">
        <v>1096.72</v>
      </c>
      <c r="F112" s="39">
        <v>1096.72</v>
      </c>
      <c r="G112" s="39">
        <v>0</v>
      </c>
      <c r="H112" s="50"/>
    </row>
    <row r="113" spans="1:8" ht="15.2" customHeight="1">
      <c r="A113" s="77" t="s">
        <v>332</v>
      </c>
      <c r="B113" s="39">
        <v>0</v>
      </c>
      <c r="C113" s="39">
        <v>0</v>
      </c>
      <c r="D113" s="39">
        <v>0</v>
      </c>
      <c r="E113" s="39">
        <v>0</v>
      </c>
      <c r="F113" s="39">
        <v>0</v>
      </c>
      <c r="G113" s="39">
        <v>0</v>
      </c>
      <c r="H113" s="50"/>
    </row>
    <row r="114" spans="1:8" ht="15.2" customHeight="1">
      <c r="A114" s="77" t="s">
        <v>333</v>
      </c>
      <c r="B114" s="39">
        <v>0</v>
      </c>
      <c r="C114" s="39">
        <v>0</v>
      </c>
      <c r="D114" s="39">
        <v>0</v>
      </c>
      <c r="E114" s="39">
        <v>0</v>
      </c>
      <c r="F114" s="39">
        <v>0</v>
      </c>
      <c r="G114" s="39">
        <v>0</v>
      </c>
      <c r="H114" s="50"/>
    </row>
    <row r="115" spans="1:8" ht="15.2" customHeight="1">
      <c r="A115" s="77" t="s">
        <v>334</v>
      </c>
      <c r="B115" s="39">
        <v>0</v>
      </c>
      <c r="C115" s="39">
        <v>0</v>
      </c>
      <c r="D115" s="39">
        <v>0</v>
      </c>
      <c r="E115" s="39">
        <v>0</v>
      </c>
      <c r="F115" s="39">
        <v>0</v>
      </c>
      <c r="G115" s="39">
        <v>0</v>
      </c>
      <c r="H115" s="50"/>
    </row>
    <row r="116" spans="1:8" ht="15.2" customHeight="1">
      <c r="A116" s="77" t="s">
        <v>335</v>
      </c>
      <c r="B116" s="39">
        <v>0</v>
      </c>
      <c r="C116" s="39">
        <v>0</v>
      </c>
      <c r="D116" s="39">
        <v>0</v>
      </c>
      <c r="E116" s="39">
        <v>0</v>
      </c>
      <c r="F116" s="39">
        <v>0</v>
      </c>
      <c r="G116" s="39">
        <v>0</v>
      </c>
      <c r="H116" s="50"/>
    </row>
    <row r="117" spans="1:8" ht="15.2" customHeight="1">
      <c r="A117" s="77" t="s">
        <v>336</v>
      </c>
      <c r="B117" s="39">
        <v>0</v>
      </c>
      <c r="C117" s="39">
        <v>0</v>
      </c>
      <c r="D117" s="39">
        <v>0</v>
      </c>
      <c r="E117" s="39">
        <v>0</v>
      </c>
      <c r="F117" s="39">
        <v>0</v>
      </c>
      <c r="G117" s="39">
        <v>0</v>
      </c>
      <c r="H117" s="50"/>
    </row>
    <row r="118" spans="1:8" ht="15.2" customHeight="1">
      <c r="A118" s="77" t="s">
        <v>337</v>
      </c>
      <c r="B118" s="39">
        <v>0</v>
      </c>
      <c r="C118" s="39">
        <v>0</v>
      </c>
      <c r="D118" s="39">
        <v>0</v>
      </c>
      <c r="E118" s="39">
        <v>0</v>
      </c>
      <c r="F118" s="39">
        <v>0</v>
      </c>
      <c r="G118" s="39">
        <v>0</v>
      </c>
      <c r="H118" s="50"/>
    </row>
    <row r="119" spans="1:8" ht="15.2" customHeight="1">
      <c r="A119" s="77" t="s">
        <v>338</v>
      </c>
      <c r="B119" s="39">
        <v>0</v>
      </c>
      <c r="C119" s="39">
        <v>0</v>
      </c>
      <c r="D119" s="39">
        <v>0</v>
      </c>
      <c r="E119" s="39">
        <v>0</v>
      </c>
      <c r="F119" s="39">
        <v>0</v>
      </c>
      <c r="G119" s="39">
        <v>0</v>
      </c>
      <c r="H119" s="50"/>
    </row>
    <row r="120" spans="1:8" ht="15.2" customHeight="1">
      <c r="A120" s="77" t="s">
        <v>339</v>
      </c>
      <c r="B120" s="39">
        <v>0</v>
      </c>
      <c r="C120" s="39">
        <v>0</v>
      </c>
      <c r="D120" s="39">
        <v>0</v>
      </c>
      <c r="E120" s="39">
        <v>0</v>
      </c>
      <c r="F120" s="39">
        <v>0</v>
      </c>
      <c r="G120" s="39">
        <v>0</v>
      </c>
      <c r="H120" s="50"/>
    </row>
    <row r="121" spans="1:8" ht="15.2" customHeight="1">
      <c r="A121" s="77" t="s">
        <v>340</v>
      </c>
      <c r="B121" s="39">
        <v>0</v>
      </c>
      <c r="C121" s="39">
        <v>0</v>
      </c>
      <c r="D121" s="39">
        <v>0</v>
      </c>
      <c r="E121" s="39">
        <v>0</v>
      </c>
      <c r="F121" s="39">
        <v>0</v>
      </c>
      <c r="G121" s="39">
        <v>0</v>
      </c>
      <c r="H121" s="50"/>
    </row>
    <row r="122" spans="1:8" ht="15.2" customHeight="1">
      <c r="A122" s="77" t="s">
        <v>341</v>
      </c>
      <c r="B122" s="39">
        <v>0</v>
      </c>
      <c r="C122" s="39">
        <v>0</v>
      </c>
      <c r="D122" s="39">
        <v>0</v>
      </c>
      <c r="E122" s="39">
        <v>0</v>
      </c>
      <c r="F122" s="39">
        <v>0</v>
      </c>
      <c r="G122" s="39">
        <v>0</v>
      </c>
      <c r="H122" s="50"/>
    </row>
    <row r="123" spans="1:8" ht="15.2" customHeight="1">
      <c r="A123" s="77" t="s">
        <v>342</v>
      </c>
      <c r="B123" s="39">
        <v>0</v>
      </c>
      <c r="C123" s="39">
        <v>0</v>
      </c>
      <c r="D123" s="39">
        <v>0</v>
      </c>
      <c r="E123" s="39">
        <v>0</v>
      </c>
      <c r="F123" s="39">
        <v>0</v>
      </c>
      <c r="G123" s="39">
        <v>0</v>
      </c>
      <c r="H123" s="50"/>
    </row>
    <row r="124" spans="1:8" ht="15.2" customHeight="1">
      <c r="A124" s="77" t="s">
        <v>343</v>
      </c>
      <c r="B124" s="39">
        <v>0</v>
      </c>
      <c r="C124" s="39">
        <v>0</v>
      </c>
      <c r="D124" s="39">
        <v>0</v>
      </c>
      <c r="E124" s="39">
        <v>0</v>
      </c>
      <c r="F124" s="39">
        <v>0</v>
      </c>
      <c r="G124" s="39">
        <v>0</v>
      </c>
      <c r="H124" s="50"/>
    </row>
    <row r="125" spans="1:8" ht="15.2" customHeight="1">
      <c r="A125" s="77" t="s">
        <v>344</v>
      </c>
      <c r="B125" s="39">
        <v>0</v>
      </c>
      <c r="C125" s="39">
        <v>0</v>
      </c>
      <c r="D125" s="39">
        <v>0</v>
      </c>
      <c r="E125" s="39">
        <v>0</v>
      </c>
      <c r="F125" s="39">
        <v>0</v>
      </c>
      <c r="G125" s="39">
        <v>0</v>
      </c>
      <c r="H125" s="50"/>
    </row>
    <row r="126" spans="1:8" ht="15.2" customHeight="1">
      <c r="A126" s="77" t="s">
        <v>345</v>
      </c>
      <c r="B126" s="39">
        <v>0</v>
      </c>
      <c r="C126" s="39">
        <v>0</v>
      </c>
      <c r="D126" s="39">
        <v>0</v>
      </c>
      <c r="E126" s="39">
        <v>0</v>
      </c>
      <c r="F126" s="39">
        <v>0</v>
      </c>
      <c r="G126" s="39">
        <v>0</v>
      </c>
      <c r="H126" s="50"/>
    </row>
    <row r="127" spans="1:8" ht="15.2" customHeight="1">
      <c r="A127" s="77" t="s">
        <v>346</v>
      </c>
      <c r="B127" s="39">
        <v>0</v>
      </c>
      <c r="C127" s="39">
        <v>0</v>
      </c>
      <c r="D127" s="39">
        <v>0</v>
      </c>
      <c r="E127" s="39">
        <v>0</v>
      </c>
      <c r="F127" s="39">
        <v>0</v>
      </c>
      <c r="G127" s="39">
        <v>0</v>
      </c>
      <c r="H127" s="50"/>
    </row>
    <row r="128" spans="1:8" ht="15.2" customHeight="1">
      <c r="A128" s="77" t="s">
        <v>347</v>
      </c>
      <c r="B128" s="39">
        <v>0</v>
      </c>
      <c r="C128" s="39">
        <v>0</v>
      </c>
      <c r="D128" s="39">
        <v>0</v>
      </c>
      <c r="E128" s="39">
        <v>0</v>
      </c>
      <c r="F128" s="39">
        <v>0</v>
      </c>
      <c r="G128" s="39">
        <v>0</v>
      </c>
      <c r="H128" s="50"/>
    </row>
    <row r="129" spans="1:8" ht="15.2" customHeight="1">
      <c r="A129" s="77" t="s">
        <v>348</v>
      </c>
      <c r="B129" s="39">
        <v>0</v>
      </c>
      <c r="C129" s="39">
        <v>0</v>
      </c>
      <c r="D129" s="39">
        <v>0</v>
      </c>
      <c r="E129" s="39">
        <v>0</v>
      </c>
      <c r="F129" s="39">
        <v>0</v>
      </c>
      <c r="G129" s="39">
        <v>0</v>
      </c>
      <c r="H129" s="50"/>
    </row>
    <row r="130" spans="1:8" ht="15.2" customHeight="1">
      <c r="A130" s="77" t="s">
        <v>349</v>
      </c>
      <c r="B130" s="39">
        <v>0</v>
      </c>
      <c r="C130" s="39">
        <v>0</v>
      </c>
      <c r="D130" s="39">
        <v>0</v>
      </c>
      <c r="E130" s="39">
        <v>0</v>
      </c>
      <c r="F130" s="39">
        <v>0</v>
      </c>
      <c r="G130" s="39">
        <v>0</v>
      </c>
      <c r="H130" s="50"/>
    </row>
    <row r="131" spans="1:8" ht="15.2" customHeight="1">
      <c r="A131" s="77" t="s">
        <v>350</v>
      </c>
      <c r="B131" s="39">
        <v>0</v>
      </c>
      <c r="C131" s="39">
        <v>0</v>
      </c>
      <c r="D131" s="39">
        <v>0</v>
      </c>
      <c r="E131" s="39">
        <v>0</v>
      </c>
      <c r="F131" s="39">
        <v>0</v>
      </c>
      <c r="G131" s="39">
        <v>0</v>
      </c>
      <c r="H131" s="50"/>
    </row>
    <row r="132" spans="1:8" ht="15.2" customHeight="1">
      <c r="A132" s="77" t="s">
        <v>351</v>
      </c>
      <c r="B132" s="39">
        <v>0</v>
      </c>
      <c r="C132" s="39">
        <v>0</v>
      </c>
      <c r="D132" s="39">
        <v>0</v>
      </c>
      <c r="E132" s="39">
        <v>0</v>
      </c>
      <c r="F132" s="39">
        <v>0</v>
      </c>
      <c r="G132" s="39">
        <v>0</v>
      </c>
      <c r="H132" s="50"/>
    </row>
    <row r="133" spans="1:8" ht="15.2" customHeight="1">
      <c r="A133" s="77" t="s">
        <v>352</v>
      </c>
      <c r="B133" s="39">
        <v>0</v>
      </c>
      <c r="C133" s="39">
        <v>0</v>
      </c>
      <c r="D133" s="39">
        <v>0</v>
      </c>
      <c r="E133" s="39">
        <v>0</v>
      </c>
      <c r="F133" s="39">
        <v>0</v>
      </c>
      <c r="G133" s="39">
        <v>0</v>
      </c>
      <c r="H133" s="50"/>
    </row>
    <row r="134" spans="1:8" ht="15.2" customHeight="1">
      <c r="A134" s="77" t="s">
        <v>353</v>
      </c>
      <c r="B134" s="39">
        <v>0</v>
      </c>
      <c r="C134" s="39">
        <v>0</v>
      </c>
      <c r="D134" s="39">
        <v>0</v>
      </c>
      <c r="E134" s="39">
        <v>0</v>
      </c>
      <c r="F134" s="39">
        <v>0</v>
      </c>
      <c r="G134" s="39">
        <v>0</v>
      </c>
      <c r="H134" s="50"/>
    </row>
    <row r="135" spans="1:8" ht="15.2" customHeight="1">
      <c r="A135" s="77" t="s">
        <v>354</v>
      </c>
      <c r="B135" s="39">
        <v>0</v>
      </c>
      <c r="C135" s="39">
        <v>0</v>
      </c>
      <c r="D135" s="39">
        <v>0</v>
      </c>
      <c r="E135" s="39">
        <v>0</v>
      </c>
      <c r="F135" s="39">
        <v>0</v>
      </c>
      <c r="G135" s="39">
        <v>0</v>
      </c>
      <c r="H135" s="50"/>
    </row>
    <row r="136" spans="1:8" ht="15.2" customHeight="1">
      <c r="A136" s="77" t="s">
        <v>355</v>
      </c>
      <c r="B136" s="39">
        <v>0</v>
      </c>
      <c r="C136" s="39">
        <v>0</v>
      </c>
      <c r="D136" s="39">
        <v>0</v>
      </c>
      <c r="E136" s="39">
        <v>0</v>
      </c>
      <c r="F136" s="39">
        <v>0</v>
      </c>
      <c r="G136" s="39">
        <v>0</v>
      </c>
      <c r="H136" s="50"/>
    </row>
    <row r="137" spans="1:8" ht="15.2" customHeight="1">
      <c r="A137" s="77" t="s">
        <v>356</v>
      </c>
      <c r="B137" s="39">
        <v>0</v>
      </c>
      <c r="C137" s="39">
        <v>0</v>
      </c>
      <c r="D137" s="39">
        <v>0</v>
      </c>
      <c r="E137" s="39">
        <v>0</v>
      </c>
      <c r="F137" s="39">
        <v>0</v>
      </c>
      <c r="G137" s="39">
        <v>0</v>
      </c>
      <c r="H137" s="50"/>
    </row>
    <row r="138" spans="1:8" ht="15.2" customHeight="1">
      <c r="A138" s="77" t="s">
        <v>357</v>
      </c>
      <c r="B138" s="39">
        <v>0</v>
      </c>
      <c r="C138" s="39">
        <v>0</v>
      </c>
      <c r="D138" s="39">
        <v>0</v>
      </c>
      <c r="E138" s="39">
        <v>0</v>
      </c>
      <c r="F138" s="39">
        <v>0</v>
      </c>
      <c r="G138" s="39">
        <v>0</v>
      </c>
      <c r="H138" s="50"/>
    </row>
    <row r="139" spans="1:8" ht="15.2" customHeight="1">
      <c r="A139" s="77" t="s">
        <v>358</v>
      </c>
      <c r="B139" s="39">
        <v>0</v>
      </c>
      <c r="C139" s="39">
        <v>0</v>
      </c>
      <c r="D139" s="39">
        <v>0</v>
      </c>
      <c r="E139" s="39">
        <v>0</v>
      </c>
      <c r="F139" s="39">
        <v>0</v>
      </c>
      <c r="G139" s="39">
        <v>0</v>
      </c>
      <c r="H139" s="50"/>
    </row>
    <row r="140" spans="1:8" ht="15.2" customHeight="1">
      <c r="A140" s="77" t="s">
        <v>359</v>
      </c>
      <c r="B140" s="39">
        <v>0</v>
      </c>
      <c r="C140" s="39">
        <v>0</v>
      </c>
      <c r="D140" s="39">
        <v>0</v>
      </c>
      <c r="E140" s="39">
        <v>0</v>
      </c>
      <c r="F140" s="39">
        <v>0</v>
      </c>
      <c r="G140" s="39">
        <v>0</v>
      </c>
      <c r="H140" s="50"/>
    </row>
    <row r="141" spans="1:8" ht="15.2" customHeight="1">
      <c r="A141" s="77" t="s">
        <v>360</v>
      </c>
      <c r="B141" s="39">
        <v>0</v>
      </c>
      <c r="C141" s="39">
        <v>0</v>
      </c>
      <c r="D141" s="39">
        <v>0</v>
      </c>
      <c r="E141" s="39">
        <v>0</v>
      </c>
      <c r="F141" s="39">
        <v>0</v>
      </c>
      <c r="G141" s="39">
        <v>0</v>
      </c>
      <c r="H141" s="50"/>
    </row>
    <row r="142" spans="1:8" ht="15.2" customHeight="1">
      <c r="A142" s="77" t="s">
        <v>361</v>
      </c>
      <c r="B142" s="39">
        <v>0</v>
      </c>
      <c r="C142" s="39">
        <v>0</v>
      </c>
      <c r="D142" s="39">
        <v>0</v>
      </c>
      <c r="E142" s="39">
        <v>0</v>
      </c>
      <c r="F142" s="39">
        <v>0</v>
      </c>
      <c r="G142" s="39">
        <v>0</v>
      </c>
      <c r="H142" s="50"/>
    </row>
    <row r="143" spans="1:8" ht="15.2" customHeight="1">
      <c r="A143" s="77" t="s">
        <v>362</v>
      </c>
      <c r="B143" s="39">
        <v>0</v>
      </c>
      <c r="C143" s="39">
        <v>0</v>
      </c>
      <c r="D143" s="39">
        <v>0</v>
      </c>
      <c r="E143" s="39">
        <v>0</v>
      </c>
      <c r="F143" s="39">
        <v>0</v>
      </c>
      <c r="G143" s="39">
        <v>0</v>
      </c>
      <c r="H143" s="50"/>
    </row>
    <row r="144" spans="1:8" ht="15.2" customHeight="1">
      <c r="A144" s="77" t="s">
        <v>363</v>
      </c>
      <c r="B144" s="39">
        <v>0</v>
      </c>
      <c r="C144" s="39">
        <v>0</v>
      </c>
      <c r="D144" s="39">
        <v>0</v>
      </c>
      <c r="E144" s="39">
        <v>0</v>
      </c>
      <c r="F144" s="39">
        <v>0</v>
      </c>
      <c r="G144" s="39">
        <v>0</v>
      </c>
      <c r="H144" s="50"/>
    </row>
    <row r="145" spans="1:8" ht="15.2" customHeight="1">
      <c r="A145" s="77" t="s">
        <v>364</v>
      </c>
      <c r="B145" s="39">
        <v>0</v>
      </c>
      <c r="C145" s="39">
        <v>0</v>
      </c>
      <c r="D145" s="39">
        <v>0</v>
      </c>
      <c r="E145" s="39">
        <v>0</v>
      </c>
      <c r="F145" s="39">
        <v>0</v>
      </c>
      <c r="G145" s="39">
        <v>0</v>
      </c>
      <c r="H145" s="50"/>
    </row>
    <row r="146" spans="1:8" ht="15.2" customHeight="1">
      <c r="A146" s="77" t="s">
        <v>365</v>
      </c>
      <c r="B146" s="39">
        <v>0</v>
      </c>
      <c r="C146" s="39">
        <v>0</v>
      </c>
      <c r="D146" s="39">
        <v>0</v>
      </c>
      <c r="E146" s="39">
        <v>0</v>
      </c>
      <c r="F146" s="39">
        <v>0</v>
      </c>
      <c r="G146" s="39">
        <v>0</v>
      </c>
      <c r="H146" s="50"/>
    </row>
    <row r="147" spans="1:8" ht="15.2" customHeight="1">
      <c r="A147" s="77" t="s">
        <v>366</v>
      </c>
      <c r="B147" s="39">
        <v>0</v>
      </c>
      <c r="C147" s="39">
        <v>0</v>
      </c>
      <c r="D147" s="39">
        <v>0</v>
      </c>
      <c r="E147" s="39">
        <v>0</v>
      </c>
      <c r="F147" s="39">
        <v>0</v>
      </c>
      <c r="G147" s="39">
        <v>0</v>
      </c>
      <c r="H147" s="50"/>
    </row>
    <row r="148" spans="1:8" ht="15.2" customHeight="1">
      <c r="A148" s="77" t="s">
        <v>367</v>
      </c>
      <c r="B148" s="39">
        <v>0</v>
      </c>
      <c r="C148" s="39">
        <v>0</v>
      </c>
      <c r="D148" s="39">
        <v>0</v>
      </c>
      <c r="E148" s="39">
        <v>0</v>
      </c>
      <c r="F148" s="39">
        <v>0</v>
      </c>
      <c r="G148" s="39">
        <v>0</v>
      </c>
      <c r="H148" s="50"/>
    </row>
    <row r="149" spans="1:8" ht="15.2" customHeight="1">
      <c r="A149" s="77" t="s">
        <v>368</v>
      </c>
      <c r="B149" s="39">
        <v>0</v>
      </c>
      <c r="C149" s="39">
        <v>0</v>
      </c>
      <c r="D149" s="39">
        <v>0</v>
      </c>
      <c r="E149" s="39">
        <v>0</v>
      </c>
      <c r="F149" s="39">
        <v>0</v>
      </c>
      <c r="G149" s="39">
        <v>0</v>
      </c>
      <c r="H149" s="50"/>
    </row>
    <row r="150" spans="1:8" ht="15.2" customHeight="1">
      <c r="A150" s="77" t="s">
        <v>369</v>
      </c>
      <c r="B150" s="39">
        <v>0</v>
      </c>
      <c r="C150" s="39">
        <v>0</v>
      </c>
      <c r="D150" s="39">
        <v>0</v>
      </c>
      <c r="E150" s="39">
        <v>0</v>
      </c>
      <c r="F150" s="39">
        <v>0</v>
      </c>
      <c r="G150" s="39">
        <v>0</v>
      </c>
      <c r="H150" s="50"/>
    </row>
    <row r="151" spans="1:8" ht="15.2" customHeight="1">
      <c r="A151" s="77" t="s">
        <v>370</v>
      </c>
      <c r="B151" s="39">
        <v>0</v>
      </c>
      <c r="C151" s="39">
        <v>0</v>
      </c>
      <c r="D151" s="39">
        <v>0</v>
      </c>
      <c r="E151" s="39">
        <v>0</v>
      </c>
      <c r="F151" s="39">
        <v>0</v>
      </c>
      <c r="G151" s="39">
        <v>0</v>
      </c>
      <c r="H151" s="50"/>
    </row>
    <row r="152" spans="1:8" ht="15.2" customHeight="1">
      <c r="A152" s="77" t="s">
        <v>371</v>
      </c>
      <c r="B152" s="39">
        <v>0</v>
      </c>
      <c r="C152" s="39">
        <v>0</v>
      </c>
      <c r="D152" s="39">
        <v>0</v>
      </c>
      <c r="E152" s="39">
        <v>0</v>
      </c>
      <c r="F152" s="39">
        <v>0</v>
      </c>
      <c r="G152" s="39">
        <v>0</v>
      </c>
      <c r="H152" s="50"/>
    </row>
    <row r="153" spans="1:8" ht="15.2" customHeight="1">
      <c r="A153" s="77" t="s">
        <v>372</v>
      </c>
      <c r="B153" s="39">
        <v>0</v>
      </c>
      <c r="C153" s="39">
        <v>0</v>
      </c>
      <c r="D153" s="39">
        <v>0</v>
      </c>
      <c r="E153" s="39">
        <v>0</v>
      </c>
      <c r="F153" s="39">
        <v>0</v>
      </c>
      <c r="G153" s="39">
        <v>0</v>
      </c>
      <c r="H153" s="50"/>
    </row>
    <row r="154" spans="1:8" ht="15.2" customHeight="1">
      <c r="A154" s="118" t="s">
        <v>373</v>
      </c>
      <c r="B154" s="39">
        <v>0</v>
      </c>
      <c r="C154" s="39">
        <v>0</v>
      </c>
      <c r="D154" s="39">
        <v>0</v>
      </c>
      <c r="E154" s="39">
        <v>0</v>
      </c>
      <c r="F154" s="39">
        <v>0</v>
      </c>
      <c r="G154" s="39">
        <v>0</v>
      </c>
      <c r="H154" s="50"/>
    </row>
    <row r="155" spans="1:8" ht="15.2" customHeight="1">
      <c r="A155" s="77" t="s">
        <v>374</v>
      </c>
      <c r="B155" s="39">
        <v>0</v>
      </c>
      <c r="C155" s="39">
        <v>0</v>
      </c>
      <c r="D155" s="39">
        <v>0</v>
      </c>
      <c r="E155" s="39">
        <v>0</v>
      </c>
      <c r="F155" s="39">
        <v>0</v>
      </c>
      <c r="G155" s="39">
        <v>0</v>
      </c>
      <c r="H155" s="50"/>
    </row>
    <row r="156" spans="1:8" ht="15.2" customHeight="1">
      <c r="A156" s="77" t="s">
        <v>375</v>
      </c>
      <c r="B156" s="39">
        <v>0</v>
      </c>
      <c r="C156" s="39">
        <v>0</v>
      </c>
      <c r="D156" s="39">
        <v>0</v>
      </c>
      <c r="E156" s="39">
        <v>0</v>
      </c>
      <c r="F156" s="39">
        <v>0</v>
      </c>
      <c r="G156" s="39">
        <v>0</v>
      </c>
      <c r="H156" s="50"/>
    </row>
    <row r="157" spans="1:8" ht="15.2" customHeight="1">
      <c r="A157" s="77" t="s">
        <v>376</v>
      </c>
      <c r="B157" s="39">
        <v>0</v>
      </c>
      <c r="C157" s="39">
        <v>0</v>
      </c>
      <c r="D157" s="39">
        <v>0</v>
      </c>
      <c r="E157" s="39">
        <v>0</v>
      </c>
      <c r="F157" s="39">
        <v>0</v>
      </c>
      <c r="G157" s="39">
        <v>0</v>
      </c>
      <c r="H157" s="50"/>
    </row>
    <row r="158" spans="1:8" ht="14.45" customHeight="1">
      <c r="A158" s="118"/>
      <c r="B158" s="82"/>
      <c r="C158" s="82"/>
      <c r="D158" s="82"/>
      <c r="E158" s="82"/>
      <c r="F158" s="82"/>
      <c r="G158" s="82"/>
      <c r="H158" s="50"/>
    </row>
    <row r="159" spans="1:8" ht="15.2" customHeight="1">
      <c r="A159" s="119" t="s">
        <v>378</v>
      </c>
      <c r="B159" s="51">
        <v>65398956</v>
      </c>
      <c r="C159" s="51">
        <v>6245870.3200000003</v>
      </c>
      <c r="D159" s="51">
        <v>71644826.319999993</v>
      </c>
      <c r="E159" s="51">
        <v>69331689.049999997</v>
      </c>
      <c r="F159" s="51">
        <v>69105914.390000001</v>
      </c>
      <c r="G159" s="51">
        <v>2313137.27</v>
      </c>
      <c r="H159" s="50"/>
    </row>
    <row r="160" spans="1:8" ht="14.45" customHeight="1">
      <c r="A160" s="83"/>
      <c r="B160" s="92"/>
      <c r="C160" s="92"/>
      <c r="D160" s="92"/>
      <c r="E160" s="92"/>
      <c r="F160" s="92"/>
      <c r="G160" s="92"/>
      <c r="H160" s="50"/>
    </row>
    <row r="161" spans="1:7" ht="15">
      <c r="A161" s="32"/>
      <c r="B161" s="32"/>
      <c r="C161" s="32"/>
      <c r="D161" s="32"/>
      <c r="E161" s="32"/>
      <c r="F161" s="32"/>
      <c r="G161" s="32"/>
    </row>
  </sheetData>
  <mergeCells count="9">
    <mergeCell ref="A7:A8"/>
    <mergeCell ref="B7:F7"/>
    <mergeCell ref="G7:G8"/>
    <mergeCell ref="A1:G1"/>
    <mergeCell ref="A2:G2"/>
    <mergeCell ref="A3:G3"/>
    <mergeCell ref="A4:G4"/>
    <mergeCell ref="A5:G5"/>
    <mergeCell ref="A6:G6"/>
  </mergeCells>
  <pageMargins left="0.75" right="0.75" top="1" bottom="1" header="0.5" footer="0.5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60"/>
  <sheetViews>
    <sheetView workbookViewId="0"/>
  </sheetViews>
  <sheetFormatPr baseColWidth="10" defaultRowHeight="12.75"/>
  <cols>
    <col min="1" max="1" width="59.28515625" customWidth="1"/>
    <col min="2" max="6" width="20.7109375" customWidth="1"/>
    <col min="7" max="7" width="18.28515625" customWidth="1"/>
    <col min="8" max="255" width="10.7109375" hidden="1" customWidth="1"/>
  </cols>
  <sheetData>
    <row r="1" spans="1:8" ht="56.65" customHeight="1">
      <c r="A1" s="113" t="s">
        <v>385</v>
      </c>
      <c r="B1" s="113"/>
      <c r="C1" s="113"/>
      <c r="D1" s="113"/>
      <c r="E1" s="113"/>
      <c r="F1" s="113"/>
      <c r="G1" s="113"/>
    </row>
    <row r="2" spans="1:8" ht="14.45" customHeight="1">
      <c r="A2" s="21" t="s">
        <v>7</v>
      </c>
      <c r="B2" s="33"/>
      <c r="C2" s="33"/>
      <c r="D2" s="33"/>
      <c r="E2" s="33"/>
      <c r="F2" s="33"/>
      <c r="G2" s="45"/>
      <c r="H2" s="50"/>
    </row>
    <row r="3" spans="1:8" ht="14.45" customHeight="1">
      <c r="A3" s="23" t="s">
        <v>301</v>
      </c>
      <c r="B3" s="35"/>
      <c r="C3" s="35"/>
      <c r="D3" s="35"/>
      <c r="E3" s="35"/>
      <c r="F3" s="35"/>
      <c r="G3" s="47"/>
      <c r="H3" s="50"/>
    </row>
    <row r="4" spans="1:8" ht="14.45" customHeight="1">
      <c r="A4" s="23" t="s">
        <v>386</v>
      </c>
      <c r="B4" s="35"/>
      <c r="C4" s="35"/>
      <c r="D4" s="35"/>
      <c r="E4" s="35"/>
      <c r="F4" s="35"/>
      <c r="G4" s="47"/>
      <c r="H4" s="50"/>
    </row>
    <row r="5" spans="1:8" ht="14.45" customHeight="1">
      <c r="A5" s="23" t="s">
        <v>171</v>
      </c>
      <c r="B5" s="35"/>
      <c r="C5" s="35"/>
      <c r="D5" s="35"/>
      <c r="E5" s="35"/>
      <c r="F5" s="35"/>
      <c r="G5" s="47"/>
      <c r="H5" s="50"/>
    </row>
    <row r="6" spans="1:8" ht="14.45" customHeight="1">
      <c r="A6" s="74" t="s">
        <v>14</v>
      </c>
      <c r="B6" s="87"/>
      <c r="C6" s="87"/>
      <c r="D6" s="87"/>
      <c r="E6" s="87"/>
      <c r="F6" s="87"/>
      <c r="G6" s="93"/>
      <c r="H6" s="50"/>
    </row>
    <row r="7" spans="1:8" ht="14.45" customHeight="1">
      <c r="A7" s="114" t="s">
        <v>188</v>
      </c>
      <c r="B7" s="121" t="s">
        <v>379</v>
      </c>
      <c r="C7" s="121"/>
      <c r="D7" s="121"/>
      <c r="E7" s="121"/>
      <c r="F7" s="121"/>
      <c r="G7" s="117" t="s">
        <v>384</v>
      </c>
      <c r="H7" s="50"/>
    </row>
    <row r="8" spans="1:8" ht="30.2" customHeight="1">
      <c r="A8" s="116"/>
      <c r="B8" s="122" t="s">
        <v>380</v>
      </c>
      <c r="C8" s="64" t="s">
        <v>296</v>
      </c>
      <c r="D8" s="122" t="s">
        <v>297</v>
      </c>
      <c r="E8" s="122" t="s">
        <v>226</v>
      </c>
      <c r="F8" s="122" t="s">
        <v>228</v>
      </c>
      <c r="G8" s="117"/>
      <c r="H8" s="50"/>
    </row>
    <row r="9" spans="1:8" ht="15.2" customHeight="1">
      <c r="A9" s="76" t="s">
        <v>387</v>
      </c>
      <c r="B9" s="99">
        <v>35391978</v>
      </c>
      <c r="C9" s="99">
        <v>5390983.21</v>
      </c>
      <c r="D9" s="99">
        <v>40782961.210000001</v>
      </c>
      <c r="E9" s="99">
        <v>39232257.100000001</v>
      </c>
      <c r="F9" s="99">
        <v>39044978.399999999</v>
      </c>
      <c r="G9" s="99">
        <v>1550704.11</v>
      </c>
      <c r="H9" s="50"/>
    </row>
    <row r="10" spans="1:8" ht="15">
      <c r="A10" s="77" t="s">
        <v>388</v>
      </c>
      <c r="B10" s="123">
        <v>0</v>
      </c>
      <c r="C10" s="123">
        <v>0</v>
      </c>
      <c r="D10" s="123">
        <v>0</v>
      </c>
      <c r="E10" s="123">
        <v>0</v>
      </c>
      <c r="F10" s="123">
        <v>0</v>
      </c>
      <c r="G10" s="123">
        <v>0</v>
      </c>
      <c r="H10" s="50"/>
    </row>
    <row r="11" spans="1:8" ht="15">
      <c r="A11" s="77" t="s">
        <v>389</v>
      </c>
      <c r="B11" s="123">
        <v>5000</v>
      </c>
      <c r="C11" s="123">
        <v>-5000</v>
      </c>
      <c r="D11" s="123">
        <v>0</v>
      </c>
      <c r="E11" s="123">
        <v>0</v>
      </c>
      <c r="F11" s="123">
        <v>0</v>
      </c>
      <c r="G11" s="123">
        <v>0</v>
      </c>
      <c r="H11" s="50"/>
    </row>
    <row r="12" spans="1:8" ht="15">
      <c r="A12" s="77" t="s">
        <v>390</v>
      </c>
      <c r="B12" s="123">
        <v>0</v>
      </c>
      <c r="C12" s="123">
        <v>0</v>
      </c>
      <c r="D12" s="123">
        <v>0</v>
      </c>
      <c r="E12" s="123">
        <v>0</v>
      </c>
      <c r="F12" s="123">
        <v>0</v>
      </c>
      <c r="G12" s="123">
        <v>0</v>
      </c>
      <c r="H12" s="50"/>
    </row>
    <row r="13" spans="1:8" ht="15">
      <c r="A13" s="77" t="s">
        <v>391</v>
      </c>
      <c r="B13" s="123">
        <v>475000</v>
      </c>
      <c r="C13" s="123">
        <v>296705.15999999997</v>
      </c>
      <c r="D13" s="123">
        <v>771705.16</v>
      </c>
      <c r="E13" s="123">
        <v>759953.58</v>
      </c>
      <c r="F13" s="123">
        <v>759953.58</v>
      </c>
      <c r="G13" s="123">
        <v>11751.58</v>
      </c>
      <c r="H13" s="50"/>
    </row>
    <row r="14" spans="1:8" ht="15">
      <c r="A14" s="77" t="s">
        <v>392</v>
      </c>
      <c r="B14" s="123">
        <v>4410685</v>
      </c>
      <c r="C14" s="123">
        <v>3095788.57</v>
      </c>
      <c r="D14" s="123">
        <v>7506473.5700000003</v>
      </c>
      <c r="E14" s="123">
        <v>6891899.4199999999</v>
      </c>
      <c r="F14" s="123">
        <v>6856091.4199999999</v>
      </c>
      <c r="G14" s="123">
        <v>614574.15</v>
      </c>
      <c r="H14" s="50"/>
    </row>
    <row r="15" spans="1:8" ht="15">
      <c r="A15" s="77" t="s">
        <v>393</v>
      </c>
      <c r="B15" s="123">
        <v>100000</v>
      </c>
      <c r="C15" s="123">
        <v>-83707.600000000006</v>
      </c>
      <c r="D15" s="123">
        <v>16292.4</v>
      </c>
      <c r="E15" s="123">
        <v>15809.04</v>
      </c>
      <c r="F15" s="123">
        <v>15809.04</v>
      </c>
      <c r="G15" s="123">
        <v>483.36</v>
      </c>
      <c r="H15" s="50"/>
    </row>
    <row r="16" spans="1:8" ht="15">
      <c r="A16" s="77" t="s">
        <v>394</v>
      </c>
      <c r="B16" s="123">
        <v>0</v>
      </c>
      <c r="C16" s="123">
        <v>0</v>
      </c>
      <c r="D16" s="123">
        <v>0</v>
      </c>
      <c r="E16" s="123">
        <v>0</v>
      </c>
      <c r="F16" s="123">
        <v>0</v>
      </c>
      <c r="G16" s="123">
        <v>0</v>
      </c>
      <c r="H16" s="50"/>
    </row>
    <row r="17" spans="1:8" ht="15">
      <c r="A17" s="77" t="s">
        <v>395</v>
      </c>
      <c r="B17" s="123">
        <v>100000</v>
      </c>
      <c r="C17" s="123">
        <v>-88404</v>
      </c>
      <c r="D17" s="123">
        <v>11596</v>
      </c>
      <c r="E17" s="123">
        <v>11596</v>
      </c>
      <c r="F17" s="123">
        <v>11596</v>
      </c>
      <c r="G17" s="123">
        <v>0</v>
      </c>
      <c r="H17" s="50"/>
    </row>
    <row r="18" spans="1:8" ht="15">
      <c r="A18" s="77" t="s">
        <v>396</v>
      </c>
      <c r="B18" s="123">
        <v>50000</v>
      </c>
      <c r="C18" s="123">
        <v>-39050.080000000002</v>
      </c>
      <c r="D18" s="123">
        <v>10949.92</v>
      </c>
      <c r="E18" s="123">
        <v>10949.92</v>
      </c>
      <c r="F18" s="123">
        <v>10949.92</v>
      </c>
      <c r="G18" s="123">
        <v>0</v>
      </c>
      <c r="H18" s="50"/>
    </row>
    <row r="19" spans="1:8" ht="15">
      <c r="A19" s="77" t="s">
        <v>397</v>
      </c>
      <c r="B19" s="123">
        <v>0</v>
      </c>
      <c r="C19" s="123">
        <v>0</v>
      </c>
      <c r="D19" s="123">
        <v>0</v>
      </c>
      <c r="E19" s="123">
        <v>0</v>
      </c>
      <c r="F19" s="123">
        <v>0</v>
      </c>
      <c r="G19" s="123">
        <v>0</v>
      </c>
      <c r="H19" s="50"/>
    </row>
    <row r="20" spans="1:8" ht="15">
      <c r="A20" s="77" t="s">
        <v>398</v>
      </c>
      <c r="B20" s="123">
        <v>0</v>
      </c>
      <c r="C20" s="123">
        <v>0</v>
      </c>
      <c r="D20" s="123">
        <v>0</v>
      </c>
      <c r="E20" s="123">
        <v>0</v>
      </c>
      <c r="F20" s="123">
        <v>0</v>
      </c>
      <c r="G20" s="123">
        <v>0</v>
      </c>
      <c r="H20" s="50"/>
    </row>
    <row r="21" spans="1:8" ht="15">
      <c r="A21" s="77" t="s">
        <v>399</v>
      </c>
      <c r="B21" s="123">
        <v>0</v>
      </c>
      <c r="C21" s="123">
        <v>108075</v>
      </c>
      <c r="D21" s="123">
        <v>108075</v>
      </c>
      <c r="E21" s="123">
        <v>108075</v>
      </c>
      <c r="F21" s="123">
        <v>108075</v>
      </c>
      <c r="G21" s="123">
        <v>0</v>
      </c>
      <c r="H21" s="50"/>
    </row>
    <row r="22" spans="1:8" ht="15">
      <c r="A22" s="77" t="s">
        <v>400</v>
      </c>
      <c r="B22" s="123">
        <v>1970750</v>
      </c>
      <c r="C22" s="123">
        <v>-212822.38</v>
      </c>
      <c r="D22" s="123">
        <v>1757927.62</v>
      </c>
      <c r="E22" s="123">
        <v>1693773.22</v>
      </c>
      <c r="F22" s="123">
        <v>1677372</v>
      </c>
      <c r="G22" s="123">
        <v>64154.400000000001</v>
      </c>
      <c r="H22" s="50"/>
    </row>
    <row r="23" spans="1:8" ht="15">
      <c r="A23" s="77" t="s">
        <v>401</v>
      </c>
      <c r="B23" s="123">
        <v>550000</v>
      </c>
      <c r="C23" s="123">
        <v>-21306.12</v>
      </c>
      <c r="D23" s="123">
        <v>528693.88</v>
      </c>
      <c r="E23" s="123">
        <v>463227.36</v>
      </c>
      <c r="F23" s="123">
        <v>463227.36</v>
      </c>
      <c r="G23" s="123">
        <v>65466.52</v>
      </c>
      <c r="H23" s="50"/>
    </row>
    <row r="24" spans="1:8" ht="15">
      <c r="A24" s="77" t="s">
        <v>402</v>
      </c>
      <c r="B24" s="123">
        <v>0</v>
      </c>
      <c r="C24" s="123">
        <v>2340738.69</v>
      </c>
      <c r="D24" s="123">
        <v>2340738.69</v>
      </c>
      <c r="E24" s="123">
        <v>2337755.41</v>
      </c>
      <c r="F24" s="123">
        <v>2337755.41</v>
      </c>
      <c r="G24" s="123">
        <v>2983.28</v>
      </c>
      <c r="H24" s="50"/>
    </row>
    <row r="25" spans="1:8" ht="15">
      <c r="A25" s="77" t="s">
        <v>403</v>
      </c>
      <c r="B25" s="123">
        <v>0</v>
      </c>
      <c r="C25" s="123">
        <v>0</v>
      </c>
      <c r="D25" s="123">
        <v>0</v>
      </c>
      <c r="E25" s="123">
        <v>0</v>
      </c>
      <c r="F25" s="123">
        <v>0</v>
      </c>
      <c r="G25" s="123">
        <v>0</v>
      </c>
      <c r="H25" s="50"/>
    </row>
    <row r="26" spans="1:8" ht="15">
      <c r="A26" s="77" t="s">
        <v>404</v>
      </c>
      <c r="B26" s="123">
        <v>27730543</v>
      </c>
      <c r="C26" s="123">
        <v>-34.03</v>
      </c>
      <c r="D26" s="123">
        <v>27730508.969999999</v>
      </c>
      <c r="E26" s="123">
        <v>26939218.149999999</v>
      </c>
      <c r="F26" s="123">
        <v>26804148.670000002</v>
      </c>
      <c r="G26" s="123">
        <v>791290.82</v>
      </c>
      <c r="H26" s="50"/>
    </row>
    <row r="27" spans="1:8" ht="15">
      <c r="A27" s="77" t="s">
        <v>405</v>
      </c>
      <c r="B27" s="123">
        <v>0</v>
      </c>
      <c r="C27" s="123">
        <v>0</v>
      </c>
      <c r="D27" s="123">
        <v>0</v>
      </c>
      <c r="E27" s="123">
        <v>0</v>
      </c>
      <c r="F27" s="123">
        <v>0</v>
      </c>
      <c r="G27" s="123">
        <v>0</v>
      </c>
      <c r="H27" s="50"/>
    </row>
    <row r="28" spans="1:8" ht="15.2" customHeight="1">
      <c r="A28" s="120" t="s">
        <v>153</v>
      </c>
      <c r="B28" s="82"/>
      <c r="C28" s="82"/>
      <c r="D28" s="82"/>
      <c r="E28" s="82"/>
      <c r="F28" s="82"/>
      <c r="G28" s="82"/>
      <c r="H28" s="50"/>
    </row>
    <row r="29" spans="1:8" ht="15.2" customHeight="1">
      <c r="A29" s="78" t="s">
        <v>406</v>
      </c>
      <c r="B29" s="51">
        <v>30006978</v>
      </c>
      <c r="C29" s="51">
        <v>854887.11</v>
      </c>
      <c r="D29" s="51">
        <v>30861865.109999999</v>
      </c>
      <c r="E29" s="51">
        <v>30099431.949999999</v>
      </c>
      <c r="F29" s="51">
        <v>30060935.989999998</v>
      </c>
      <c r="G29" s="51">
        <v>762433.16</v>
      </c>
      <c r="H29" s="50"/>
    </row>
    <row r="30" spans="1:8" ht="15">
      <c r="A30" s="77" t="s">
        <v>388</v>
      </c>
      <c r="B30" s="123">
        <v>0</v>
      </c>
      <c r="C30" s="123">
        <v>0</v>
      </c>
      <c r="D30" s="123">
        <v>0</v>
      </c>
      <c r="E30" s="123">
        <v>0</v>
      </c>
      <c r="F30" s="123">
        <v>0</v>
      </c>
      <c r="G30" s="123">
        <v>0</v>
      </c>
      <c r="H30" s="50"/>
    </row>
    <row r="31" spans="1:8" ht="15">
      <c r="A31" s="77" t="s">
        <v>389</v>
      </c>
      <c r="B31" s="123">
        <v>5000</v>
      </c>
      <c r="C31" s="123">
        <v>-5000</v>
      </c>
      <c r="D31" s="123">
        <v>0</v>
      </c>
      <c r="E31" s="123">
        <v>0</v>
      </c>
      <c r="F31" s="123">
        <v>0</v>
      </c>
      <c r="G31" s="123">
        <v>0</v>
      </c>
      <c r="H31" s="50"/>
    </row>
    <row r="32" spans="1:8" ht="15">
      <c r="A32" s="77" t="s">
        <v>390</v>
      </c>
      <c r="B32" s="123">
        <v>0</v>
      </c>
      <c r="C32" s="123">
        <v>0</v>
      </c>
      <c r="D32" s="123">
        <v>0</v>
      </c>
      <c r="E32" s="123">
        <v>0</v>
      </c>
      <c r="F32" s="123">
        <v>0</v>
      </c>
      <c r="G32" s="123">
        <v>0</v>
      </c>
      <c r="H32" s="50"/>
    </row>
    <row r="33" spans="1:8" ht="15">
      <c r="A33" s="77" t="s">
        <v>391</v>
      </c>
      <c r="B33" s="123">
        <v>275000</v>
      </c>
      <c r="C33" s="123">
        <v>-216695.11</v>
      </c>
      <c r="D33" s="123">
        <v>58304.89</v>
      </c>
      <c r="E33" s="123">
        <v>58304.89</v>
      </c>
      <c r="F33" s="123">
        <v>58304.89</v>
      </c>
      <c r="G33" s="123">
        <v>0</v>
      </c>
      <c r="H33" s="50"/>
    </row>
    <row r="34" spans="1:8" ht="15">
      <c r="A34" s="77" t="s">
        <v>392</v>
      </c>
      <c r="B34" s="123">
        <v>1160685</v>
      </c>
      <c r="C34" s="123">
        <v>-93375.8</v>
      </c>
      <c r="D34" s="123">
        <v>1067309.2</v>
      </c>
      <c r="E34" s="123">
        <v>1067255.08</v>
      </c>
      <c r="F34" s="123">
        <v>1067255.08</v>
      </c>
      <c r="G34" s="123">
        <v>54.12</v>
      </c>
      <c r="H34" s="50"/>
    </row>
    <row r="35" spans="1:8" ht="15">
      <c r="A35" s="77" t="s">
        <v>393</v>
      </c>
      <c r="B35" s="123">
        <v>0</v>
      </c>
      <c r="C35" s="123">
        <v>22000</v>
      </c>
      <c r="D35" s="123">
        <v>22000</v>
      </c>
      <c r="E35" s="123">
        <v>22000</v>
      </c>
      <c r="F35" s="123">
        <v>22000</v>
      </c>
      <c r="G35" s="123">
        <v>0</v>
      </c>
      <c r="H35" s="50"/>
    </row>
    <row r="36" spans="1:8" ht="15">
      <c r="A36" s="77" t="s">
        <v>394</v>
      </c>
      <c r="B36" s="123">
        <v>0</v>
      </c>
      <c r="C36" s="123">
        <v>0</v>
      </c>
      <c r="D36" s="123">
        <v>0</v>
      </c>
      <c r="E36" s="123">
        <v>0</v>
      </c>
      <c r="F36" s="123">
        <v>0</v>
      </c>
      <c r="G36" s="123">
        <v>0</v>
      </c>
      <c r="H36" s="50"/>
    </row>
    <row r="37" spans="1:8" ht="15">
      <c r="A37" s="77" t="s">
        <v>395</v>
      </c>
      <c r="B37" s="123">
        <v>0</v>
      </c>
      <c r="C37" s="123">
        <v>0</v>
      </c>
      <c r="D37" s="123">
        <v>0</v>
      </c>
      <c r="E37" s="123">
        <v>0</v>
      </c>
      <c r="F37" s="123">
        <v>0</v>
      </c>
      <c r="G37" s="123">
        <v>0</v>
      </c>
      <c r="H37" s="50"/>
    </row>
    <row r="38" spans="1:8" ht="15">
      <c r="A38" s="77" t="s">
        <v>396</v>
      </c>
      <c r="B38" s="123">
        <v>0</v>
      </c>
      <c r="C38" s="123">
        <v>0</v>
      </c>
      <c r="D38" s="123">
        <v>0</v>
      </c>
      <c r="E38" s="123">
        <v>0</v>
      </c>
      <c r="F38" s="123">
        <v>0</v>
      </c>
      <c r="G38" s="123">
        <v>0</v>
      </c>
      <c r="H38" s="50"/>
    </row>
    <row r="39" spans="1:8" ht="15">
      <c r="A39" s="77" t="s">
        <v>397</v>
      </c>
      <c r="B39" s="123">
        <v>0</v>
      </c>
      <c r="C39" s="123">
        <v>0</v>
      </c>
      <c r="D39" s="123">
        <v>0</v>
      </c>
      <c r="E39" s="123">
        <v>0</v>
      </c>
      <c r="F39" s="123">
        <v>0</v>
      </c>
      <c r="G39" s="123">
        <v>0</v>
      </c>
      <c r="H39" s="50"/>
    </row>
    <row r="40" spans="1:8" ht="15">
      <c r="A40" s="77" t="s">
        <v>398</v>
      </c>
      <c r="B40" s="123">
        <v>0</v>
      </c>
      <c r="C40" s="123">
        <v>0</v>
      </c>
      <c r="D40" s="123">
        <v>0</v>
      </c>
      <c r="E40" s="123">
        <v>0</v>
      </c>
      <c r="F40" s="123">
        <v>0</v>
      </c>
      <c r="G40" s="123">
        <v>0</v>
      </c>
      <c r="H40" s="50"/>
    </row>
    <row r="41" spans="1:8" ht="15">
      <c r="A41" s="77" t="s">
        <v>399</v>
      </c>
      <c r="B41" s="123">
        <v>0</v>
      </c>
      <c r="C41" s="123">
        <v>0</v>
      </c>
      <c r="D41" s="123">
        <v>0</v>
      </c>
      <c r="E41" s="123">
        <v>0</v>
      </c>
      <c r="F41" s="123">
        <v>0</v>
      </c>
      <c r="G41" s="123">
        <v>0</v>
      </c>
      <c r="H41" s="50"/>
    </row>
    <row r="42" spans="1:8" ht="15">
      <c r="A42" s="77" t="s">
        <v>400</v>
      </c>
      <c r="B42" s="123">
        <v>685750</v>
      </c>
      <c r="C42" s="123">
        <v>237511.85</v>
      </c>
      <c r="D42" s="123">
        <v>923261.85</v>
      </c>
      <c r="E42" s="123">
        <v>922705.91</v>
      </c>
      <c r="F42" s="123">
        <v>921835.91</v>
      </c>
      <c r="G42" s="123">
        <v>555.94000000000005</v>
      </c>
      <c r="H42" s="50"/>
    </row>
    <row r="43" spans="1:8" ht="15">
      <c r="A43" s="77" t="s">
        <v>401</v>
      </c>
      <c r="B43" s="123">
        <v>150000</v>
      </c>
      <c r="C43" s="123">
        <v>55560.37</v>
      </c>
      <c r="D43" s="123">
        <v>205560.37</v>
      </c>
      <c r="E43" s="123">
        <v>205560.37</v>
      </c>
      <c r="F43" s="123">
        <v>205560.37</v>
      </c>
      <c r="G43" s="123">
        <v>0</v>
      </c>
      <c r="H43" s="50"/>
    </row>
    <row r="44" spans="1:8" ht="15">
      <c r="A44" s="77" t="s">
        <v>402</v>
      </c>
      <c r="B44" s="123">
        <v>0</v>
      </c>
      <c r="C44" s="123">
        <v>0</v>
      </c>
      <c r="D44" s="123">
        <v>0</v>
      </c>
      <c r="E44" s="123">
        <v>0</v>
      </c>
      <c r="F44" s="123">
        <v>0</v>
      </c>
      <c r="G44" s="123">
        <v>0</v>
      </c>
      <c r="H44" s="50"/>
    </row>
    <row r="45" spans="1:8" ht="15">
      <c r="A45" s="77" t="s">
        <v>403</v>
      </c>
      <c r="B45" s="123">
        <v>0</v>
      </c>
      <c r="C45" s="123">
        <v>0</v>
      </c>
      <c r="D45" s="123">
        <v>0</v>
      </c>
      <c r="E45" s="123">
        <v>0</v>
      </c>
      <c r="F45" s="123">
        <v>0</v>
      </c>
      <c r="G45" s="123">
        <v>0</v>
      </c>
      <c r="H45" s="50"/>
    </row>
    <row r="46" spans="1:8" ht="15">
      <c r="A46" s="77" t="s">
        <v>404</v>
      </c>
      <c r="B46" s="123">
        <v>27730543</v>
      </c>
      <c r="C46" s="123">
        <v>854885.8</v>
      </c>
      <c r="D46" s="123">
        <v>28585428.800000001</v>
      </c>
      <c r="E46" s="123">
        <v>27823605.699999999</v>
      </c>
      <c r="F46" s="123">
        <v>27785979.739999998</v>
      </c>
      <c r="G46" s="123">
        <v>761823.1</v>
      </c>
      <c r="H46" s="50"/>
    </row>
    <row r="47" spans="1:8" ht="15">
      <c r="A47" s="77" t="s">
        <v>405</v>
      </c>
      <c r="B47" s="123">
        <v>0</v>
      </c>
      <c r="C47" s="123">
        <v>0</v>
      </c>
      <c r="D47" s="123">
        <v>0</v>
      </c>
      <c r="E47" s="123">
        <v>0</v>
      </c>
      <c r="F47" s="123">
        <v>0</v>
      </c>
      <c r="G47" s="123">
        <v>0</v>
      </c>
      <c r="H47" s="50"/>
    </row>
    <row r="48" spans="1:8" ht="15.2" customHeight="1">
      <c r="A48" s="120" t="s">
        <v>153</v>
      </c>
      <c r="B48" s="82"/>
      <c r="C48" s="82"/>
      <c r="D48" s="82"/>
      <c r="E48" s="82"/>
      <c r="F48" s="82"/>
      <c r="G48" s="82"/>
      <c r="H48" s="50"/>
    </row>
    <row r="49" spans="1:8" ht="15.2" customHeight="1">
      <c r="A49" s="78" t="s">
        <v>378</v>
      </c>
      <c r="B49" s="51">
        <v>65398956</v>
      </c>
      <c r="C49" s="51">
        <v>6245870.3200000003</v>
      </c>
      <c r="D49" s="51">
        <v>71644826.319999993</v>
      </c>
      <c r="E49" s="51">
        <v>69331689.049999997</v>
      </c>
      <c r="F49" s="51">
        <v>69105914.390000001</v>
      </c>
      <c r="G49" s="51">
        <v>2313137.27</v>
      </c>
      <c r="H49" s="50"/>
    </row>
    <row r="50" spans="1:8" ht="14.45" customHeight="1">
      <c r="A50" s="83"/>
      <c r="B50" s="83"/>
      <c r="C50" s="83"/>
      <c r="D50" s="83"/>
      <c r="E50" s="83"/>
      <c r="F50" s="83"/>
      <c r="G50" s="83"/>
      <c r="H50" s="50"/>
    </row>
    <row r="51" spans="1:8" ht="14.45" customHeight="1">
      <c r="A51" s="32"/>
      <c r="B51" s="32"/>
      <c r="C51" s="32"/>
      <c r="D51" s="32"/>
      <c r="E51" s="32"/>
      <c r="F51" s="32"/>
      <c r="G51" s="32"/>
    </row>
    <row r="52" spans="1:8" ht="14.45" customHeight="1"/>
    <row r="53" spans="1:8" ht="14.45" customHeight="1"/>
    <row r="54" spans="1:8" ht="14.45" customHeight="1"/>
    <row r="55" spans="1:8" ht="14.45" customHeight="1"/>
    <row r="56" spans="1:8" ht="14.45" customHeight="1"/>
    <row r="57" spans="1:8" ht="14.45" customHeight="1"/>
    <row r="58" spans="1:8" ht="14.45" customHeight="1"/>
    <row r="59" spans="1:8" ht="14.45" customHeight="1"/>
    <row r="60" spans="1:8" ht="14.45" customHeight="1"/>
  </sheetData>
  <mergeCells count="9">
    <mergeCell ref="A7:A8"/>
    <mergeCell ref="B7:F7"/>
    <mergeCell ref="G7:G8"/>
    <mergeCell ref="A1:G1"/>
    <mergeCell ref="A2:G2"/>
    <mergeCell ref="A3:G3"/>
    <mergeCell ref="A4:G4"/>
    <mergeCell ref="A5:G5"/>
    <mergeCell ref="A6:G6"/>
  </mergeCells>
  <pageMargins left="0.75" right="0.75" top="1" bottom="1" header="0.5" footer="0.5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79"/>
  <sheetViews>
    <sheetView workbookViewId="0"/>
  </sheetViews>
  <sheetFormatPr baseColWidth="10" defaultRowHeight="12.75"/>
  <cols>
    <col min="1" max="1" width="74.5703125" customWidth="1"/>
    <col min="2" max="6" width="20.7109375" customWidth="1"/>
    <col min="7" max="7" width="17.28515625" customWidth="1"/>
    <col min="8" max="8" width="0" hidden="1" customWidth="1"/>
    <col min="9" max="255" width="10.85546875" hidden="1" customWidth="1"/>
  </cols>
  <sheetData>
    <row r="1" spans="1:8" ht="58.15" customHeight="1">
      <c r="A1" s="124" t="s">
        <v>407</v>
      </c>
      <c r="B1" s="127"/>
      <c r="C1" s="127"/>
      <c r="D1" s="127"/>
      <c r="E1" s="127"/>
      <c r="F1" s="127"/>
      <c r="G1" s="127"/>
      <c r="H1" s="50"/>
    </row>
    <row r="2" spans="1:8" ht="14.45" customHeight="1">
      <c r="A2" s="21" t="s">
        <v>7</v>
      </c>
      <c r="B2" s="33"/>
      <c r="C2" s="33"/>
      <c r="D2" s="33"/>
      <c r="E2" s="33"/>
      <c r="F2" s="33"/>
      <c r="G2" s="45"/>
      <c r="H2" s="50"/>
    </row>
    <row r="3" spans="1:8" ht="14.45" customHeight="1">
      <c r="A3" s="23" t="s">
        <v>408</v>
      </c>
      <c r="B3" s="35"/>
      <c r="C3" s="35"/>
      <c r="D3" s="35"/>
      <c r="E3" s="35"/>
      <c r="F3" s="35"/>
      <c r="G3" s="47"/>
      <c r="H3" s="50"/>
    </row>
    <row r="4" spans="1:8" ht="14.45" customHeight="1">
      <c r="A4" s="23" t="s">
        <v>409</v>
      </c>
      <c r="B4" s="35"/>
      <c r="C4" s="35"/>
      <c r="D4" s="35"/>
      <c r="E4" s="35"/>
      <c r="F4" s="35"/>
      <c r="G4" s="47"/>
      <c r="H4" s="50"/>
    </row>
    <row r="5" spans="1:8" ht="14.45" customHeight="1">
      <c r="A5" s="23" t="s">
        <v>171</v>
      </c>
      <c r="B5" s="35"/>
      <c r="C5" s="35"/>
      <c r="D5" s="35"/>
      <c r="E5" s="35"/>
      <c r="F5" s="35"/>
      <c r="G5" s="47"/>
      <c r="H5" s="50"/>
    </row>
    <row r="6" spans="1:8" ht="14.45" customHeight="1">
      <c r="A6" s="74" t="s">
        <v>14</v>
      </c>
      <c r="B6" s="87"/>
      <c r="C6" s="87"/>
      <c r="D6" s="87"/>
      <c r="E6" s="87"/>
      <c r="F6" s="87"/>
      <c r="G6" s="93"/>
      <c r="H6" s="50"/>
    </row>
    <row r="7" spans="1:8" ht="14.45" customHeight="1">
      <c r="A7" s="45" t="s">
        <v>188</v>
      </c>
      <c r="B7" s="128" t="s">
        <v>379</v>
      </c>
      <c r="C7" s="130"/>
      <c r="D7" s="130"/>
      <c r="E7" s="130"/>
      <c r="F7" s="131"/>
      <c r="G7" s="117" t="s">
        <v>447</v>
      </c>
      <c r="H7" s="50"/>
    </row>
    <row r="8" spans="1:8" ht="30.95" customHeight="1">
      <c r="A8" s="93"/>
      <c r="B8" s="122" t="s">
        <v>380</v>
      </c>
      <c r="C8" s="64" t="s">
        <v>446</v>
      </c>
      <c r="D8" s="122" t="s">
        <v>382</v>
      </c>
      <c r="E8" s="122" t="s">
        <v>226</v>
      </c>
      <c r="F8" s="122" t="s">
        <v>228</v>
      </c>
      <c r="G8" s="117"/>
      <c r="H8" s="50"/>
    </row>
    <row r="9" spans="1:8" ht="15.2" customHeight="1">
      <c r="A9" s="76" t="s">
        <v>410</v>
      </c>
      <c r="B9" s="99">
        <v>35391978</v>
      </c>
      <c r="C9" s="99">
        <v>5390983.21</v>
      </c>
      <c r="D9" s="99">
        <v>40782961.210000001</v>
      </c>
      <c r="E9" s="99">
        <v>39232257.100000001</v>
      </c>
      <c r="F9" s="99">
        <v>39044978.399999999</v>
      </c>
      <c r="G9" s="99">
        <v>1550704.11</v>
      </c>
      <c r="H9" s="50"/>
    </row>
    <row r="10" spans="1:8" ht="15.2" customHeight="1">
      <c r="A10" s="77" t="s">
        <v>411</v>
      </c>
      <c r="B10" s="39">
        <v>0</v>
      </c>
      <c r="C10" s="39">
        <v>0</v>
      </c>
      <c r="D10" s="39">
        <v>0</v>
      </c>
      <c r="E10" s="39">
        <v>0</v>
      </c>
      <c r="F10" s="39">
        <v>0</v>
      </c>
      <c r="G10" s="39">
        <v>0</v>
      </c>
      <c r="H10" s="50"/>
    </row>
    <row r="11" spans="1:8" ht="15.2" customHeight="1">
      <c r="A11" s="77" t="s">
        <v>412</v>
      </c>
      <c r="B11" s="39">
        <v>0</v>
      </c>
      <c r="C11" s="39">
        <v>0</v>
      </c>
      <c r="D11" s="39">
        <v>0</v>
      </c>
      <c r="E11" s="39">
        <v>0</v>
      </c>
      <c r="F11" s="39">
        <v>0</v>
      </c>
      <c r="G11" s="39">
        <v>0</v>
      </c>
      <c r="H11" s="50"/>
    </row>
    <row r="12" spans="1:8" ht="15.2" customHeight="1">
      <c r="A12" s="77" t="s">
        <v>413</v>
      </c>
      <c r="B12" s="39">
        <v>0</v>
      </c>
      <c r="C12" s="39">
        <v>0</v>
      </c>
      <c r="D12" s="39">
        <v>0</v>
      </c>
      <c r="E12" s="39">
        <v>0</v>
      </c>
      <c r="F12" s="39">
        <v>0</v>
      </c>
      <c r="G12" s="39">
        <v>0</v>
      </c>
      <c r="H12" s="50"/>
    </row>
    <row r="13" spans="1:8" ht="15.2" customHeight="1">
      <c r="A13" s="77" t="s">
        <v>414</v>
      </c>
      <c r="B13" s="39">
        <v>0</v>
      </c>
      <c r="C13" s="39">
        <v>0</v>
      </c>
      <c r="D13" s="39">
        <v>0</v>
      </c>
      <c r="E13" s="39">
        <v>0</v>
      </c>
      <c r="F13" s="39">
        <v>0</v>
      </c>
      <c r="G13" s="39">
        <v>0</v>
      </c>
      <c r="H13" s="50"/>
    </row>
    <row r="14" spans="1:8" ht="15.2" customHeight="1">
      <c r="A14" s="77" t="s">
        <v>415</v>
      </c>
      <c r="B14" s="39">
        <v>0</v>
      </c>
      <c r="C14" s="39">
        <v>0</v>
      </c>
      <c r="D14" s="39">
        <v>0</v>
      </c>
      <c r="E14" s="39">
        <v>0</v>
      </c>
      <c r="F14" s="39">
        <v>0</v>
      </c>
      <c r="G14" s="39">
        <v>0</v>
      </c>
      <c r="H14" s="50"/>
    </row>
    <row r="15" spans="1:8" ht="15.2" customHeight="1">
      <c r="A15" s="77" t="s">
        <v>416</v>
      </c>
      <c r="B15" s="39">
        <v>0</v>
      </c>
      <c r="C15" s="39">
        <v>0</v>
      </c>
      <c r="D15" s="39">
        <v>0</v>
      </c>
      <c r="E15" s="39">
        <v>0</v>
      </c>
      <c r="F15" s="39">
        <v>0</v>
      </c>
      <c r="G15" s="39">
        <v>0</v>
      </c>
      <c r="H15" s="50"/>
    </row>
    <row r="16" spans="1:8" ht="15.2" customHeight="1">
      <c r="A16" s="77" t="s">
        <v>417</v>
      </c>
      <c r="B16" s="39">
        <v>0</v>
      </c>
      <c r="C16" s="39">
        <v>0</v>
      </c>
      <c r="D16" s="39">
        <v>0</v>
      </c>
      <c r="E16" s="39">
        <v>0</v>
      </c>
      <c r="F16" s="39">
        <v>0</v>
      </c>
      <c r="G16" s="39">
        <v>0</v>
      </c>
      <c r="H16" s="50"/>
    </row>
    <row r="17" spans="1:8" ht="15.2" customHeight="1">
      <c r="A17" s="77" t="s">
        <v>418</v>
      </c>
      <c r="B17" s="39">
        <v>0</v>
      </c>
      <c r="C17" s="39">
        <v>0</v>
      </c>
      <c r="D17" s="39">
        <v>0</v>
      </c>
      <c r="E17" s="39">
        <v>0</v>
      </c>
      <c r="F17" s="39">
        <v>0</v>
      </c>
      <c r="G17" s="39">
        <v>0</v>
      </c>
      <c r="H17" s="50"/>
    </row>
    <row r="18" spans="1:8" ht="15.2" customHeight="1">
      <c r="A18" s="77" t="s">
        <v>419</v>
      </c>
      <c r="B18" s="39">
        <v>0</v>
      </c>
      <c r="C18" s="39">
        <v>0</v>
      </c>
      <c r="D18" s="39">
        <v>0</v>
      </c>
      <c r="E18" s="39">
        <v>0</v>
      </c>
      <c r="F18" s="39">
        <v>0</v>
      </c>
      <c r="G18" s="39">
        <v>0</v>
      </c>
      <c r="H18" s="50"/>
    </row>
    <row r="19" spans="1:8" ht="15.2" customHeight="1">
      <c r="A19" s="77" t="s">
        <v>420</v>
      </c>
      <c r="B19" s="39">
        <v>35391978</v>
      </c>
      <c r="C19" s="39">
        <v>5390983.21</v>
      </c>
      <c r="D19" s="39">
        <v>40782961.210000001</v>
      </c>
      <c r="E19" s="39">
        <v>39232257.100000001</v>
      </c>
      <c r="F19" s="39">
        <v>39044978.399999999</v>
      </c>
      <c r="G19" s="39">
        <v>1550704.11</v>
      </c>
      <c r="H19" s="50"/>
    </row>
    <row r="20" spans="1:8" ht="15.2" customHeight="1">
      <c r="A20" s="77" t="s">
        <v>421</v>
      </c>
      <c r="B20" s="39">
        <v>0</v>
      </c>
      <c r="C20" s="39">
        <v>0</v>
      </c>
      <c r="D20" s="39">
        <v>0</v>
      </c>
      <c r="E20" s="39">
        <v>0</v>
      </c>
      <c r="F20" s="39">
        <v>0</v>
      </c>
      <c r="G20" s="39">
        <v>0</v>
      </c>
      <c r="H20" s="50"/>
    </row>
    <row r="21" spans="1:8" ht="15.2" customHeight="1">
      <c r="A21" s="77" t="s">
        <v>422</v>
      </c>
      <c r="B21" s="39">
        <v>0</v>
      </c>
      <c r="C21" s="39">
        <v>0</v>
      </c>
      <c r="D21" s="39">
        <v>0</v>
      </c>
      <c r="E21" s="39">
        <v>0</v>
      </c>
      <c r="F21" s="39">
        <v>0</v>
      </c>
      <c r="G21" s="39">
        <v>0</v>
      </c>
      <c r="H21" s="50"/>
    </row>
    <row r="22" spans="1:8" ht="15.2" customHeight="1">
      <c r="A22" s="77" t="s">
        <v>423</v>
      </c>
      <c r="B22" s="39">
        <v>0</v>
      </c>
      <c r="C22" s="39">
        <v>0</v>
      </c>
      <c r="D22" s="39">
        <v>0</v>
      </c>
      <c r="E22" s="39">
        <v>0</v>
      </c>
      <c r="F22" s="39">
        <v>0</v>
      </c>
      <c r="G22" s="39">
        <v>0</v>
      </c>
      <c r="H22" s="50"/>
    </row>
    <row r="23" spans="1:8" ht="15.2" customHeight="1">
      <c r="A23" s="77" t="s">
        <v>424</v>
      </c>
      <c r="B23" s="39">
        <v>0</v>
      </c>
      <c r="C23" s="39">
        <v>0</v>
      </c>
      <c r="D23" s="39">
        <v>0</v>
      </c>
      <c r="E23" s="39">
        <v>0</v>
      </c>
      <c r="F23" s="39">
        <v>0</v>
      </c>
      <c r="G23" s="39">
        <v>0</v>
      </c>
      <c r="H23" s="50"/>
    </row>
    <row r="24" spans="1:8" ht="15.2" customHeight="1">
      <c r="A24" s="77" t="s">
        <v>425</v>
      </c>
      <c r="B24" s="39">
        <v>35391978</v>
      </c>
      <c r="C24" s="39">
        <v>5390983.21</v>
      </c>
      <c r="D24" s="39">
        <v>40782961.210000001</v>
      </c>
      <c r="E24" s="39">
        <v>39232257.100000001</v>
      </c>
      <c r="F24" s="39">
        <v>39044978.399999999</v>
      </c>
      <c r="G24" s="39">
        <v>1550704.11</v>
      </c>
      <c r="H24" s="50"/>
    </row>
    <row r="25" spans="1:8" ht="15.2" customHeight="1">
      <c r="A25" s="77" t="s">
        <v>426</v>
      </c>
      <c r="B25" s="39">
        <v>0</v>
      </c>
      <c r="C25" s="39">
        <v>0</v>
      </c>
      <c r="D25" s="39">
        <v>0</v>
      </c>
      <c r="E25" s="39">
        <v>0</v>
      </c>
      <c r="F25" s="39">
        <v>0</v>
      </c>
      <c r="G25" s="39">
        <v>0</v>
      </c>
      <c r="H25" s="50"/>
    </row>
    <row r="26" spans="1:8" ht="15.2" customHeight="1">
      <c r="A26" s="77" t="s">
        <v>427</v>
      </c>
      <c r="B26" s="39">
        <v>0</v>
      </c>
      <c r="C26" s="39">
        <v>0</v>
      </c>
      <c r="D26" s="39">
        <v>0</v>
      </c>
      <c r="E26" s="39">
        <v>0</v>
      </c>
      <c r="F26" s="39">
        <v>0</v>
      </c>
      <c r="G26" s="39">
        <v>0</v>
      </c>
      <c r="H26" s="50"/>
    </row>
    <row r="27" spans="1:8" ht="15.2" customHeight="1">
      <c r="A27" s="77" t="s">
        <v>428</v>
      </c>
      <c r="B27" s="39">
        <v>0</v>
      </c>
      <c r="C27" s="39">
        <v>0</v>
      </c>
      <c r="D27" s="39">
        <v>0</v>
      </c>
      <c r="E27" s="39">
        <v>0</v>
      </c>
      <c r="F27" s="39">
        <v>0</v>
      </c>
      <c r="G27" s="39">
        <v>0</v>
      </c>
      <c r="H27" s="50"/>
    </row>
    <row r="28" spans="1:8" ht="15">
      <c r="A28" s="125" t="s">
        <v>429</v>
      </c>
      <c r="B28" s="39">
        <v>0</v>
      </c>
      <c r="C28" s="39">
        <v>0</v>
      </c>
      <c r="D28" s="39">
        <v>0</v>
      </c>
      <c r="E28" s="39">
        <v>0</v>
      </c>
      <c r="F28" s="39">
        <v>0</v>
      </c>
      <c r="G28" s="39">
        <v>0</v>
      </c>
      <c r="H28" s="50"/>
    </row>
    <row r="29" spans="1:8" ht="15.2" customHeight="1">
      <c r="A29" s="77" t="s">
        <v>430</v>
      </c>
      <c r="B29" s="39">
        <v>0</v>
      </c>
      <c r="C29" s="39">
        <v>0</v>
      </c>
      <c r="D29" s="39">
        <v>0</v>
      </c>
      <c r="E29" s="39">
        <v>0</v>
      </c>
      <c r="F29" s="39">
        <v>0</v>
      </c>
      <c r="G29" s="39">
        <v>0</v>
      </c>
      <c r="H29" s="50"/>
    </row>
    <row r="30" spans="1:8" ht="15.2" customHeight="1">
      <c r="A30" s="77" t="s">
        <v>431</v>
      </c>
      <c r="B30" s="39">
        <v>0</v>
      </c>
      <c r="C30" s="39">
        <v>0</v>
      </c>
      <c r="D30" s="39">
        <v>0</v>
      </c>
      <c r="E30" s="39">
        <v>0</v>
      </c>
      <c r="F30" s="39">
        <v>0</v>
      </c>
      <c r="G30" s="39">
        <v>0</v>
      </c>
      <c r="H30" s="50"/>
    </row>
    <row r="31" spans="1:8" ht="15.2" customHeight="1">
      <c r="A31" s="77" t="s">
        <v>432</v>
      </c>
      <c r="B31" s="39">
        <v>0</v>
      </c>
      <c r="C31" s="39">
        <v>0</v>
      </c>
      <c r="D31" s="39">
        <v>0</v>
      </c>
      <c r="E31" s="39">
        <v>0</v>
      </c>
      <c r="F31" s="39">
        <v>0</v>
      </c>
      <c r="G31" s="39">
        <v>0</v>
      </c>
      <c r="H31" s="50"/>
    </row>
    <row r="32" spans="1:8" ht="15.2" customHeight="1">
      <c r="A32" s="77" t="s">
        <v>433</v>
      </c>
      <c r="B32" s="39">
        <v>0</v>
      </c>
      <c r="C32" s="39">
        <v>0</v>
      </c>
      <c r="D32" s="39">
        <v>0</v>
      </c>
      <c r="E32" s="39">
        <v>0</v>
      </c>
      <c r="F32" s="39">
        <v>0</v>
      </c>
      <c r="G32" s="39">
        <v>0</v>
      </c>
      <c r="H32" s="50"/>
    </row>
    <row r="33" spans="1:8" ht="15.2" customHeight="1">
      <c r="A33" s="77" t="s">
        <v>434</v>
      </c>
      <c r="B33" s="39">
        <v>0</v>
      </c>
      <c r="C33" s="39">
        <v>0</v>
      </c>
      <c r="D33" s="39">
        <v>0</v>
      </c>
      <c r="E33" s="39">
        <v>0</v>
      </c>
      <c r="F33" s="39">
        <v>0</v>
      </c>
      <c r="G33" s="39">
        <v>0</v>
      </c>
      <c r="H33" s="50"/>
    </row>
    <row r="34" spans="1:8" ht="15.2" customHeight="1">
      <c r="A34" s="77" t="s">
        <v>435</v>
      </c>
      <c r="B34" s="39">
        <v>0</v>
      </c>
      <c r="C34" s="39">
        <v>0</v>
      </c>
      <c r="D34" s="39">
        <v>0</v>
      </c>
      <c r="E34" s="39">
        <v>0</v>
      </c>
      <c r="F34" s="39">
        <v>0</v>
      </c>
      <c r="G34" s="39">
        <v>0</v>
      </c>
      <c r="H34" s="50"/>
    </row>
    <row r="35" spans="1:8" ht="15.2" customHeight="1">
      <c r="A35" s="77" t="s">
        <v>436</v>
      </c>
      <c r="B35" s="39">
        <v>0</v>
      </c>
      <c r="C35" s="39">
        <v>0</v>
      </c>
      <c r="D35" s="39">
        <v>0</v>
      </c>
      <c r="E35" s="39">
        <v>0</v>
      </c>
      <c r="F35" s="39">
        <v>0</v>
      </c>
      <c r="G35" s="39">
        <v>0</v>
      </c>
      <c r="H35" s="50"/>
    </row>
    <row r="36" spans="1:8" ht="15.2" customHeight="1">
      <c r="A36" s="77" t="s">
        <v>437</v>
      </c>
      <c r="B36" s="39">
        <v>0</v>
      </c>
      <c r="C36" s="39">
        <v>0</v>
      </c>
      <c r="D36" s="39">
        <v>0</v>
      </c>
      <c r="E36" s="39">
        <v>0</v>
      </c>
      <c r="F36" s="39">
        <v>0</v>
      </c>
      <c r="G36" s="39">
        <v>0</v>
      </c>
      <c r="H36" s="50"/>
    </row>
    <row r="37" spans="1:8" ht="30.2" customHeight="1">
      <c r="A37" s="125" t="s">
        <v>438</v>
      </c>
      <c r="B37" s="39">
        <v>0</v>
      </c>
      <c r="C37" s="39">
        <v>0</v>
      </c>
      <c r="D37" s="39">
        <v>0</v>
      </c>
      <c r="E37" s="39">
        <v>0</v>
      </c>
      <c r="F37" s="39">
        <v>0</v>
      </c>
      <c r="G37" s="39">
        <v>0</v>
      </c>
      <c r="H37" s="50"/>
    </row>
    <row r="38" spans="1:8" ht="15">
      <c r="A38" s="125" t="s">
        <v>439</v>
      </c>
      <c r="B38" s="39">
        <v>0</v>
      </c>
      <c r="C38" s="39">
        <v>0</v>
      </c>
      <c r="D38" s="39">
        <v>0</v>
      </c>
      <c r="E38" s="39">
        <v>0</v>
      </c>
      <c r="F38" s="39">
        <v>0</v>
      </c>
      <c r="G38" s="39">
        <v>0</v>
      </c>
      <c r="H38" s="50"/>
    </row>
    <row r="39" spans="1:8" ht="30.2" customHeight="1">
      <c r="A39" s="125" t="s">
        <v>440</v>
      </c>
      <c r="B39" s="39">
        <v>0</v>
      </c>
      <c r="C39" s="39">
        <v>0</v>
      </c>
      <c r="D39" s="39">
        <v>0</v>
      </c>
      <c r="E39" s="39">
        <v>0</v>
      </c>
      <c r="F39" s="39">
        <v>0</v>
      </c>
      <c r="G39" s="39">
        <v>0</v>
      </c>
      <c r="H39" s="50"/>
    </row>
    <row r="40" spans="1:8" ht="15">
      <c r="A40" s="125" t="s">
        <v>441</v>
      </c>
      <c r="B40" s="39">
        <v>0</v>
      </c>
      <c r="C40" s="39">
        <v>0</v>
      </c>
      <c r="D40" s="39">
        <v>0</v>
      </c>
      <c r="E40" s="39">
        <v>0</v>
      </c>
      <c r="F40" s="39">
        <v>0</v>
      </c>
      <c r="G40" s="39">
        <v>0</v>
      </c>
      <c r="H40" s="50"/>
    </row>
    <row r="41" spans="1:8" ht="15">
      <c r="A41" s="125" t="s">
        <v>442</v>
      </c>
      <c r="B41" s="39">
        <v>0</v>
      </c>
      <c r="C41" s="39">
        <v>0</v>
      </c>
      <c r="D41" s="39">
        <v>0</v>
      </c>
      <c r="E41" s="39">
        <v>0</v>
      </c>
      <c r="F41" s="39">
        <v>0</v>
      </c>
      <c r="G41" s="39">
        <v>0</v>
      </c>
      <c r="H41" s="50"/>
    </row>
    <row r="42" spans="1:8" ht="14.45" customHeight="1">
      <c r="A42" s="125"/>
      <c r="B42" s="111"/>
      <c r="C42" s="111"/>
      <c r="D42" s="111"/>
      <c r="E42" s="111"/>
      <c r="F42" s="111"/>
      <c r="G42" s="111"/>
      <c r="H42" s="50"/>
    </row>
    <row r="43" spans="1:8" ht="15.2" customHeight="1">
      <c r="A43" s="78" t="s">
        <v>443</v>
      </c>
      <c r="B43" s="51">
        <v>30006978</v>
      </c>
      <c r="C43" s="51">
        <v>854887.11</v>
      </c>
      <c r="D43" s="51">
        <v>30861865.109999999</v>
      </c>
      <c r="E43" s="51">
        <v>30099431.949999999</v>
      </c>
      <c r="F43" s="51">
        <v>30060935.989999998</v>
      </c>
      <c r="G43" s="51">
        <v>762433.16</v>
      </c>
      <c r="H43" s="50"/>
    </row>
    <row r="44" spans="1:8" ht="15.2" customHeight="1">
      <c r="A44" s="77" t="s">
        <v>444</v>
      </c>
      <c r="B44" s="39">
        <v>0</v>
      </c>
      <c r="C44" s="39">
        <v>0</v>
      </c>
      <c r="D44" s="39">
        <v>0</v>
      </c>
      <c r="E44" s="39">
        <v>0</v>
      </c>
      <c r="F44" s="39">
        <v>0</v>
      </c>
      <c r="G44" s="39">
        <v>0</v>
      </c>
      <c r="H44" s="50"/>
    </row>
    <row r="45" spans="1:8" ht="15">
      <c r="A45" s="125" t="s">
        <v>412</v>
      </c>
      <c r="B45" s="39">
        <v>0</v>
      </c>
      <c r="C45" s="39">
        <v>0</v>
      </c>
      <c r="D45" s="39">
        <v>0</v>
      </c>
      <c r="E45" s="39">
        <v>0</v>
      </c>
      <c r="F45" s="39">
        <v>0</v>
      </c>
      <c r="G45" s="39">
        <v>0</v>
      </c>
      <c r="H45" s="50"/>
    </row>
    <row r="46" spans="1:8" ht="15">
      <c r="A46" s="125" t="s">
        <v>413</v>
      </c>
      <c r="B46" s="39">
        <v>0</v>
      </c>
      <c r="C46" s="39">
        <v>0</v>
      </c>
      <c r="D46" s="39">
        <v>0</v>
      </c>
      <c r="E46" s="39">
        <v>0</v>
      </c>
      <c r="F46" s="39">
        <v>0</v>
      </c>
      <c r="G46" s="39">
        <v>0</v>
      </c>
      <c r="H46" s="50"/>
    </row>
    <row r="47" spans="1:8" ht="15">
      <c r="A47" s="125" t="s">
        <v>414</v>
      </c>
      <c r="B47" s="39">
        <v>0</v>
      </c>
      <c r="C47" s="39">
        <v>0</v>
      </c>
      <c r="D47" s="39">
        <v>0</v>
      </c>
      <c r="E47" s="39">
        <v>0</v>
      </c>
      <c r="F47" s="39">
        <v>0</v>
      </c>
      <c r="G47" s="39">
        <v>0</v>
      </c>
      <c r="H47" s="50"/>
    </row>
    <row r="48" spans="1:8" ht="15">
      <c r="A48" s="125" t="s">
        <v>415</v>
      </c>
      <c r="B48" s="39">
        <v>0</v>
      </c>
      <c r="C48" s="39">
        <v>0</v>
      </c>
      <c r="D48" s="39">
        <v>0</v>
      </c>
      <c r="E48" s="39">
        <v>0</v>
      </c>
      <c r="F48" s="39">
        <v>0</v>
      </c>
      <c r="G48" s="39">
        <v>0</v>
      </c>
      <c r="H48" s="50"/>
    </row>
    <row r="49" spans="1:8" ht="15">
      <c r="A49" s="125" t="s">
        <v>416</v>
      </c>
      <c r="B49" s="39">
        <v>0</v>
      </c>
      <c r="C49" s="39">
        <v>0</v>
      </c>
      <c r="D49" s="39">
        <v>0</v>
      </c>
      <c r="E49" s="39">
        <v>0</v>
      </c>
      <c r="F49" s="39">
        <v>0</v>
      </c>
      <c r="G49" s="39">
        <v>0</v>
      </c>
      <c r="H49" s="50"/>
    </row>
    <row r="50" spans="1:8" ht="15">
      <c r="A50" s="125" t="s">
        <v>417</v>
      </c>
      <c r="B50" s="39">
        <v>0</v>
      </c>
      <c r="C50" s="39">
        <v>0</v>
      </c>
      <c r="D50" s="39">
        <v>0</v>
      </c>
      <c r="E50" s="39">
        <v>0</v>
      </c>
      <c r="F50" s="39">
        <v>0</v>
      </c>
      <c r="G50" s="39">
        <v>0</v>
      </c>
      <c r="H50" s="50"/>
    </row>
    <row r="51" spans="1:8" ht="15">
      <c r="A51" s="125" t="s">
        <v>418</v>
      </c>
      <c r="B51" s="39">
        <v>0</v>
      </c>
      <c r="C51" s="39">
        <v>0</v>
      </c>
      <c r="D51" s="39">
        <v>0</v>
      </c>
      <c r="E51" s="39">
        <v>0</v>
      </c>
      <c r="F51" s="39">
        <v>0</v>
      </c>
      <c r="G51" s="39">
        <v>0</v>
      </c>
      <c r="H51" s="50"/>
    </row>
    <row r="52" spans="1:8" ht="15">
      <c r="A52" s="125" t="s">
        <v>419</v>
      </c>
      <c r="B52" s="39">
        <v>0</v>
      </c>
      <c r="C52" s="39">
        <v>0</v>
      </c>
      <c r="D52" s="39">
        <v>0</v>
      </c>
      <c r="E52" s="39">
        <v>0</v>
      </c>
      <c r="F52" s="39">
        <v>0</v>
      </c>
      <c r="G52" s="39">
        <v>0</v>
      </c>
      <c r="H52" s="50"/>
    </row>
    <row r="53" spans="1:8" ht="15.2" customHeight="1">
      <c r="A53" s="77" t="s">
        <v>420</v>
      </c>
      <c r="B53" s="39">
        <v>30006978</v>
      </c>
      <c r="C53" s="39">
        <v>854887.11</v>
      </c>
      <c r="D53" s="39">
        <v>30861865.109999999</v>
      </c>
      <c r="E53" s="39">
        <v>30099431.949999999</v>
      </c>
      <c r="F53" s="39">
        <v>30060935.989999998</v>
      </c>
      <c r="G53" s="39">
        <v>762433.16</v>
      </c>
      <c r="H53" s="50"/>
    </row>
    <row r="54" spans="1:8" ht="15">
      <c r="A54" s="125" t="s">
        <v>421</v>
      </c>
      <c r="B54" s="39">
        <v>0</v>
      </c>
      <c r="C54" s="39">
        <v>0</v>
      </c>
      <c r="D54" s="39">
        <v>0</v>
      </c>
      <c r="E54" s="39">
        <v>0</v>
      </c>
      <c r="F54" s="39">
        <v>0</v>
      </c>
      <c r="G54" s="39">
        <v>0</v>
      </c>
      <c r="H54" s="50"/>
    </row>
    <row r="55" spans="1:8" ht="15">
      <c r="A55" s="125" t="s">
        <v>422</v>
      </c>
      <c r="B55" s="39">
        <v>0</v>
      </c>
      <c r="C55" s="39">
        <v>0</v>
      </c>
      <c r="D55" s="39">
        <v>0</v>
      </c>
      <c r="E55" s="39">
        <v>0</v>
      </c>
      <c r="F55" s="39">
        <v>0</v>
      </c>
      <c r="G55" s="39">
        <v>0</v>
      </c>
      <c r="H55" s="50"/>
    </row>
    <row r="56" spans="1:8" ht="15">
      <c r="A56" s="125" t="s">
        <v>423</v>
      </c>
      <c r="B56" s="39">
        <v>0</v>
      </c>
      <c r="C56" s="39">
        <v>0</v>
      </c>
      <c r="D56" s="39">
        <v>0</v>
      </c>
      <c r="E56" s="39">
        <v>0</v>
      </c>
      <c r="F56" s="39">
        <v>0</v>
      </c>
      <c r="G56" s="39">
        <v>0</v>
      </c>
      <c r="H56" s="50"/>
    </row>
    <row r="57" spans="1:8" ht="15">
      <c r="A57" s="126" t="s">
        <v>424</v>
      </c>
      <c r="B57" s="39">
        <v>0</v>
      </c>
      <c r="C57" s="39">
        <v>0</v>
      </c>
      <c r="D57" s="39">
        <v>0</v>
      </c>
      <c r="E57" s="39">
        <v>0</v>
      </c>
      <c r="F57" s="39">
        <v>0</v>
      </c>
      <c r="G57" s="39">
        <v>0</v>
      </c>
      <c r="H57" s="50"/>
    </row>
    <row r="58" spans="1:8" ht="15">
      <c r="A58" s="125" t="s">
        <v>425</v>
      </c>
      <c r="B58" s="39">
        <v>30006978</v>
      </c>
      <c r="C58" s="39">
        <v>854887.11</v>
      </c>
      <c r="D58" s="39">
        <v>30861865.109999999</v>
      </c>
      <c r="E58" s="39">
        <v>30099431.949999999</v>
      </c>
      <c r="F58" s="39">
        <v>30060935.989999998</v>
      </c>
      <c r="G58" s="39">
        <v>762433.16</v>
      </c>
      <c r="H58" s="50"/>
    </row>
    <row r="59" spans="1:8" ht="15">
      <c r="A59" s="125" t="s">
        <v>426</v>
      </c>
      <c r="B59" s="39">
        <v>0</v>
      </c>
      <c r="C59" s="39">
        <v>0</v>
      </c>
      <c r="D59" s="39">
        <v>0</v>
      </c>
      <c r="E59" s="39">
        <v>0</v>
      </c>
      <c r="F59" s="39">
        <v>0</v>
      </c>
      <c r="G59" s="39">
        <v>0</v>
      </c>
      <c r="H59" s="50"/>
    </row>
    <row r="60" spans="1:8" ht="15">
      <c r="A60" s="125" t="s">
        <v>427</v>
      </c>
      <c r="B60" s="39">
        <v>0</v>
      </c>
      <c r="C60" s="39">
        <v>0</v>
      </c>
      <c r="D60" s="39">
        <v>0</v>
      </c>
      <c r="E60" s="39">
        <v>0</v>
      </c>
      <c r="F60" s="39">
        <v>0</v>
      </c>
      <c r="G60" s="39">
        <v>0</v>
      </c>
      <c r="H60" s="50"/>
    </row>
    <row r="61" spans="1:8" ht="15.2" customHeight="1">
      <c r="A61" s="77" t="s">
        <v>428</v>
      </c>
      <c r="B61" s="39">
        <v>0</v>
      </c>
      <c r="C61" s="39">
        <v>0</v>
      </c>
      <c r="D61" s="39">
        <v>0</v>
      </c>
      <c r="E61" s="39">
        <v>0</v>
      </c>
      <c r="F61" s="39">
        <v>0</v>
      </c>
      <c r="G61" s="39">
        <v>0</v>
      </c>
      <c r="H61" s="50"/>
    </row>
    <row r="62" spans="1:8" ht="15">
      <c r="A62" s="125" t="s">
        <v>429</v>
      </c>
      <c r="B62" s="39">
        <v>0</v>
      </c>
      <c r="C62" s="39">
        <v>0</v>
      </c>
      <c r="D62" s="39">
        <v>0</v>
      </c>
      <c r="E62" s="39">
        <v>0</v>
      </c>
      <c r="F62" s="39">
        <v>0</v>
      </c>
      <c r="G62" s="39">
        <v>0</v>
      </c>
      <c r="H62" s="50"/>
    </row>
    <row r="63" spans="1:8" ht="15">
      <c r="A63" s="125" t="s">
        <v>430</v>
      </c>
      <c r="B63" s="39">
        <v>0</v>
      </c>
      <c r="C63" s="39">
        <v>0</v>
      </c>
      <c r="D63" s="39">
        <v>0</v>
      </c>
      <c r="E63" s="39">
        <v>0</v>
      </c>
      <c r="F63" s="39">
        <v>0</v>
      </c>
      <c r="G63" s="39">
        <v>0</v>
      </c>
      <c r="H63" s="50"/>
    </row>
    <row r="64" spans="1:8" ht="15">
      <c r="A64" s="125" t="s">
        <v>431</v>
      </c>
      <c r="B64" s="39">
        <v>0</v>
      </c>
      <c r="C64" s="39">
        <v>0</v>
      </c>
      <c r="D64" s="39">
        <v>0</v>
      </c>
      <c r="E64" s="39">
        <v>0</v>
      </c>
      <c r="F64" s="39">
        <v>0</v>
      </c>
      <c r="G64" s="39">
        <v>0</v>
      </c>
      <c r="H64" s="50"/>
    </row>
    <row r="65" spans="1:8" ht="15">
      <c r="A65" s="125" t="s">
        <v>432</v>
      </c>
      <c r="B65" s="39">
        <v>0</v>
      </c>
      <c r="C65" s="39">
        <v>0</v>
      </c>
      <c r="D65" s="39">
        <v>0</v>
      </c>
      <c r="E65" s="39">
        <v>0</v>
      </c>
      <c r="F65" s="39">
        <v>0</v>
      </c>
      <c r="G65" s="39">
        <v>0</v>
      </c>
      <c r="H65" s="50"/>
    </row>
    <row r="66" spans="1:8" ht="15">
      <c r="A66" s="125" t="s">
        <v>433</v>
      </c>
      <c r="B66" s="39">
        <v>0</v>
      </c>
      <c r="C66" s="39">
        <v>0</v>
      </c>
      <c r="D66" s="39">
        <v>0</v>
      </c>
      <c r="E66" s="39">
        <v>0</v>
      </c>
      <c r="F66" s="39">
        <v>0</v>
      </c>
      <c r="G66" s="39">
        <v>0</v>
      </c>
      <c r="H66" s="50"/>
    </row>
    <row r="67" spans="1:8" ht="15">
      <c r="A67" s="125" t="s">
        <v>434</v>
      </c>
      <c r="B67" s="39">
        <v>0</v>
      </c>
      <c r="C67" s="39">
        <v>0</v>
      </c>
      <c r="D67" s="39">
        <v>0</v>
      </c>
      <c r="E67" s="39">
        <v>0</v>
      </c>
      <c r="F67" s="39">
        <v>0</v>
      </c>
      <c r="G67" s="39">
        <v>0</v>
      </c>
      <c r="H67" s="50"/>
    </row>
    <row r="68" spans="1:8" ht="15">
      <c r="A68" s="125" t="s">
        <v>435</v>
      </c>
      <c r="B68" s="39">
        <v>0</v>
      </c>
      <c r="C68" s="39">
        <v>0</v>
      </c>
      <c r="D68" s="39">
        <v>0</v>
      </c>
      <c r="E68" s="39">
        <v>0</v>
      </c>
      <c r="F68" s="39">
        <v>0</v>
      </c>
      <c r="G68" s="39">
        <v>0</v>
      </c>
      <c r="H68" s="50"/>
    </row>
    <row r="69" spans="1:8" ht="15">
      <c r="A69" s="125" t="s">
        <v>436</v>
      </c>
      <c r="B69" s="39">
        <v>0</v>
      </c>
      <c r="C69" s="39">
        <v>0</v>
      </c>
      <c r="D69" s="39">
        <v>0</v>
      </c>
      <c r="E69" s="39">
        <v>0</v>
      </c>
      <c r="F69" s="39">
        <v>0</v>
      </c>
      <c r="G69" s="39">
        <v>0</v>
      </c>
      <c r="H69" s="50"/>
    </row>
    <row r="70" spans="1:8" ht="15">
      <c r="A70" s="125" t="s">
        <v>437</v>
      </c>
      <c r="B70" s="39">
        <v>0</v>
      </c>
      <c r="C70" s="39">
        <v>0</v>
      </c>
      <c r="D70" s="39">
        <v>0</v>
      </c>
      <c r="E70" s="39">
        <v>0</v>
      </c>
      <c r="F70" s="39">
        <v>0</v>
      </c>
      <c r="G70" s="39">
        <v>0</v>
      </c>
      <c r="H70" s="50"/>
    </row>
    <row r="71" spans="1:8" ht="15">
      <c r="A71" s="125" t="s">
        <v>445</v>
      </c>
      <c r="B71" s="129">
        <v>0</v>
      </c>
      <c r="C71" s="129">
        <v>0</v>
      </c>
      <c r="D71" s="129">
        <v>0</v>
      </c>
      <c r="E71" s="129">
        <v>0</v>
      </c>
      <c r="F71" s="129">
        <v>0</v>
      </c>
      <c r="G71" s="129">
        <v>0</v>
      </c>
      <c r="H71" s="50"/>
    </row>
    <row r="72" spans="1:8" ht="15">
      <c r="A72" s="125" t="s">
        <v>439</v>
      </c>
      <c r="B72" s="39">
        <v>0</v>
      </c>
      <c r="C72" s="39">
        <v>0</v>
      </c>
      <c r="D72" s="39">
        <v>0</v>
      </c>
      <c r="E72" s="39">
        <v>0</v>
      </c>
      <c r="F72" s="39">
        <v>0</v>
      </c>
      <c r="G72" s="39">
        <v>0</v>
      </c>
      <c r="H72" s="50"/>
    </row>
    <row r="73" spans="1:8" ht="30.2" customHeight="1">
      <c r="A73" s="125" t="s">
        <v>440</v>
      </c>
      <c r="B73" s="39">
        <v>0</v>
      </c>
      <c r="C73" s="39">
        <v>0</v>
      </c>
      <c r="D73" s="39">
        <v>0</v>
      </c>
      <c r="E73" s="39">
        <v>0</v>
      </c>
      <c r="F73" s="39">
        <v>0</v>
      </c>
      <c r="G73" s="39">
        <v>0</v>
      </c>
      <c r="H73" s="50"/>
    </row>
    <row r="74" spans="1:8" ht="15">
      <c r="A74" s="125" t="s">
        <v>441</v>
      </c>
      <c r="B74" s="39">
        <v>0</v>
      </c>
      <c r="C74" s="39">
        <v>0</v>
      </c>
      <c r="D74" s="39">
        <v>0</v>
      </c>
      <c r="E74" s="39">
        <v>0</v>
      </c>
      <c r="F74" s="39">
        <v>0</v>
      </c>
      <c r="G74" s="39">
        <v>0</v>
      </c>
      <c r="H74" s="50"/>
    </row>
    <row r="75" spans="1:8" ht="15">
      <c r="A75" s="125" t="s">
        <v>442</v>
      </c>
      <c r="B75" s="39">
        <v>0</v>
      </c>
      <c r="C75" s="39">
        <v>0</v>
      </c>
      <c r="D75" s="39">
        <v>0</v>
      </c>
      <c r="E75" s="39">
        <v>0</v>
      </c>
      <c r="F75" s="39">
        <v>0</v>
      </c>
      <c r="G75" s="39">
        <v>0</v>
      </c>
      <c r="H75" s="50"/>
    </row>
    <row r="76" spans="1:8" ht="14.45" customHeight="1">
      <c r="A76" s="82"/>
      <c r="B76" s="82"/>
      <c r="C76" s="82"/>
      <c r="D76" s="82"/>
      <c r="E76" s="82"/>
      <c r="F76" s="82"/>
      <c r="G76" s="82"/>
      <c r="H76" s="50"/>
    </row>
    <row r="77" spans="1:8" ht="15.2" customHeight="1">
      <c r="A77" s="78" t="s">
        <v>378</v>
      </c>
      <c r="B77" s="51">
        <v>65398956</v>
      </c>
      <c r="C77" s="51">
        <v>6245870.3200000003</v>
      </c>
      <c r="D77" s="51">
        <v>71644826.319999993</v>
      </c>
      <c r="E77" s="51">
        <v>69331689.049999997</v>
      </c>
      <c r="F77" s="51">
        <v>69105914.390000001</v>
      </c>
      <c r="G77" s="51">
        <v>2313137.27</v>
      </c>
      <c r="H77" s="50"/>
    </row>
    <row r="78" spans="1:8" ht="14.45" customHeight="1">
      <c r="A78" s="83"/>
      <c r="B78" s="92"/>
      <c r="C78" s="92"/>
      <c r="D78" s="92"/>
      <c r="E78" s="92"/>
      <c r="F78" s="92"/>
      <c r="G78" s="92"/>
      <c r="H78" s="50"/>
    </row>
    <row r="79" spans="1:8" ht="15">
      <c r="A79" s="32"/>
      <c r="B79" s="32"/>
      <c r="C79" s="32"/>
      <c r="D79" s="32"/>
      <c r="E79" s="32"/>
      <c r="F79" s="32"/>
      <c r="G79" s="32"/>
    </row>
  </sheetData>
  <mergeCells count="9">
    <mergeCell ref="A7:A8"/>
    <mergeCell ref="B7:F7"/>
    <mergeCell ref="G7:G8"/>
    <mergeCell ref="A1:G1"/>
    <mergeCell ref="A2:G2"/>
    <mergeCell ref="A3:G3"/>
    <mergeCell ref="A4:G4"/>
    <mergeCell ref="A5:G5"/>
    <mergeCell ref="A6:G6"/>
  </mergeCells>
  <pageMargins left="0.75" right="0.75" top="1" bottom="1" header="0.5" footer="0.5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31"/>
  <sheetViews>
    <sheetView workbookViewId="0"/>
  </sheetViews>
  <sheetFormatPr baseColWidth="10" defaultRowHeight="12.75"/>
  <cols>
    <col min="1" max="1" width="112" customWidth="1"/>
    <col min="2" max="6" width="20.7109375" customWidth="1"/>
    <col min="7" max="7" width="17.5703125" customWidth="1"/>
    <col min="8" max="255" width="10.85546875" hidden="1" customWidth="1"/>
  </cols>
  <sheetData>
    <row r="1" spans="1:8" ht="54.4" customHeight="1">
      <c r="A1" s="113" t="s">
        <v>448</v>
      </c>
      <c r="B1" s="73"/>
      <c r="C1" s="73"/>
      <c r="D1" s="73"/>
      <c r="E1" s="73"/>
      <c r="F1" s="73"/>
      <c r="G1" s="73"/>
    </row>
    <row r="2" spans="1:8" ht="14.45" customHeight="1">
      <c r="A2" s="21" t="s">
        <v>7</v>
      </c>
      <c r="B2" s="33"/>
      <c r="C2" s="33"/>
      <c r="D2" s="33"/>
      <c r="E2" s="33"/>
      <c r="F2" s="33"/>
      <c r="G2" s="45"/>
      <c r="H2" s="50"/>
    </row>
    <row r="3" spans="1:8" ht="14.45" customHeight="1">
      <c r="A3" s="23" t="s">
        <v>301</v>
      </c>
      <c r="B3" s="35"/>
      <c r="C3" s="35"/>
      <c r="D3" s="35"/>
      <c r="E3" s="35"/>
      <c r="F3" s="35"/>
      <c r="G3" s="47"/>
      <c r="H3" s="50"/>
    </row>
    <row r="4" spans="1:8" ht="14.45" customHeight="1">
      <c r="A4" s="23" t="s">
        <v>449</v>
      </c>
      <c r="B4" s="35"/>
      <c r="C4" s="35"/>
      <c r="D4" s="35"/>
      <c r="E4" s="35"/>
      <c r="F4" s="35"/>
      <c r="G4" s="47"/>
      <c r="H4" s="50"/>
    </row>
    <row r="5" spans="1:8" ht="14.45" customHeight="1">
      <c r="A5" s="23" t="s">
        <v>171</v>
      </c>
      <c r="B5" s="35"/>
      <c r="C5" s="35"/>
      <c r="D5" s="35"/>
      <c r="E5" s="35"/>
      <c r="F5" s="35"/>
      <c r="G5" s="47"/>
      <c r="H5" s="50"/>
    </row>
    <row r="6" spans="1:8" ht="14.45" customHeight="1">
      <c r="A6" s="74" t="s">
        <v>14</v>
      </c>
      <c r="B6" s="87"/>
      <c r="C6" s="87"/>
      <c r="D6" s="87"/>
      <c r="E6" s="87"/>
      <c r="F6" s="87"/>
      <c r="G6" s="93"/>
      <c r="H6" s="50"/>
    </row>
    <row r="7" spans="1:8" ht="14.45" customHeight="1">
      <c r="A7" s="114" t="s">
        <v>450</v>
      </c>
      <c r="B7" s="117" t="s">
        <v>379</v>
      </c>
      <c r="C7" s="117"/>
      <c r="D7" s="117"/>
      <c r="E7" s="117"/>
      <c r="F7" s="117"/>
      <c r="G7" s="117" t="s">
        <v>384</v>
      </c>
      <c r="H7" s="50"/>
    </row>
    <row r="8" spans="1:8" ht="30.2" customHeight="1">
      <c r="A8" s="116"/>
      <c r="B8" s="64" t="s">
        <v>380</v>
      </c>
      <c r="C8" s="64" t="s">
        <v>446</v>
      </c>
      <c r="D8" s="64" t="s">
        <v>297</v>
      </c>
      <c r="E8" s="64" t="s">
        <v>226</v>
      </c>
      <c r="F8" s="64" t="s">
        <v>228</v>
      </c>
      <c r="G8" s="117"/>
      <c r="H8" s="50"/>
    </row>
    <row r="9" spans="1:8" ht="15.2" customHeight="1">
      <c r="A9" s="76" t="s">
        <v>451</v>
      </c>
      <c r="B9" s="132">
        <v>0</v>
      </c>
      <c r="C9" s="132">
        <v>0</v>
      </c>
      <c r="D9" s="132">
        <v>0</v>
      </c>
      <c r="E9" s="132">
        <v>0</v>
      </c>
      <c r="F9" s="132">
        <v>0</v>
      </c>
      <c r="G9" s="132">
        <v>0</v>
      </c>
      <c r="H9" s="50"/>
    </row>
    <row r="10" spans="1:8" ht="15.2" customHeight="1">
      <c r="A10" s="77" t="s">
        <v>452</v>
      </c>
      <c r="B10" s="133">
        <v>0</v>
      </c>
      <c r="C10" s="133">
        <v>0</v>
      </c>
      <c r="D10" s="133">
        <v>0</v>
      </c>
      <c r="E10" s="133">
        <v>0</v>
      </c>
      <c r="F10" s="133">
        <v>0</v>
      </c>
      <c r="G10" s="133">
        <v>0</v>
      </c>
      <c r="H10" s="50"/>
    </row>
    <row r="11" spans="1:8" ht="15.2" customHeight="1">
      <c r="A11" s="77" t="s">
        <v>453</v>
      </c>
      <c r="B11" s="133">
        <v>0</v>
      </c>
      <c r="C11" s="133">
        <v>0</v>
      </c>
      <c r="D11" s="133">
        <v>0</v>
      </c>
      <c r="E11" s="133">
        <v>0</v>
      </c>
      <c r="F11" s="133">
        <v>0</v>
      </c>
      <c r="G11" s="133">
        <v>0</v>
      </c>
      <c r="H11" s="50"/>
    </row>
    <row r="12" spans="1:8" ht="15.2" customHeight="1">
      <c r="A12" s="77" t="s">
        <v>454</v>
      </c>
      <c r="B12" s="133">
        <v>0</v>
      </c>
      <c r="C12" s="133">
        <v>0</v>
      </c>
      <c r="D12" s="133">
        <v>0</v>
      </c>
      <c r="E12" s="133">
        <v>0</v>
      </c>
      <c r="F12" s="133">
        <v>0</v>
      </c>
      <c r="G12" s="133">
        <v>0</v>
      </c>
      <c r="H12" s="50"/>
    </row>
    <row r="13" spans="1:8" ht="15.2" customHeight="1">
      <c r="A13" s="77" t="s">
        <v>455</v>
      </c>
      <c r="B13" s="133">
        <v>0</v>
      </c>
      <c r="C13" s="133">
        <v>0</v>
      </c>
      <c r="D13" s="133">
        <v>0</v>
      </c>
      <c r="E13" s="133">
        <v>0</v>
      </c>
      <c r="F13" s="133">
        <v>0</v>
      </c>
      <c r="G13" s="133">
        <v>0</v>
      </c>
      <c r="H13" s="50"/>
    </row>
    <row r="14" spans="1:8" ht="15.2" customHeight="1">
      <c r="A14" s="77" t="s">
        <v>456</v>
      </c>
      <c r="B14" s="133">
        <v>0</v>
      </c>
      <c r="C14" s="133">
        <v>0</v>
      </c>
      <c r="D14" s="133">
        <v>0</v>
      </c>
      <c r="E14" s="133">
        <v>0</v>
      </c>
      <c r="F14" s="133">
        <v>0</v>
      </c>
      <c r="G14" s="133">
        <v>0</v>
      </c>
      <c r="H14" s="50"/>
    </row>
    <row r="15" spans="1:8" ht="15.2" customHeight="1">
      <c r="A15" s="77" t="s">
        <v>457</v>
      </c>
      <c r="B15" s="133">
        <v>0</v>
      </c>
      <c r="C15" s="133">
        <v>0</v>
      </c>
      <c r="D15" s="133">
        <v>0</v>
      </c>
      <c r="E15" s="133">
        <v>0</v>
      </c>
      <c r="F15" s="133">
        <v>0</v>
      </c>
      <c r="G15" s="133">
        <v>0</v>
      </c>
      <c r="H15" s="50"/>
    </row>
    <row r="16" spans="1:8" ht="15">
      <c r="A16" s="125" t="s">
        <v>458</v>
      </c>
      <c r="B16" s="133">
        <v>0</v>
      </c>
      <c r="C16" s="133">
        <v>0</v>
      </c>
      <c r="D16" s="133">
        <v>0</v>
      </c>
      <c r="E16" s="133">
        <v>0</v>
      </c>
      <c r="F16" s="133">
        <v>0</v>
      </c>
      <c r="G16" s="133">
        <v>0</v>
      </c>
      <c r="H16" s="50"/>
    </row>
    <row r="17" spans="1:8" ht="15.2" customHeight="1">
      <c r="A17" s="77" t="s">
        <v>459</v>
      </c>
      <c r="B17" s="133">
        <v>0</v>
      </c>
      <c r="C17" s="133">
        <v>0</v>
      </c>
      <c r="D17" s="133">
        <v>0</v>
      </c>
      <c r="E17" s="133">
        <v>0</v>
      </c>
      <c r="F17" s="133">
        <v>0</v>
      </c>
      <c r="G17" s="133">
        <v>0</v>
      </c>
      <c r="H17" s="50"/>
    </row>
    <row r="18" spans="1:8" ht="14.45" customHeight="1">
      <c r="A18" s="82"/>
      <c r="B18" s="134"/>
      <c r="C18" s="134"/>
      <c r="D18" s="134"/>
      <c r="E18" s="134"/>
      <c r="F18" s="134"/>
      <c r="G18" s="134"/>
      <c r="H18" s="50"/>
    </row>
    <row r="19" spans="1:8" ht="15.2" customHeight="1">
      <c r="A19" s="119" t="s">
        <v>460</v>
      </c>
      <c r="B19" s="135">
        <v>0</v>
      </c>
      <c r="C19" s="135">
        <v>0</v>
      </c>
      <c r="D19" s="135">
        <v>0</v>
      </c>
      <c r="E19" s="135">
        <v>0</v>
      </c>
      <c r="F19" s="135">
        <v>0</v>
      </c>
      <c r="G19" s="135">
        <v>0</v>
      </c>
      <c r="H19" s="50"/>
    </row>
    <row r="20" spans="1:8" ht="15.2" customHeight="1">
      <c r="A20" s="77" t="s">
        <v>452</v>
      </c>
      <c r="B20" s="133">
        <v>0</v>
      </c>
      <c r="C20" s="133">
        <v>0</v>
      </c>
      <c r="D20" s="133">
        <v>0</v>
      </c>
      <c r="E20" s="133">
        <v>0</v>
      </c>
      <c r="F20" s="133">
        <v>0</v>
      </c>
      <c r="G20" s="133">
        <v>0</v>
      </c>
      <c r="H20" s="50"/>
    </row>
    <row r="21" spans="1:8" ht="15.2" customHeight="1">
      <c r="A21" s="77" t="s">
        <v>453</v>
      </c>
      <c r="B21" s="133">
        <v>0</v>
      </c>
      <c r="C21" s="133">
        <v>0</v>
      </c>
      <c r="D21" s="133">
        <v>0</v>
      </c>
      <c r="E21" s="133">
        <v>0</v>
      </c>
      <c r="F21" s="133">
        <v>0</v>
      </c>
      <c r="G21" s="133">
        <v>0</v>
      </c>
      <c r="H21" s="50"/>
    </row>
    <row r="22" spans="1:8" ht="15.2" customHeight="1">
      <c r="A22" s="77" t="s">
        <v>454</v>
      </c>
      <c r="B22" s="133">
        <v>0</v>
      </c>
      <c r="C22" s="133">
        <v>0</v>
      </c>
      <c r="D22" s="133">
        <v>0</v>
      </c>
      <c r="E22" s="133">
        <v>0</v>
      </c>
      <c r="F22" s="133">
        <v>0</v>
      </c>
      <c r="G22" s="133">
        <v>0</v>
      </c>
      <c r="H22" s="50"/>
    </row>
    <row r="23" spans="1:8" ht="15.2" customHeight="1">
      <c r="A23" s="77" t="s">
        <v>455</v>
      </c>
      <c r="B23" s="133">
        <v>0</v>
      </c>
      <c r="C23" s="133">
        <v>0</v>
      </c>
      <c r="D23" s="133">
        <v>0</v>
      </c>
      <c r="E23" s="133">
        <v>0</v>
      </c>
      <c r="F23" s="133">
        <v>0</v>
      </c>
      <c r="G23" s="133">
        <v>0</v>
      </c>
      <c r="H23" s="50"/>
    </row>
    <row r="24" spans="1:8" ht="15.2" customHeight="1">
      <c r="A24" s="77" t="s">
        <v>456</v>
      </c>
      <c r="B24" s="133">
        <v>0</v>
      </c>
      <c r="C24" s="133">
        <v>0</v>
      </c>
      <c r="D24" s="133">
        <v>0</v>
      </c>
      <c r="E24" s="133">
        <v>0</v>
      </c>
      <c r="F24" s="133">
        <v>0</v>
      </c>
      <c r="G24" s="133">
        <v>0</v>
      </c>
      <c r="H24" s="50"/>
    </row>
    <row r="25" spans="1:8" ht="15.2" customHeight="1">
      <c r="A25" s="77" t="s">
        <v>457</v>
      </c>
      <c r="B25" s="133">
        <v>0</v>
      </c>
      <c r="C25" s="133">
        <v>0</v>
      </c>
      <c r="D25" s="133">
        <v>0</v>
      </c>
      <c r="E25" s="133">
        <v>0</v>
      </c>
      <c r="F25" s="133">
        <v>0</v>
      </c>
      <c r="G25" s="133">
        <v>0</v>
      </c>
      <c r="H25" s="50"/>
    </row>
    <row r="26" spans="1:8" ht="15">
      <c r="A26" s="125" t="s">
        <v>458</v>
      </c>
      <c r="B26" s="133">
        <v>0</v>
      </c>
      <c r="C26" s="133">
        <v>0</v>
      </c>
      <c r="D26" s="133">
        <v>0</v>
      </c>
      <c r="E26" s="133">
        <v>0</v>
      </c>
      <c r="F26" s="133">
        <v>0</v>
      </c>
      <c r="G26" s="133">
        <v>0</v>
      </c>
      <c r="H26" s="50"/>
    </row>
    <row r="27" spans="1:8" ht="15.2" customHeight="1">
      <c r="A27" s="77" t="s">
        <v>459</v>
      </c>
      <c r="B27" s="133">
        <v>0</v>
      </c>
      <c r="C27" s="133">
        <v>0</v>
      </c>
      <c r="D27" s="133">
        <v>0</v>
      </c>
      <c r="E27" s="133">
        <v>0</v>
      </c>
      <c r="F27" s="133">
        <v>0</v>
      </c>
      <c r="G27" s="133">
        <v>0</v>
      </c>
      <c r="H27" s="50"/>
    </row>
    <row r="28" spans="1:8" ht="14.45" customHeight="1">
      <c r="A28" s="82"/>
      <c r="B28" s="134"/>
      <c r="C28" s="134"/>
      <c r="D28" s="134"/>
      <c r="E28" s="134"/>
      <c r="F28" s="134"/>
      <c r="G28" s="134"/>
      <c r="H28" s="50"/>
    </row>
    <row r="29" spans="1:8" ht="15.2" customHeight="1">
      <c r="A29" s="78" t="s">
        <v>461</v>
      </c>
      <c r="B29" s="135">
        <v>0</v>
      </c>
      <c r="C29" s="135">
        <v>0</v>
      </c>
      <c r="D29" s="135">
        <v>0</v>
      </c>
      <c r="E29" s="135">
        <v>0</v>
      </c>
      <c r="F29" s="135">
        <v>0</v>
      </c>
      <c r="G29" s="135">
        <v>0</v>
      </c>
      <c r="H29" s="50"/>
    </row>
    <row r="30" spans="1:8" ht="14.45" customHeight="1">
      <c r="A30" s="83"/>
      <c r="B30" s="136"/>
      <c r="C30" s="136"/>
      <c r="D30" s="136"/>
      <c r="E30" s="136"/>
      <c r="F30" s="136"/>
      <c r="G30" s="136"/>
      <c r="H30" s="50"/>
    </row>
    <row r="31" spans="1:8" ht="15">
      <c r="A31" s="32"/>
      <c r="B31" s="32"/>
      <c r="C31" s="32"/>
      <c r="D31" s="32"/>
      <c r="E31" s="32"/>
      <c r="F31" s="32"/>
      <c r="G31" s="32"/>
    </row>
  </sheetData>
  <mergeCells count="9">
    <mergeCell ref="A7:A8"/>
    <mergeCell ref="B7:F7"/>
    <mergeCell ref="G7:G8"/>
    <mergeCell ref="A1:G1"/>
    <mergeCell ref="A2:G2"/>
    <mergeCell ref="A3:G3"/>
    <mergeCell ref="A4:G4"/>
    <mergeCell ref="A5:G5"/>
    <mergeCell ref="A6:G6"/>
  </mergeCells>
  <pageMargins left="0.75" right="0.75" top="1" bottom="1" header="0.5" footer="0.5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39"/>
  <sheetViews>
    <sheetView workbookViewId="0"/>
  </sheetViews>
  <sheetFormatPr baseColWidth="10" defaultRowHeight="12.75"/>
  <cols>
    <col min="1" max="1" width="81.42578125" customWidth="1"/>
    <col min="2" max="7" width="20.7109375" customWidth="1"/>
    <col min="8" max="255" width="10.85546875" hidden="1" customWidth="1"/>
  </cols>
  <sheetData>
    <row r="1" spans="1:8" ht="37.700000000000003" customHeight="1">
      <c r="A1" s="73" t="s">
        <v>462</v>
      </c>
      <c r="B1" s="73"/>
      <c r="C1" s="73"/>
      <c r="D1" s="73"/>
      <c r="E1" s="73"/>
      <c r="F1" s="73"/>
      <c r="G1" s="73"/>
    </row>
    <row r="2" spans="1:8" ht="14.45" customHeight="1">
      <c r="A2" s="21" t="s">
        <v>7</v>
      </c>
      <c r="B2" s="33"/>
      <c r="C2" s="33"/>
      <c r="D2" s="33"/>
      <c r="E2" s="33"/>
      <c r="F2" s="33"/>
      <c r="G2" s="45"/>
      <c r="H2" s="50"/>
    </row>
    <row r="3" spans="1:8" ht="14.45" customHeight="1">
      <c r="A3" s="23" t="s">
        <v>463</v>
      </c>
      <c r="B3" s="35"/>
      <c r="C3" s="35"/>
      <c r="D3" s="35"/>
      <c r="E3" s="35"/>
      <c r="F3" s="35"/>
      <c r="G3" s="47"/>
      <c r="H3" s="50"/>
    </row>
    <row r="4" spans="1:8" ht="14.45" customHeight="1">
      <c r="A4" s="23" t="s">
        <v>14</v>
      </c>
      <c r="B4" s="35"/>
      <c r="C4" s="35"/>
      <c r="D4" s="35"/>
      <c r="E4" s="35"/>
      <c r="F4" s="35"/>
      <c r="G4" s="47"/>
      <c r="H4" s="50"/>
    </row>
    <row r="5" spans="1:8" ht="14.45" customHeight="1">
      <c r="A5" s="74" t="s">
        <v>464</v>
      </c>
      <c r="B5" s="87"/>
      <c r="C5" s="87"/>
      <c r="D5" s="87"/>
      <c r="E5" s="87"/>
      <c r="F5" s="87"/>
      <c r="G5" s="93"/>
      <c r="H5" s="50"/>
    </row>
    <row r="6" spans="1:8" ht="14.45" customHeight="1">
      <c r="A6" s="114" t="s">
        <v>465</v>
      </c>
      <c r="B6" s="137" t="s">
        <v>9</v>
      </c>
      <c r="C6" s="137" t="s">
        <v>482</v>
      </c>
      <c r="D6" s="137" t="s">
        <v>483</v>
      </c>
      <c r="E6" s="137" t="s">
        <v>484</v>
      </c>
      <c r="F6" s="137" t="s">
        <v>485</v>
      </c>
      <c r="G6" s="137" t="s">
        <v>486</v>
      </c>
      <c r="H6" s="50"/>
    </row>
    <row r="7" spans="1:8" ht="48.4" customHeight="1">
      <c r="A7" s="116"/>
      <c r="B7" s="138"/>
      <c r="C7" s="138"/>
      <c r="D7" s="138"/>
      <c r="E7" s="138"/>
      <c r="F7" s="138"/>
      <c r="G7" s="138"/>
      <c r="H7" s="50"/>
    </row>
    <row r="8" spans="1:8" ht="15.2" customHeight="1">
      <c r="A8" s="76" t="s">
        <v>466</v>
      </c>
      <c r="B8" s="99">
        <v>36565566.490000002</v>
      </c>
      <c r="C8" s="99">
        <v>36565566.490000002</v>
      </c>
      <c r="D8" s="99">
        <v>36565566.490000002</v>
      </c>
      <c r="E8" s="99">
        <v>36565566.490000002</v>
      </c>
      <c r="F8" s="99">
        <v>36565566.490000002</v>
      </c>
      <c r="G8" s="99">
        <v>36565566.490000002</v>
      </c>
      <c r="H8" s="50"/>
    </row>
    <row r="9" spans="1:8" ht="15.2" customHeight="1">
      <c r="A9" s="77" t="s">
        <v>233</v>
      </c>
      <c r="B9" s="39">
        <v>0</v>
      </c>
      <c r="C9" s="39">
        <v>0</v>
      </c>
      <c r="D9" s="39">
        <v>0</v>
      </c>
      <c r="E9" s="39">
        <v>0</v>
      </c>
      <c r="F9" s="39">
        <v>0</v>
      </c>
      <c r="G9" s="39">
        <v>0</v>
      </c>
      <c r="H9" s="50"/>
    </row>
    <row r="10" spans="1:8" ht="15.2" customHeight="1">
      <c r="A10" s="77" t="s">
        <v>234</v>
      </c>
      <c r="B10" s="39">
        <v>0</v>
      </c>
      <c r="C10" s="39">
        <v>0</v>
      </c>
      <c r="D10" s="39">
        <v>0</v>
      </c>
      <c r="E10" s="39">
        <v>0</v>
      </c>
      <c r="F10" s="39">
        <v>0</v>
      </c>
      <c r="G10" s="39">
        <v>0</v>
      </c>
      <c r="H10" s="50"/>
    </row>
    <row r="11" spans="1:8" ht="15.2" customHeight="1">
      <c r="A11" s="77" t="s">
        <v>235</v>
      </c>
      <c r="B11" s="39">
        <v>0</v>
      </c>
      <c r="C11" s="39">
        <v>0</v>
      </c>
      <c r="D11" s="39">
        <v>0</v>
      </c>
      <c r="E11" s="39">
        <v>0</v>
      </c>
      <c r="F11" s="39">
        <v>0</v>
      </c>
      <c r="G11" s="39">
        <v>0</v>
      </c>
      <c r="H11" s="50"/>
    </row>
    <row r="12" spans="1:8" ht="15.2" customHeight="1">
      <c r="A12" s="77" t="s">
        <v>467</v>
      </c>
      <c r="B12" s="39">
        <v>0</v>
      </c>
      <c r="C12" s="39">
        <v>0</v>
      </c>
      <c r="D12" s="39">
        <v>0</v>
      </c>
      <c r="E12" s="39">
        <v>0</v>
      </c>
      <c r="F12" s="39">
        <v>0</v>
      </c>
      <c r="G12" s="39">
        <v>0</v>
      </c>
      <c r="H12" s="50"/>
    </row>
    <row r="13" spans="1:8" ht="15.2" customHeight="1">
      <c r="A13" s="77" t="s">
        <v>237</v>
      </c>
      <c r="B13" s="39">
        <v>30.99</v>
      </c>
      <c r="C13" s="39">
        <v>30.99</v>
      </c>
      <c r="D13" s="39">
        <v>30.99</v>
      </c>
      <c r="E13" s="39">
        <v>30.99</v>
      </c>
      <c r="F13" s="39">
        <v>30.99</v>
      </c>
      <c r="G13" s="39">
        <v>30.99</v>
      </c>
      <c r="H13" s="50"/>
    </row>
    <row r="14" spans="1:8" ht="15.2" customHeight="1">
      <c r="A14" s="77" t="s">
        <v>238</v>
      </c>
      <c r="B14" s="39">
        <v>0</v>
      </c>
      <c r="C14" s="39">
        <v>0</v>
      </c>
      <c r="D14" s="39">
        <v>0</v>
      </c>
      <c r="E14" s="39">
        <v>0</v>
      </c>
      <c r="F14" s="39">
        <v>0</v>
      </c>
      <c r="G14" s="39">
        <v>0</v>
      </c>
      <c r="H14" s="50"/>
    </row>
    <row r="15" spans="1:8" ht="15.2" customHeight="1">
      <c r="A15" s="77" t="s">
        <v>468</v>
      </c>
      <c r="B15" s="39">
        <v>6558556.5</v>
      </c>
      <c r="C15" s="39">
        <v>6558556.5</v>
      </c>
      <c r="D15" s="39">
        <v>6558556.5</v>
      </c>
      <c r="E15" s="39">
        <v>6558556.5</v>
      </c>
      <c r="F15" s="39">
        <v>6558556.5</v>
      </c>
      <c r="G15" s="39">
        <v>6558556.5</v>
      </c>
      <c r="H15" s="50"/>
    </row>
    <row r="16" spans="1:8" ht="15.2" customHeight="1">
      <c r="A16" s="77" t="s">
        <v>469</v>
      </c>
      <c r="B16" s="39">
        <v>0</v>
      </c>
      <c r="C16" s="39">
        <v>0</v>
      </c>
      <c r="D16" s="39">
        <v>0</v>
      </c>
      <c r="E16" s="39">
        <v>0</v>
      </c>
      <c r="F16" s="39">
        <v>0</v>
      </c>
      <c r="G16" s="39">
        <v>0</v>
      </c>
      <c r="H16" s="50"/>
    </row>
    <row r="17" spans="1:8" ht="15.2" customHeight="1">
      <c r="A17" s="118" t="s">
        <v>470</v>
      </c>
      <c r="B17" s="39">
        <v>0</v>
      </c>
      <c r="C17" s="39">
        <v>0</v>
      </c>
      <c r="D17" s="39">
        <v>0</v>
      </c>
      <c r="E17" s="39">
        <v>0</v>
      </c>
      <c r="F17" s="39">
        <v>0</v>
      </c>
      <c r="G17" s="39">
        <v>0</v>
      </c>
      <c r="H17" s="50"/>
    </row>
    <row r="18" spans="1:8" ht="15.2" customHeight="1">
      <c r="A18" s="77" t="s">
        <v>258</v>
      </c>
      <c r="B18" s="39">
        <v>30006979</v>
      </c>
      <c r="C18" s="39">
        <v>30006979</v>
      </c>
      <c r="D18" s="39">
        <v>30006979</v>
      </c>
      <c r="E18" s="39">
        <v>30006979</v>
      </c>
      <c r="F18" s="39">
        <v>30006979</v>
      </c>
      <c r="G18" s="39">
        <v>30006979</v>
      </c>
      <c r="H18" s="50"/>
    </row>
    <row r="19" spans="1:8" ht="15.2" customHeight="1">
      <c r="A19" s="77" t="s">
        <v>259</v>
      </c>
      <c r="B19" s="39">
        <v>0</v>
      </c>
      <c r="C19" s="39">
        <v>0</v>
      </c>
      <c r="D19" s="39">
        <v>0</v>
      </c>
      <c r="E19" s="39">
        <v>0</v>
      </c>
      <c r="F19" s="39">
        <v>0</v>
      </c>
      <c r="G19" s="39">
        <v>0</v>
      </c>
      <c r="H19" s="50"/>
    </row>
    <row r="20" spans="1:8" ht="15.2" customHeight="1">
      <c r="A20" s="77" t="s">
        <v>471</v>
      </c>
      <c r="B20" s="39">
        <v>0</v>
      </c>
      <c r="C20" s="39">
        <v>0</v>
      </c>
      <c r="D20" s="39">
        <v>0</v>
      </c>
      <c r="E20" s="39">
        <v>0</v>
      </c>
      <c r="F20" s="39">
        <v>0</v>
      </c>
      <c r="G20" s="39">
        <v>0</v>
      </c>
      <c r="H20" s="50"/>
    </row>
    <row r="21" spans="1:8" ht="14.45" customHeight="1">
      <c r="A21" s="82"/>
      <c r="B21" s="82"/>
      <c r="C21" s="82"/>
      <c r="D21" s="82"/>
      <c r="E21" s="82"/>
      <c r="F21" s="82"/>
      <c r="G21" s="82"/>
      <c r="H21" s="50"/>
    </row>
    <row r="22" spans="1:8" ht="15.2" customHeight="1">
      <c r="A22" s="78" t="s">
        <v>472</v>
      </c>
      <c r="B22" s="51">
        <v>30861865.109999999</v>
      </c>
      <c r="C22" s="51">
        <v>30861865.109999999</v>
      </c>
      <c r="D22" s="51">
        <v>30861865.109999999</v>
      </c>
      <c r="E22" s="51">
        <v>30861865.109999999</v>
      </c>
      <c r="F22" s="51">
        <v>30861865.109999999</v>
      </c>
      <c r="G22" s="51">
        <v>30861865.109999999</v>
      </c>
      <c r="H22" s="50"/>
    </row>
    <row r="23" spans="1:8" ht="15.2" customHeight="1">
      <c r="A23" s="77" t="s">
        <v>473</v>
      </c>
      <c r="B23" s="39">
        <v>0</v>
      </c>
      <c r="C23" s="39">
        <v>0</v>
      </c>
      <c r="D23" s="39">
        <v>0</v>
      </c>
      <c r="E23" s="39">
        <v>0</v>
      </c>
      <c r="F23" s="39">
        <v>0</v>
      </c>
      <c r="G23" s="39">
        <v>0</v>
      </c>
      <c r="H23" s="50"/>
    </row>
    <row r="24" spans="1:8" ht="15.2" customHeight="1">
      <c r="A24" s="77" t="s">
        <v>474</v>
      </c>
      <c r="B24" s="39">
        <v>0</v>
      </c>
      <c r="C24" s="39">
        <v>0</v>
      </c>
      <c r="D24" s="39">
        <v>0</v>
      </c>
      <c r="E24" s="39">
        <v>0</v>
      </c>
      <c r="F24" s="39">
        <v>0</v>
      </c>
      <c r="G24" s="39">
        <v>0</v>
      </c>
      <c r="H24" s="50"/>
    </row>
    <row r="25" spans="1:8" ht="15.2" customHeight="1">
      <c r="A25" s="77" t="s">
        <v>475</v>
      </c>
      <c r="B25" s="39">
        <v>0</v>
      </c>
      <c r="C25" s="39">
        <v>0</v>
      </c>
      <c r="D25" s="39">
        <v>0</v>
      </c>
      <c r="E25" s="39">
        <v>0</v>
      </c>
      <c r="F25" s="39">
        <v>0</v>
      </c>
      <c r="G25" s="39">
        <v>0</v>
      </c>
      <c r="H25" s="50"/>
    </row>
    <row r="26" spans="1:8" ht="15.2" customHeight="1">
      <c r="A26" s="77" t="s">
        <v>284</v>
      </c>
      <c r="B26" s="39">
        <v>30861863.800000001</v>
      </c>
      <c r="C26" s="39">
        <v>30861863.800000001</v>
      </c>
      <c r="D26" s="39">
        <v>30861863.800000001</v>
      </c>
      <c r="E26" s="39">
        <v>30861863.800000001</v>
      </c>
      <c r="F26" s="39">
        <v>30861863.800000001</v>
      </c>
      <c r="G26" s="39">
        <v>30861863.800000001</v>
      </c>
      <c r="H26" s="50"/>
    </row>
    <row r="27" spans="1:8" ht="15.2" customHeight="1">
      <c r="A27" s="77" t="s">
        <v>285</v>
      </c>
      <c r="B27" s="39">
        <v>1.31</v>
      </c>
      <c r="C27" s="39">
        <v>1.31</v>
      </c>
      <c r="D27" s="39">
        <v>1.31</v>
      </c>
      <c r="E27" s="39">
        <v>1.31</v>
      </c>
      <c r="F27" s="39">
        <v>1.31</v>
      </c>
      <c r="G27" s="39">
        <v>1.31</v>
      </c>
      <c r="H27" s="50"/>
    </row>
    <row r="28" spans="1:8" ht="14.45" customHeight="1">
      <c r="A28" s="82"/>
      <c r="B28" s="82"/>
      <c r="C28" s="82"/>
      <c r="D28" s="82"/>
      <c r="E28" s="82"/>
      <c r="F28" s="82"/>
      <c r="G28" s="82"/>
      <c r="H28" s="50"/>
    </row>
    <row r="29" spans="1:8" ht="15.2" customHeight="1">
      <c r="A29" s="78" t="s">
        <v>476</v>
      </c>
      <c r="B29" s="51">
        <v>4217394.72</v>
      </c>
      <c r="C29" s="51">
        <v>4217394.72</v>
      </c>
      <c r="D29" s="51">
        <v>4217394.72</v>
      </c>
      <c r="E29" s="51">
        <v>4217394.72</v>
      </c>
      <c r="F29" s="51">
        <v>4217394.72</v>
      </c>
      <c r="G29" s="51">
        <v>4217394.72</v>
      </c>
      <c r="H29" s="50"/>
    </row>
    <row r="30" spans="1:8" ht="15.2" customHeight="1">
      <c r="A30" s="77" t="s">
        <v>288</v>
      </c>
      <c r="B30" s="39">
        <v>4217394.72</v>
      </c>
      <c r="C30" s="39">
        <v>4217394.72</v>
      </c>
      <c r="D30" s="39">
        <v>4217394.72</v>
      </c>
      <c r="E30" s="39">
        <v>4217394.72</v>
      </c>
      <c r="F30" s="39">
        <v>4217394.72</v>
      </c>
      <c r="G30" s="39">
        <v>4217394.72</v>
      </c>
      <c r="H30" s="50"/>
    </row>
    <row r="31" spans="1:8" ht="14.45" customHeight="1">
      <c r="A31" s="82"/>
      <c r="B31" s="82"/>
      <c r="C31" s="82"/>
      <c r="D31" s="82"/>
      <c r="E31" s="82"/>
      <c r="F31" s="82"/>
      <c r="G31" s="82"/>
      <c r="H31" s="50"/>
    </row>
    <row r="32" spans="1:8" ht="15.2" customHeight="1">
      <c r="A32" s="119" t="s">
        <v>477</v>
      </c>
      <c r="B32" s="51">
        <v>71644826.319999993</v>
      </c>
      <c r="C32" s="51">
        <v>71644826.319999993</v>
      </c>
      <c r="D32" s="51">
        <v>71644826.319999993</v>
      </c>
      <c r="E32" s="51">
        <v>71644826.319999993</v>
      </c>
      <c r="F32" s="51">
        <v>71644826.319999993</v>
      </c>
      <c r="G32" s="51">
        <v>71644826.319999993</v>
      </c>
      <c r="H32" s="50"/>
    </row>
    <row r="33" spans="1:8" ht="14.45" customHeight="1">
      <c r="A33" s="82"/>
      <c r="B33" s="82"/>
      <c r="C33" s="82"/>
      <c r="D33" s="82"/>
      <c r="E33" s="82"/>
      <c r="F33" s="82"/>
      <c r="G33" s="82"/>
      <c r="H33" s="50"/>
    </row>
    <row r="34" spans="1:8" ht="15.2" customHeight="1">
      <c r="A34" s="78" t="s">
        <v>290</v>
      </c>
      <c r="B34" s="86"/>
      <c r="C34" s="86"/>
      <c r="D34" s="86"/>
      <c r="E34" s="86"/>
      <c r="F34" s="86"/>
      <c r="G34" s="86"/>
      <c r="H34" s="50"/>
    </row>
    <row r="35" spans="1:8" ht="30.2" customHeight="1">
      <c r="A35" s="125" t="s">
        <v>478</v>
      </c>
      <c r="B35" s="111" t="s">
        <v>480</v>
      </c>
      <c r="C35" s="111" t="s">
        <v>480</v>
      </c>
      <c r="D35" s="111" t="s">
        <v>480</v>
      </c>
      <c r="E35" s="111" t="s">
        <v>480</v>
      </c>
      <c r="F35" s="111" t="s">
        <v>480</v>
      </c>
      <c r="G35" s="111" t="s">
        <v>480</v>
      </c>
      <c r="H35" s="50"/>
    </row>
    <row r="36" spans="1:8" ht="30.2" customHeight="1">
      <c r="A36" s="125" t="s">
        <v>292</v>
      </c>
      <c r="B36" s="111" t="s">
        <v>481</v>
      </c>
      <c r="C36" s="111" t="s">
        <v>481</v>
      </c>
      <c r="D36" s="111" t="s">
        <v>481</v>
      </c>
      <c r="E36" s="111" t="s">
        <v>481</v>
      </c>
      <c r="F36" s="111" t="s">
        <v>481</v>
      </c>
      <c r="G36" s="111" t="s">
        <v>481</v>
      </c>
      <c r="H36" s="50"/>
    </row>
    <row r="37" spans="1:8" ht="15.2" customHeight="1">
      <c r="A37" s="78" t="s">
        <v>479</v>
      </c>
      <c r="B37" s="139" t="s">
        <v>480</v>
      </c>
      <c r="C37" s="139" t="s">
        <v>480</v>
      </c>
      <c r="D37" s="139" t="s">
        <v>480</v>
      </c>
      <c r="E37" s="139" t="s">
        <v>480</v>
      </c>
      <c r="F37" s="139" t="s">
        <v>480</v>
      </c>
      <c r="G37" s="139" t="s">
        <v>480</v>
      </c>
      <c r="H37" s="50"/>
    </row>
    <row r="38" spans="1:8" ht="14.45" customHeight="1">
      <c r="A38" s="83"/>
      <c r="B38" s="92"/>
      <c r="C38" s="92"/>
      <c r="D38" s="92"/>
      <c r="E38" s="92"/>
      <c r="F38" s="92"/>
      <c r="G38" s="92"/>
      <c r="H38" s="50"/>
    </row>
    <row r="39" spans="1:8" ht="15">
      <c r="A39" s="32"/>
      <c r="B39" s="32"/>
      <c r="C39" s="32"/>
      <c r="D39" s="32"/>
      <c r="E39" s="32"/>
      <c r="F39" s="32"/>
      <c r="G39" s="32"/>
    </row>
  </sheetData>
  <mergeCells count="12">
    <mergeCell ref="C6:C7"/>
    <mergeCell ref="D6:D7"/>
    <mergeCell ref="E6:E7"/>
    <mergeCell ref="F6:F7"/>
    <mergeCell ref="G6:G7"/>
    <mergeCell ref="B6:B7"/>
    <mergeCell ref="A1:G1"/>
    <mergeCell ref="A2:G2"/>
    <mergeCell ref="A3:G3"/>
    <mergeCell ref="A4:G4"/>
    <mergeCell ref="A5:G5"/>
    <mergeCell ref="A6:A7"/>
  </mergeCells>
  <pageMargins left="0.75" right="0.75" top="1" bottom="1" header="0.5" footer="0.5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32"/>
  <sheetViews>
    <sheetView workbookViewId="0"/>
  </sheetViews>
  <sheetFormatPr baseColWidth="10" defaultRowHeight="12.75"/>
  <cols>
    <col min="1" max="1" width="68.7109375" customWidth="1"/>
    <col min="2" max="7" width="20.7109375" customWidth="1"/>
    <col min="8" max="255" width="10.85546875" hidden="1" customWidth="1"/>
  </cols>
  <sheetData>
    <row r="1" spans="1:8" ht="37.700000000000003" customHeight="1">
      <c r="A1" s="73" t="s">
        <v>487</v>
      </c>
      <c r="B1" s="73"/>
      <c r="C1" s="73"/>
      <c r="D1" s="73"/>
      <c r="E1" s="73"/>
      <c r="F1" s="73"/>
      <c r="G1" s="73"/>
    </row>
    <row r="2" spans="1:8" ht="14.45" customHeight="1">
      <c r="A2" s="21" t="s">
        <v>7</v>
      </c>
      <c r="B2" s="33"/>
      <c r="C2" s="33"/>
      <c r="D2" s="33"/>
      <c r="E2" s="33"/>
      <c r="F2" s="33"/>
      <c r="G2" s="45"/>
      <c r="H2" s="50"/>
    </row>
    <row r="3" spans="1:8" ht="14.45" customHeight="1">
      <c r="A3" s="23" t="s">
        <v>488</v>
      </c>
      <c r="B3" s="35"/>
      <c r="C3" s="35"/>
      <c r="D3" s="35"/>
      <c r="E3" s="35"/>
      <c r="F3" s="35"/>
      <c r="G3" s="47"/>
      <c r="H3" s="50"/>
    </row>
    <row r="4" spans="1:8" ht="14.45" customHeight="1">
      <c r="A4" s="23" t="s">
        <v>14</v>
      </c>
      <c r="B4" s="35"/>
      <c r="C4" s="35"/>
      <c r="D4" s="35"/>
      <c r="E4" s="35"/>
      <c r="F4" s="35"/>
      <c r="G4" s="47"/>
      <c r="H4" s="50"/>
    </row>
    <row r="5" spans="1:8" ht="14.45" customHeight="1">
      <c r="A5" s="74" t="s">
        <v>464</v>
      </c>
      <c r="B5" s="87"/>
      <c r="C5" s="87"/>
      <c r="D5" s="87"/>
      <c r="E5" s="87"/>
      <c r="F5" s="87"/>
      <c r="G5" s="93"/>
      <c r="H5" s="50"/>
    </row>
    <row r="6" spans="1:8" ht="14.45" customHeight="1">
      <c r="A6" s="140" t="s">
        <v>489</v>
      </c>
      <c r="B6" s="137" t="s">
        <v>9</v>
      </c>
      <c r="C6" s="137" t="s">
        <v>482</v>
      </c>
      <c r="D6" s="137" t="s">
        <v>483</v>
      </c>
      <c r="E6" s="137" t="s">
        <v>484</v>
      </c>
      <c r="F6" s="137" t="s">
        <v>485</v>
      </c>
      <c r="G6" s="137" t="s">
        <v>486</v>
      </c>
      <c r="H6" s="50"/>
    </row>
    <row r="7" spans="1:8" ht="48.4" customHeight="1">
      <c r="A7" s="141"/>
      <c r="B7" s="138"/>
      <c r="C7" s="138"/>
      <c r="D7" s="138"/>
      <c r="E7" s="138"/>
      <c r="F7" s="138"/>
      <c r="G7" s="138"/>
      <c r="H7" s="50"/>
    </row>
    <row r="8" spans="1:8" ht="15.2" customHeight="1">
      <c r="A8" s="76" t="s">
        <v>490</v>
      </c>
      <c r="B8" s="99">
        <v>40782961.210000001</v>
      </c>
      <c r="C8" s="99">
        <v>40782961.210000001</v>
      </c>
      <c r="D8" s="99">
        <v>40782961.210000001</v>
      </c>
      <c r="E8" s="99">
        <v>40782961.210000001</v>
      </c>
      <c r="F8" s="99">
        <v>40782961.210000001</v>
      </c>
      <c r="G8" s="99">
        <v>40782961.210000001</v>
      </c>
      <c r="H8" s="50"/>
    </row>
    <row r="9" spans="1:8" ht="15.2" customHeight="1">
      <c r="A9" s="77" t="s">
        <v>491</v>
      </c>
      <c r="B9" s="39">
        <v>27730508.969999999</v>
      </c>
      <c r="C9" s="39">
        <v>27730508.969999999</v>
      </c>
      <c r="D9" s="39">
        <v>27730508.969999999</v>
      </c>
      <c r="E9" s="39">
        <v>27730508.969999999</v>
      </c>
      <c r="F9" s="39">
        <v>27730508.969999999</v>
      </c>
      <c r="G9" s="39">
        <v>27730508.969999999</v>
      </c>
      <c r="H9" s="50"/>
    </row>
    <row r="10" spans="1:8" ht="15.2" customHeight="1">
      <c r="A10" s="77" t="s">
        <v>492</v>
      </c>
      <c r="B10" s="39">
        <v>1468498.37</v>
      </c>
      <c r="C10" s="39">
        <v>1468498.37</v>
      </c>
      <c r="D10" s="39">
        <v>1468498.37</v>
      </c>
      <c r="E10" s="39">
        <v>1468498.37</v>
      </c>
      <c r="F10" s="39">
        <v>1468498.37</v>
      </c>
      <c r="G10" s="39">
        <v>1468498.37</v>
      </c>
      <c r="H10" s="50"/>
    </row>
    <row r="11" spans="1:8" ht="15.2" customHeight="1">
      <c r="A11" s="77" t="s">
        <v>493</v>
      </c>
      <c r="B11" s="39">
        <v>6695332.9900000002</v>
      </c>
      <c r="C11" s="39">
        <v>6695332.9900000002</v>
      </c>
      <c r="D11" s="39">
        <v>6695332.9900000002</v>
      </c>
      <c r="E11" s="39">
        <v>6695332.9900000002</v>
      </c>
      <c r="F11" s="39">
        <v>6695332.9900000002</v>
      </c>
      <c r="G11" s="39">
        <v>6695332.9900000002</v>
      </c>
      <c r="H11" s="50"/>
    </row>
    <row r="12" spans="1:8" ht="15.2" customHeight="1">
      <c r="A12" s="77" t="s">
        <v>494</v>
      </c>
      <c r="B12" s="39">
        <v>990407.2</v>
      </c>
      <c r="C12" s="39">
        <v>990407.2</v>
      </c>
      <c r="D12" s="39">
        <v>990407.2</v>
      </c>
      <c r="E12" s="39">
        <v>990407.2</v>
      </c>
      <c r="F12" s="39">
        <v>990407.2</v>
      </c>
      <c r="G12" s="39">
        <v>990407.2</v>
      </c>
      <c r="H12" s="50"/>
    </row>
    <row r="13" spans="1:8" ht="15.2" customHeight="1">
      <c r="A13" s="77" t="s">
        <v>495</v>
      </c>
      <c r="B13" s="39">
        <v>3898213.68</v>
      </c>
      <c r="C13" s="39">
        <v>3898213.68</v>
      </c>
      <c r="D13" s="39">
        <v>3898213.68</v>
      </c>
      <c r="E13" s="39">
        <v>3898213.68</v>
      </c>
      <c r="F13" s="39">
        <v>3898213.68</v>
      </c>
      <c r="G13" s="39">
        <v>3898213.68</v>
      </c>
      <c r="H13" s="50"/>
    </row>
    <row r="14" spans="1:8" ht="15.2" customHeight="1">
      <c r="A14" s="77" t="s">
        <v>496</v>
      </c>
      <c r="B14" s="39">
        <v>0</v>
      </c>
      <c r="C14" s="39">
        <v>0</v>
      </c>
      <c r="D14" s="39">
        <v>0</v>
      </c>
      <c r="E14" s="39">
        <v>0</v>
      </c>
      <c r="F14" s="39">
        <v>0</v>
      </c>
      <c r="G14" s="39">
        <v>0</v>
      </c>
      <c r="H14" s="50"/>
    </row>
    <row r="15" spans="1:8" ht="15.2" customHeight="1">
      <c r="A15" s="77" t="s">
        <v>497</v>
      </c>
      <c r="B15" s="39">
        <v>0</v>
      </c>
      <c r="C15" s="39">
        <v>0</v>
      </c>
      <c r="D15" s="39">
        <v>0</v>
      </c>
      <c r="E15" s="39">
        <v>0</v>
      </c>
      <c r="F15" s="39">
        <v>0</v>
      </c>
      <c r="G15" s="39">
        <v>0</v>
      </c>
      <c r="H15" s="50"/>
    </row>
    <row r="16" spans="1:8" ht="15.2" customHeight="1">
      <c r="A16" s="77" t="s">
        <v>498</v>
      </c>
      <c r="B16" s="39">
        <v>0</v>
      </c>
      <c r="C16" s="39">
        <v>0</v>
      </c>
      <c r="D16" s="39">
        <v>0</v>
      </c>
      <c r="E16" s="39">
        <v>0</v>
      </c>
      <c r="F16" s="39">
        <v>0</v>
      </c>
      <c r="G16" s="39">
        <v>0</v>
      </c>
      <c r="H16" s="50"/>
    </row>
    <row r="17" spans="1:8" ht="15.2" customHeight="1">
      <c r="A17" s="77" t="s">
        <v>499</v>
      </c>
      <c r="B17" s="39">
        <v>0</v>
      </c>
      <c r="C17" s="39">
        <v>0</v>
      </c>
      <c r="D17" s="39">
        <v>0</v>
      </c>
      <c r="E17" s="39">
        <v>0</v>
      </c>
      <c r="F17" s="39">
        <v>0</v>
      </c>
      <c r="G17" s="39">
        <v>0</v>
      </c>
      <c r="H17" s="50"/>
    </row>
    <row r="18" spans="1:8" ht="14.45" customHeight="1">
      <c r="A18" s="89"/>
      <c r="B18" s="82"/>
      <c r="C18" s="82"/>
      <c r="D18" s="82"/>
      <c r="E18" s="82"/>
      <c r="F18" s="82"/>
      <c r="G18" s="82"/>
      <c r="H18" s="50"/>
    </row>
    <row r="19" spans="1:8" ht="15.2" customHeight="1">
      <c r="A19" s="78" t="s">
        <v>500</v>
      </c>
      <c r="B19" s="51">
        <v>30861865.109999999</v>
      </c>
      <c r="C19" s="51">
        <v>30861865.109999999</v>
      </c>
      <c r="D19" s="51">
        <v>30861865.109999999</v>
      </c>
      <c r="E19" s="51">
        <v>30861865.109999999</v>
      </c>
      <c r="F19" s="51">
        <v>30861865.109999999</v>
      </c>
      <c r="G19" s="51">
        <v>30861865.109999999</v>
      </c>
      <c r="H19" s="50"/>
    </row>
    <row r="20" spans="1:8" ht="15.2" customHeight="1">
      <c r="A20" s="77" t="s">
        <v>491</v>
      </c>
      <c r="B20" s="39">
        <v>28585428.800000001</v>
      </c>
      <c r="C20" s="39">
        <v>28585428.800000001</v>
      </c>
      <c r="D20" s="39">
        <v>28585428.800000001</v>
      </c>
      <c r="E20" s="39">
        <v>28585428.800000001</v>
      </c>
      <c r="F20" s="39">
        <v>28585428.800000001</v>
      </c>
      <c r="G20" s="39">
        <v>28585428.800000001</v>
      </c>
      <c r="H20" s="50"/>
    </row>
    <row r="21" spans="1:8" ht="15.2" customHeight="1">
      <c r="A21" s="77" t="s">
        <v>492</v>
      </c>
      <c r="B21" s="39">
        <v>846102.39</v>
      </c>
      <c r="C21" s="39">
        <v>846102.39</v>
      </c>
      <c r="D21" s="39">
        <v>846102.39</v>
      </c>
      <c r="E21" s="39">
        <v>846102.39</v>
      </c>
      <c r="F21" s="39">
        <v>846102.39</v>
      </c>
      <c r="G21" s="39">
        <v>846102.39</v>
      </c>
      <c r="H21" s="50"/>
    </row>
    <row r="22" spans="1:8" ht="15.2" customHeight="1">
      <c r="A22" s="77" t="s">
        <v>493</v>
      </c>
      <c r="B22" s="39">
        <v>1430333.92</v>
      </c>
      <c r="C22" s="39">
        <v>1430333.92</v>
      </c>
      <c r="D22" s="39">
        <v>1430333.92</v>
      </c>
      <c r="E22" s="39">
        <v>1430333.92</v>
      </c>
      <c r="F22" s="39">
        <v>1430333.92</v>
      </c>
      <c r="G22" s="39">
        <v>1430333.92</v>
      </c>
      <c r="H22" s="50"/>
    </row>
    <row r="23" spans="1:8" ht="15.2" customHeight="1">
      <c r="A23" s="77" t="s">
        <v>494</v>
      </c>
      <c r="B23" s="39">
        <v>0</v>
      </c>
      <c r="C23" s="39">
        <v>0</v>
      </c>
      <c r="D23" s="39">
        <v>0</v>
      </c>
      <c r="E23" s="39">
        <v>0</v>
      </c>
      <c r="F23" s="39">
        <v>0</v>
      </c>
      <c r="G23" s="39">
        <v>0</v>
      </c>
      <c r="H23" s="50"/>
    </row>
    <row r="24" spans="1:8" ht="15.2" customHeight="1">
      <c r="A24" s="77" t="s">
        <v>495</v>
      </c>
      <c r="B24" s="39">
        <v>0</v>
      </c>
      <c r="C24" s="39">
        <v>0</v>
      </c>
      <c r="D24" s="39">
        <v>0</v>
      </c>
      <c r="E24" s="39">
        <v>0</v>
      </c>
      <c r="F24" s="39">
        <v>0</v>
      </c>
      <c r="G24" s="39">
        <v>0</v>
      </c>
      <c r="H24" s="50"/>
    </row>
    <row r="25" spans="1:8" ht="15.2" customHeight="1">
      <c r="A25" s="77" t="s">
        <v>496</v>
      </c>
      <c r="B25" s="39">
        <v>0</v>
      </c>
      <c r="C25" s="39">
        <v>0</v>
      </c>
      <c r="D25" s="39">
        <v>0</v>
      </c>
      <c r="E25" s="39">
        <v>0</v>
      </c>
      <c r="F25" s="39">
        <v>0</v>
      </c>
      <c r="G25" s="39">
        <v>0</v>
      </c>
      <c r="H25" s="50"/>
    </row>
    <row r="26" spans="1:8" ht="15.2" customHeight="1">
      <c r="A26" s="77" t="s">
        <v>497</v>
      </c>
      <c r="B26" s="39">
        <v>0</v>
      </c>
      <c r="C26" s="39">
        <v>0</v>
      </c>
      <c r="D26" s="39">
        <v>0</v>
      </c>
      <c r="E26" s="39">
        <v>0</v>
      </c>
      <c r="F26" s="39">
        <v>0</v>
      </c>
      <c r="G26" s="39">
        <v>0</v>
      </c>
      <c r="H26" s="50"/>
    </row>
    <row r="27" spans="1:8" ht="15.2" customHeight="1">
      <c r="A27" s="77" t="s">
        <v>501</v>
      </c>
      <c r="B27" s="39">
        <v>0</v>
      </c>
      <c r="C27" s="39">
        <v>0</v>
      </c>
      <c r="D27" s="39">
        <v>0</v>
      </c>
      <c r="E27" s="39">
        <v>0</v>
      </c>
      <c r="F27" s="39">
        <v>0</v>
      </c>
      <c r="G27" s="39">
        <v>0</v>
      </c>
      <c r="H27" s="50"/>
    </row>
    <row r="28" spans="1:8" ht="15.2" customHeight="1">
      <c r="A28" s="77" t="s">
        <v>499</v>
      </c>
      <c r="B28" s="39">
        <v>0</v>
      </c>
      <c r="C28" s="39">
        <v>0</v>
      </c>
      <c r="D28" s="39">
        <v>0</v>
      </c>
      <c r="E28" s="39">
        <v>0</v>
      </c>
      <c r="F28" s="39">
        <v>0</v>
      </c>
      <c r="G28" s="39">
        <v>0</v>
      </c>
      <c r="H28" s="50"/>
    </row>
    <row r="29" spans="1:8" ht="14.45" customHeight="1">
      <c r="A29" s="82"/>
      <c r="B29" s="82"/>
      <c r="C29" s="82"/>
      <c r="D29" s="82"/>
      <c r="E29" s="82"/>
      <c r="F29" s="82"/>
      <c r="G29" s="82"/>
      <c r="H29" s="50"/>
    </row>
    <row r="30" spans="1:8" ht="15.2" customHeight="1">
      <c r="A30" s="78" t="s">
        <v>502</v>
      </c>
      <c r="B30" s="51">
        <v>71644826.319999993</v>
      </c>
      <c r="C30" s="51">
        <v>71644826.319999993</v>
      </c>
      <c r="D30" s="51">
        <v>71644826.319999993</v>
      </c>
      <c r="E30" s="51">
        <v>71644826.319999993</v>
      </c>
      <c r="F30" s="51">
        <v>71644826.319999993</v>
      </c>
      <c r="G30" s="51">
        <v>71644826.319999993</v>
      </c>
      <c r="H30" s="50"/>
    </row>
    <row r="31" spans="1:8" ht="14.45" customHeight="1">
      <c r="A31" s="83"/>
      <c r="B31" s="83"/>
      <c r="C31" s="83"/>
      <c r="D31" s="83"/>
      <c r="E31" s="83"/>
      <c r="F31" s="83"/>
      <c r="G31" s="83"/>
      <c r="H31" s="50"/>
    </row>
    <row r="32" spans="1:8" ht="15">
      <c r="A32" s="32"/>
      <c r="B32" s="32"/>
      <c r="C32" s="32"/>
      <c r="D32" s="32"/>
      <c r="E32" s="32"/>
      <c r="F32" s="32"/>
      <c r="G32" s="32"/>
    </row>
  </sheetData>
  <mergeCells count="12">
    <mergeCell ref="G6:G7"/>
    <mergeCell ref="B6:B7"/>
    <mergeCell ref="A1:G1"/>
    <mergeCell ref="A2:G2"/>
    <mergeCell ref="A3:G3"/>
    <mergeCell ref="A4:G4"/>
    <mergeCell ref="A5:G5"/>
    <mergeCell ref="A6:A7"/>
    <mergeCell ref="C6:C7"/>
    <mergeCell ref="D6:D7"/>
    <mergeCell ref="E6:E7"/>
    <mergeCell ref="F6:F7"/>
  </mergeCells>
  <pageMargins left="0.75" right="0.75" top="1" bottom="1" header="0.5" footer="0.5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47"/>
  <sheetViews>
    <sheetView workbookViewId="0"/>
  </sheetViews>
  <sheetFormatPr baseColWidth="10" defaultRowHeight="12.75"/>
  <cols>
    <col min="1" max="1" width="88.140625" customWidth="1"/>
    <col min="2" max="7" width="20.7109375" customWidth="1"/>
    <col min="8" max="255" width="10.85546875" hidden="1" customWidth="1"/>
  </cols>
  <sheetData>
    <row r="1" spans="1:8" ht="21">
      <c r="A1" s="73" t="s">
        <v>503</v>
      </c>
      <c r="B1" s="73"/>
      <c r="C1" s="73"/>
      <c r="D1" s="73"/>
      <c r="E1" s="73"/>
      <c r="F1" s="73"/>
      <c r="G1" s="73"/>
    </row>
    <row r="2" spans="1:8" ht="14.45" customHeight="1">
      <c r="A2" s="21" t="s">
        <v>7</v>
      </c>
      <c r="B2" s="33"/>
      <c r="C2" s="33"/>
      <c r="D2" s="33"/>
      <c r="E2" s="33"/>
      <c r="F2" s="33"/>
      <c r="G2" s="45"/>
      <c r="H2" s="50"/>
    </row>
    <row r="3" spans="1:8" ht="14.45" customHeight="1">
      <c r="A3" s="23" t="s">
        <v>504</v>
      </c>
      <c r="B3" s="35"/>
      <c r="C3" s="35"/>
      <c r="D3" s="35"/>
      <c r="E3" s="35"/>
      <c r="F3" s="35"/>
      <c r="G3" s="47"/>
      <c r="H3" s="50"/>
    </row>
    <row r="4" spans="1:8" ht="14.45" customHeight="1">
      <c r="A4" s="74" t="s">
        <v>14</v>
      </c>
      <c r="B4" s="87"/>
      <c r="C4" s="87"/>
      <c r="D4" s="87"/>
      <c r="E4" s="87"/>
      <c r="F4" s="87"/>
      <c r="G4" s="93"/>
      <c r="H4" s="50"/>
    </row>
    <row r="5" spans="1:8" ht="14.45" customHeight="1">
      <c r="A5" s="142" t="s">
        <v>465</v>
      </c>
      <c r="B5" s="137" t="s">
        <v>530</v>
      </c>
      <c r="C5" s="137" t="s">
        <v>531</v>
      </c>
      <c r="D5" s="137" t="s">
        <v>532</v>
      </c>
      <c r="E5" s="137" t="s">
        <v>533</v>
      </c>
      <c r="F5" s="137" t="s">
        <v>534</v>
      </c>
      <c r="G5" s="137" t="s">
        <v>9</v>
      </c>
      <c r="H5" s="50"/>
    </row>
    <row r="6" spans="1:8" ht="32.450000000000003" customHeight="1">
      <c r="A6" s="143"/>
      <c r="B6" s="138"/>
      <c r="C6" s="138"/>
      <c r="D6" s="138"/>
      <c r="E6" s="138"/>
      <c r="F6" s="138"/>
      <c r="G6" s="138"/>
      <c r="H6" s="50"/>
    </row>
    <row r="7" spans="1:8" ht="15.2" customHeight="1">
      <c r="A7" s="76" t="s">
        <v>505</v>
      </c>
      <c r="B7" s="99">
        <v>0</v>
      </c>
      <c r="C7" s="99">
        <v>0</v>
      </c>
      <c r="D7" s="99">
        <v>33519489.649999999</v>
      </c>
      <c r="E7" s="99">
        <v>34467687.780000001</v>
      </c>
      <c r="F7" s="99">
        <v>35510511.039999999</v>
      </c>
      <c r="G7" s="99">
        <v>36565566.490000002</v>
      </c>
      <c r="H7" s="50"/>
    </row>
    <row r="8" spans="1:8" ht="15.2" customHeight="1">
      <c r="A8" s="77" t="s">
        <v>506</v>
      </c>
      <c r="B8" s="39">
        <v>0</v>
      </c>
      <c r="C8" s="39">
        <v>0</v>
      </c>
      <c r="D8" s="39">
        <v>0</v>
      </c>
      <c r="E8" s="39">
        <v>0</v>
      </c>
      <c r="F8" s="39">
        <v>0</v>
      </c>
      <c r="G8" s="39">
        <v>0</v>
      </c>
      <c r="H8" s="50"/>
    </row>
    <row r="9" spans="1:8" ht="15.2" customHeight="1">
      <c r="A9" s="77" t="s">
        <v>507</v>
      </c>
      <c r="B9" s="39">
        <v>0</v>
      </c>
      <c r="C9" s="39">
        <v>0</v>
      </c>
      <c r="D9" s="39">
        <v>0</v>
      </c>
      <c r="E9" s="39">
        <v>0</v>
      </c>
      <c r="F9" s="39">
        <v>0</v>
      </c>
      <c r="G9" s="39">
        <v>0</v>
      </c>
      <c r="H9" s="50"/>
    </row>
    <row r="10" spans="1:8" ht="15.2" customHeight="1">
      <c r="A10" s="77" t="s">
        <v>508</v>
      </c>
      <c r="B10" s="39">
        <v>0</v>
      </c>
      <c r="C10" s="39">
        <v>0</v>
      </c>
      <c r="D10" s="39">
        <v>0</v>
      </c>
      <c r="E10" s="39">
        <v>0</v>
      </c>
      <c r="F10" s="39">
        <v>0</v>
      </c>
      <c r="G10" s="39">
        <v>0</v>
      </c>
      <c r="H10" s="50"/>
    </row>
    <row r="11" spans="1:8" ht="15.2" customHeight="1">
      <c r="A11" s="77" t="s">
        <v>509</v>
      </c>
      <c r="B11" s="39">
        <v>0</v>
      </c>
      <c r="C11" s="39">
        <v>0</v>
      </c>
      <c r="D11" s="39">
        <v>0</v>
      </c>
      <c r="E11" s="39">
        <v>0</v>
      </c>
      <c r="F11" s="39">
        <v>0</v>
      </c>
      <c r="G11" s="39">
        <v>0</v>
      </c>
      <c r="H11" s="50"/>
    </row>
    <row r="12" spans="1:8" ht="15.2" customHeight="1">
      <c r="A12" s="77" t="s">
        <v>510</v>
      </c>
      <c r="B12" s="39">
        <v>0</v>
      </c>
      <c r="C12" s="39">
        <v>0</v>
      </c>
      <c r="D12" s="39">
        <v>0</v>
      </c>
      <c r="E12" s="39">
        <v>370498.73</v>
      </c>
      <c r="F12" s="39">
        <v>69.92</v>
      </c>
      <c r="G12" s="39">
        <v>30.99</v>
      </c>
      <c r="H12" s="50"/>
    </row>
    <row r="13" spans="1:8" ht="15.2" customHeight="1">
      <c r="A13" s="77" t="s">
        <v>511</v>
      </c>
      <c r="B13" s="39">
        <v>0</v>
      </c>
      <c r="C13" s="39">
        <v>0</v>
      </c>
      <c r="D13" s="39">
        <v>0</v>
      </c>
      <c r="E13" s="39">
        <v>0</v>
      </c>
      <c r="F13" s="39">
        <v>0</v>
      </c>
      <c r="G13" s="39">
        <v>0</v>
      </c>
      <c r="H13" s="50"/>
    </row>
    <row r="14" spans="1:8" ht="15.2" customHeight="1">
      <c r="A14" s="77" t="s">
        <v>512</v>
      </c>
      <c r="B14" s="39">
        <v>0</v>
      </c>
      <c r="C14" s="39">
        <v>0</v>
      </c>
      <c r="D14" s="39">
        <v>5440344</v>
      </c>
      <c r="E14" s="39">
        <v>4824667.25</v>
      </c>
      <c r="F14" s="39">
        <v>5463673.1200000001</v>
      </c>
      <c r="G14" s="39">
        <v>6558556.5</v>
      </c>
      <c r="H14" s="50"/>
    </row>
    <row r="15" spans="1:8" ht="15.2" customHeight="1">
      <c r="A15" s="77" t="s">
        <v>513</v>
      </c>
      <c r="B15" s="39">
        <v>0</v>
      </c>
      <c r="C15" s="39">
        <v>0</v>
      </c>
      <c r="D15" s="39">
        <v>0</v>
      </c>
      <c r="E15" s="39">
        <v>0</v>
      </c>
      <c r="F15" s="39">
        <v>0</v>
      </c>
      <c r="G15" s="39">
        <v>0</v>
      </c>
      <c r="H15" s="50"/>
    </row>
    <row r="16" spans="1:8" ht="15.2" customHeight="1">
      <c r="A16" s="77" t="s">
        <v>514</v>
      </c>
      <c r="B16" s="39">
        <v>0</v>
      </c>
      <c r="C16" s="39">
        <v>0</v>
      </c>
      <c r="D16" s="39">
        <v>0</v>
      </c>
      <c r="E16" s="39">
        <v>0</v>
      </c>
      <c r="F16" s="39">
        <v>0</v>
      </c>
      <c r="G16" s="39">
        <v>0</v>
      </c>
      <c r="H16" s="50"/>
    </row>
    <row r="17" spans="1:8" ht="15.2" customHeight="1">
      <c r="A17" s="77" t="s">
        <v>515</v>
      </c>
      <c r="B17" s="39">
        <v>0</v>
      </c>
      <c r="C17" s="39">
        <v>0</v>
      </c>
      <c r="D17" s="39">
        <v>28079145.649999999</v>
      </c>
      <c r="E17" s="39">
        <v>29272521.800000001</v>
      </c>
      <c r="F17" s="39">
        <v>30046768</v>
      </c>
      <c r="G17" s="39">
        <v>30006979</v>
      </c>
      <c r="H17" s="50"/>
    </row>
    <row r="18" spans="1:8" ht="15.2" customHeight="1">
      <c r="A18" s="77" t="s">
        <v>516</v>
      </c>
      <c r="B18" s="39">
        <v>0</v>
      </c>
      <c r="C18" s="39">
        <v>0</v>
      </c>
      <c r="D18" s="39">
        <v>0</v>
      </c>
      <c r="E18" s="39">
        <v>0</v>
      </c>
      <c r="F18" s="39">
        <v>0</v>
      </c>
      <c r="G18" s="39">
        <v>0</v>
      </c>
      <c r="H18" s="50"/>
    </row>
    <row r="19" spans="1:8" ht="15.2" customHeight="1">
      <c r="A19" s="77" t="s">
        <v>517</v>
      </c>
      <c r="B19" s="39">
        <v>0</v>
      </c>
      <c r="C19" s="39">
        <v>0</v>
      </c>
      <c r="D19" s="39">
        <v>0</v>
      </c>
      <c r="E19" s="39">
        <v>0</v>
      </c>
      <c r="F19" s="39">
        <v>0</v>
      </c>
      <c r="G19" s="39">
        <v>0</v>
      </c>
      <c r="H19" s="50"/>
    </row>
    <row r="20" spans="1:8" ht="14.45" customHeight="1">
      <c r="A20" s="82"/>
      <c r="B20" s="82"/>
      <c r="C20" s="82"/>
      <c r="D20" s="82"/>
      <c r="E20" s="82"/>
      <c r="F20" s="82"/>
      <c r="G20" s="82"/>
      <c r="H20" s="50"/>
    </row>
    <row r="21" spans="1:8" ht="15.2" customHeight="1">
      <c r="A21" s="78" t="s">
        <v>518</v>
      </c>
      <c r="B21" s="51">
        <v>0</v>
      </c>
      <c r="C21" s="51">
        <v>0</v>
      </c>
      <c r="D21" s="51">
        <v>28917260.969999999</v>
      </c>
      <c r="E21" s="51">
        <v>29721343.489999998</v>
      </c>
      <c r="F21" s="51">
        <v>30698955.690000001</v>
      </c>
      <c r="G21" s="51">
        <v>30861865.109999999</v>
      </c>
      <c r="H21" s="50"/>
    </row>
    <row r="22" spans="1:8" ht="15.2" customHeight="1">
      <c r="A22" s="77" t="s">
        <v>519</v>
      </c>
      <c r="B22" s="39">
        <v>0</v>
      </c>
      <c r="C22" s="39">
        <v>0</v>
      </c>
      <c r="D22" s="39">
        <v>0</v>
      </c>
      <c r="E22" s="39">
        <v>0</v>
      </c>
      <c r="F22" s="39">
        <v>0</v>
      </c>
      <c r="G22" s="39">
        <v>0</v>
      </c>
      <c r="H22" s="50"/>
    </row>
    <row r="23" spans="1:8" ht="15.2" customHeight="1">
      <c r="A23" s="77" t="s">
        <v>520</v>
      </c>
      <c r="B23" s="39">
        <v>0</v>
      </c>
      <c r="C23" s="39">
        <v>0</v>
      </c>
      <c r="D23" s="39">
        <v>0</v>
      </c>
      <c r="E23" s="39">
        <v>0</v>
      </c>
      <c r="F23" s="39">
        <v>0</v>
      </c>
      <c r="G23" s="39">
        <v>0</v>
      </c>
      <c r="H23" s="50"/>
    </row>
    <row r="24" spans="1:8" ht="15.2" customHeight="1">
      <c r="A24" s="77" t="s">
        <v>521</v>
      </c>
      <c r="B24" s="39">
        <v>0</v>
      </c>
      <c r="C24" s="39">
        <v>0</v>
      </c>
      <c r="D24" s="39">
        <v>0</v>
      </c>
      <c r="E24" s="39">
        <v>0</v>
      </c>
      <c r="F24" s="39">
        <v>0</v>
      </c>
      <c r="G24" s="39">
        <v>0</v>
      </c>
      <c r="H24" s="50"/>
    </row>
    <row r="25" spans="1:8" ht="15.2" customHeight="1">
      <c r="A25" s="77" t="s">
        <v>522</v>
      </c>
      <c r="B25" s="39">
        <v>0</v>
      </c>
      <c r="C25" s="39">
        <v>0</v>
      </c>
      <c r="D25" s="39">
        <v>28917260.969999999</v>
      </c>
      <c r="E25" s="39">
        <v>29721342</v>
      </c>
      <c r="F25" s="39">
        <v>30698955</v>
      </c>
      <c r="G25" s="39">
        <v>30861863.800000001</v>
      </c>
      <c r="H25" s="50"/>
    </row>
    <row r="26" spans="1:8" ht="15.2" customHeight="1">
      <c r="A26" s="77" t="s">
        <v>523</v>
      </c>
      <c r="B26" s="39">
        <v>0</v>
      </c>
      <c r="C26" s="39">
        <v>0</v>
      </c>
      <c r="D26" s="39">
        <v>0</v>
      </c>
      <c r="E26" s="39">
        <v>1.49</v>
      </c>
      <c r="F26" s="39">
        <v>0.69</v>
      </c>
      <c r="G26" s="39">
        <v>1.31</v>
      </c>
      <c r="H26" s="50"/>
    </row>
    <row r="27" spans="1:8" ht="14.45" customHeight="1">
      <c r="A27" s="82"/>
      <c r="B27" s="82"/>
      <c r="C27" s="82"/>
      <c r="D27" s="82"/>
      <c r="E27" s="82"/>
      <c r="F27" s="82"/>
      <c r="G27" s="82"/>
      <c r="H27" s="50"/>
    </row>
    <row r="28" spans="1:8" ht="15.2" customHeight="1">
      <c r="A28" s="78" t="s">
        <v>524</v>
      </c>
      <c r="B28" s="51">
        <v>0</v>
      </c>
      <c r="C28" s="51">
        <v>0</v>
      </c>
      <c r="D28" s="51">
        <v>0</v>
      </c>
      <c r="E28" s="51">
        <v>0</v>
      </c>
      <c r="F28" s="51">
        <v>0</v>
      </c>
      <c r="G28" s="51">
        <v>4217394.72</v>
      </c>
      <c r="H28" s="50"/>
    </row>
    <row r="29" spans="1:8" ht="15.2" customHeight="1">
      <c r="A29" s="77" t="s">
        <v>288</v>
      </c>
      <c r="B29" s="39">
        <v>0</v>
      </c>
      <c r="C29" s="39">
        <v>0</v>
      </c>
      <c r="D29" s="39">
        <v>0</v>
      </c>
      <c r="E29" s="39">
        <v>0</v>
      </c>
      <c r="F29" s="39">
        <v>0</v>
      </c>
      <c r="G29" s="39">
        <v>4217394.72</v>
      </c>
      <c r="H29" s="50"/>
    </row>
    <row r="30" spans="1:8" ht="14.45" customHeight="1">
      <c r="A30" s="82"/>
      <c r="B30" s="82"/>
      <c r="C30" s="82"/>
      <c r="D30" s="82"/>
      <c r="E30" s="82"/>
      <c r="F30" s="82"/>
      <c r="G30" s="82"/>
      <c r="H30" s="50"/>
    </row>
    <row r="31" spans="1:8" ht="15.2" customHeight="1">
      <c r="A31" s="78" t="s">
        <v>525</v>
      </c>
      <c r="B31" s="51">
        <v>0</v>
      </c>
      <c r="C31" s="51">
        <v>0</v>
      </c>
      <c r="D31" s="51">
        <v>62436750.619999997</v>
      </c>
      <c r="E31" s="51">
        <v>64189031.270000003</v>
      </c>
      <c r="F31" s="51">
        <v>66209466.729999997</v>
      </c>
      <c r="G31" s="51">
        <v>71644826.319999993</v>
      </c>
      <c r="H31" s="50"/>
    </row>
    <row r="32" spans="1:8" ht="14.45" customHeight="1">
      <c r="A32" s="82"/>
      <c r="B32" s="82"/>
      <c r="C32" s="82"/>
      <c r="D32" s="82"/>
      <c r="E32" s="82"/>
      <c r="F32" s="82"/>
      <c r="G32" s="82"/>
      <c r="H32" s="50"/>
    </row>
    <row r="33" spans="1:8" ht="15.2" customHeight="1">
      <c r="A33" s="78" t="s">
        <v>290</v>
      </c>
      <c r="B33" s="82"/>
      <c r="C33" s="82"/>
      <c r="D33" s="82"/>
      <c r="E33" s="82"/>
      <c r="F33" s="82"/>
      <c r="G33" s="82"/>
      <c r="H33" s="50"/>
    </row>
    <row r="34" spans="1:8" ht="15">
      <c r="A34" s="125" t="s">
        <v>478</v>
      </c>
      <c r="B34" s="39">
        <v>0</v>
      </c>
      <c r="C34" s="39">
        <v>0</v>
      </c>
      <c r="D34" s="39">
        <v>0</v>
      </c>
      <c r="E34" s="39">
        <v>0</v>
      </c>
      <c r="F34" s="39">
        <v>0</v>
      </c>
      <c r="G34" s="39">
        <v>4217394.72</v>
      </c>
      <c r="H34" s="50"/>
    </row>
    <row r="35" spans="1:8" ht="30.2" customHeight="1">
      <c r="A35" s="125" t="s">
        <v>526</v>
      </c>
      <c r="B35" s="39">
        <v>0</v>
      </c>
      <c r="C35" s="39">
        <v>0</v>
      </c>
      <c r="D35" s="39">
        <v>0</v>
      </c>
      <c r="E35" s="39">
        <v>0</v>
      </c>
      <c r="F35" s="39">
        <v>0</v>
      </c>
      <c r="G35" s="39">
        <v>0</v>
      </c>
      <c r="H35" s="50"/>
    </row>
    <row r="36" spans="1:8" ht="15.2" customHeight="1">
      <c r="A36" s="78" t="s">
        <v>527</v>
      </c>
      <c r="B36" s="51">
        <v>0</v>
      </c>
      <c r="C36" s="51">
        <v>0</v>
      </c>
      <c r="D36" s="51">
        <v>0</v>
      </c>
      <c r="E36" s="51">
        <v>0</v>
      </c>
      <c r="F36" s="51">
        <v>0</v>
      </c>
      <c r="G36" s="51">
        <v>4217394.72</v>
      </c>
      <c r="H36" s="50"/>
    </row>
    <row r="37" spans="1:8" ht="14.45" customHeight="1">
      <c r="A37" s="83"/>
      <c r="B37" s="83"/>
      <c r="C37" s="83"/>
      <c r="D37" s="83"/>
      <c r="E37" s="83"/>
      <c r="F37" s="83"/>
      <c r="G37" s="83"/>
      <c r="H37" s="50"/>
    </row>
    <row r="38" spans="1:8" ht="14.45" customHeight="1">
      <c r="A38" s="144"/>
      <c r="B38" s="32"/>
      <c r="C38" s="32"/>
      <c r="D38" s="32"/>
      <c r="E38" s="32"/>
      <c r="F38" s="32"/>
      <c r="G38" s="32"/>
    </row>
    <row r="39" spans="1:8" ht="15.2" customHeight="1">
      <c r="A39" s="145" t="s">
        <v>528</v>
      </c>
      <c r="B39" s="145"/>
      <c r="C39" s="145"/>
      <c r="D39" s="145"/>
      <c r="E39" s="145"/>
      <c r="F39" s="145"/>
      <c r="G39" s="145"/>
    </row>
    <row r="40" spans="1:8" ht="15.2" customHeight="1">
      <c r="A40" s="145" t="s">
        <v>529</v>
      </c>
      <c r="B40" s="145"/>
      <c r="C40" s="145"/>
      <c r="D40" s="145"/>
      <c r="E40" s="145"/>
      <c r="F40" s="145"/>
      <c r="G40" s="145"/>
    </row>
    <row r="42" spans="1:8" ht="15.2" hidden="1" customHeight="1"/>
    <row r="43" spans="1:8" ht="15.2" hidden="1" customHeight="1"/>
    <row r="44" spans="1:8" ht="15.2" hidden="1" customHeight="1"/>
    <row r="45" spans="1:8" ht="15.2" hidden="1" customHeight="1"/>
    <row r="46" spans="1:8" ht="15.2" hidden="1" customHeight="1"/>
    <row r="47" spans="1:8" ht="15.95" hidden="1" customHeight="1"/>
  </sheetData>
  <mergeCells count="13">
    <mergeCell ref="D5:D6"/>
    <mergeCell ref="E5:E6"/>
    <mergeCell ref="F5:F6"/>
    <mergeCell ref="A39:G39"/>
    <mergeCell ref="A40:G40"/>
    <mergeCell ref="G5:G6"/>
    <mergeCell ref="A1:G1"/>
    <mergeCell ref="A2:G2"/>
    <mergeCell ref="A3:G3"/>
    <mergeCell ref="A4:G4"/>
    <mergeCell ref="A5:A6"/>
    <mergeCell ref="B5:B6"/>
    <mergeCell ref="C5:C6"/>
  </mergeCells>
  <pageMargins left="0.75" right="0.75" top="1" bottom="1" header="0.5" footer="0.5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33"/>
  <sheetViews>
    <sheetView workbookViewId="0"/>
  </sheetViews>
  <sheetFormatPr baseColWidth="10" defaultRowHeight="12.75"/>
  <cols>
    <col min="1" max="1" width="69.42578125" customWidth="1"/>
    <col min="2" max="7" width="20.7109375" customWidth="1"/>
    <col min="8" max="255" width="10.85546875" hidden="1" customWidth="1"/>
  </cols>
  <sheetData>
    <row r="1" spans="1:8" ht="21">
      <c r="A1" s="73" t="s">
        <v>535</v>
      </c>
      <c r="B1" s="73"/>
      <c r="C1" s="73"/>
      <c r="D1" s="73"/>
      <c r="E1" s="73"/>
      <c r="F1" s="73"/>
      <c r="G1" s="73"/>
    </row>
    <row r="2" spans="1:8" ht="14.45" customHeight="1">
      <c r="A2" s="21" t="s">
        <v>7</v>
      </c>
      <c r="B2" s="33"/>
      <c r="C2" s="33"/>
      <c r="D2" s="33"/>
      <c r="E2" s="33"/>
      <c r="F2" s="33"/>
      <c r="G2" s="45"/>
      <c r="H2" s="50"/>
    </row>
    <row r="3" spans="1:8" ht="14.45" customHeight="1">
      <c r="A3" s="23" t="s">
        <v>536</v>
      </c>
      <c r="B3" s="35"/>
      <c r="C3" s="35"/>
      <c r="D3" s="35"/>
      <c r="E3" s="35"/>
      <c r="F3" s="35"/>
      <c r="G3" s="47"/>
      <c r="H3" s="50"/>
    </row>
    <row r="4" spans="1:8" ht="14.45" customHeight="1">
      <c r="A4" s="74" t="s">
        <v>14</v>
      </c>
      <c r="B4" s="87"/>
      <c r="C4" s="87"/>
      <c r="D4" s="87"/>
      <c r="E4" s="87"/>
      <c r="F4" s="87"/>
      <c r="G4" s="93"/>
      <c r="H4" s="50"/>
    </row>
    <row r="5" spans="1:8" ht="14.45" customHeight="1">
      <c r="A5" s="146" t="s">
        <v>489</v>
      </c>
      <c r="B5" s="137" t="s">
        <v>530</v>
      </c>
      <c r="C5" s="137" t="s">
        <v>531</v>
      </c>
      <c r="D5" s="137" t="s">
        <v>532</v>
      </c>
      <c r="E5" s="137" t="s">
        <v>533</v>
      </c>
      <c r="F5" s="137" t="s">
        <v>534</v>
      </c>
      <c r="G5" s="137" t="s">
        <v>9</v>
      </c>
      <c r="H5" s="50"/>
    </row>
    <row r="6" spans="1:8" ht="32.450000000000003" customHeight="1">
      <c r="A6" s="147"/>
      <c r="B6" s="138"/>
      <c r="C6" s="138"/>
      <c r="D6" s="138"/>
      <c r="E6" s="138"/>
      <c r="F6" s="138"/>
      <c r="G6" s="138"/>
      <c r="H6" s="50"/>
    </row>
    <row r="7" spans="1:8" ht="15.2" customHeight="1">
      <c r="A7" s="76" t="s">
        <v>537</v>
      </c>
      <c r="B7" s="99">
        <v>0</v>
      </c>
      <c r="C7" s="99">
        <v>0</v>
      </c>
      <c r="D7" s="99">
        <v>27782751.550000001</v>
      </c>
      <c r="E7" s="99">
        <v>30351165.170000002</v>
      </c>
      <c r="F7" s="99">
        <v>31754565.350000001</v>
      </c>
      <c r="G7" s="99">
        <v>40782961.210000001</v>
      </c>
      <c r="H7" s="50"/>
    </row>
    <row r="8" spans="1:8" ht="15.2" customHeight="1">
      <c r="A8" s="77" t="s">
        <v>491</v>
      </c>
      <c r="B8" s="39">
        <v>0</v>
      </c>
      <c r="C8" s="39">
        <v>0</v>
      </c>
      <c r="D8" s="39">
        <v>21939845.989999998</v>
      </c>
      <c r="E8" s="39">
        <v>24366797.850000001</v>
      </c>
      <c r="F8" s="39">
        <v>24420628.280000001</v>
      </c>
      <c r="G8" s="39">
        <v>27730508.969999999</v>
      </c>
      <c r="H8" s="50"/>
    </row>
    <row r="9" spans="1:8" ht="15.2" customHeight="1">
      <c r="A9" s="77" t="s">
        <v>492</v>
      </c>
      <c r="B9" s="39">
        <v>0</v>
      </c>
      <c r="C9" s="39">
        <v>0</v>
      </c>
      <c r="D9" s="39">
        <v>1050009.8999999999</v>
      </c>
      <c r="E9" s="39">
        <v>1113243.6499999999</v>
      </c>
      <c r="F9" s="39">
        <v>1414881.6</v>
      </c>
      <c r="G9" s="39">
        <v>1468498.37</v>
      </c>
      <c r="H9" s="50"/>
    </row>
    <row r="10" spans="1:8" ht="15.2" customHeight="1">
      <c r="A10" s="77" t="s">
        <v>493</v>
      </c>
      <c r="B10" s="39">
        <v>0</v>
      </c>
      <c r="C10" s="39">
        <v>0</v>
      </c>
      <c r="D10" s="39">
        <v>2777346.85</v>
      </c>
      <c r="E10" s="39">
        <v>2783297.49</v>
      </c>
      <c r="F10" s="39">
        <v>4837136.05</v>
      </c>
      <c r="G10" s="39">
        <v>6695332.9900000002</v>
      </c>
      <c r="H10" s="50"/>
    </row>
    <row r="11" spans="1:8" ht="15.2" customHeight="1">
      <c r="A11" s="77" t="s">
        <v>494</v>
      </c>
      <c r="B11" s="39">
        <v>0</v>
      </c>
      <c r="C11" s="39">
        <v>0</v>
      </c>
      <c r="D11" s="39">
        <v>1048027</v>
      </c>
      <c r="E11" s="39">
        <v>443170</v>
      </c>
      <c r="F11" s="39">
        <v>32040</v>
      </c>
      <c r="G11" s="39">
        <v>990407.2</v>
      </c>
      <c r="H11" s="50"/>
    </row>
    <row r="12" spans="1:8" ht="15.2" customHeight="1">
      <c r="A12" s="77" t="s">
        <v>495</v>
      </c>
      <c r="B12" s="39">
        <v>0</v>
      </c>
      <c r="C12" s="39">
        <v>0</v>
      </c>
      <c r="D12" s="39">
        <v>967521.81</v>
      </c>
      <c r="E12" s="39">
        <v>1644656.18</v>
      </c>
      <c r="F12" s="39">
        <v>1049879.42</v>
      </c>
      <c r="G12" s="39">
        <v>3898213.68</v>
      </c>
      <c r="H12" s="50"/>
    </row>
    <row r="13" spans="1:8" ht="15.2" customHeight="1">
      <c r="A13" s="77" t="s">
        <v>496</v>
      </c>
      <c r="B13" s="39">
        <v>0</v>
      </c>
      <c r="C13" s="39">
        <v>0</v>
      </c>
      <c r="D13" s="39">
        <v>0</v>
      </c>
      <c r="E13" s="39">
        <v>0</v>
      </c>
      <c r="F13" s="39">
        <v>0</v>
      </c>
      <c r="G13" s="39">
        <v>0</v>
      </c>
      <c r="H13" s="50"/>
    </row>
    <row r="14" spans="1:8" ht="15.2" customHeight="1">
      <c r="A14" s="77" t="s">
        <v>497</v>
      </c>
      <c r="B14" s="39">
        <v>0</v>
      </c>
      <c r="C14" s="39">
        <v>0</v>
      </c>
      <c r="D14" s="39">
        <v>0</v>
      </c>
      <c r="E14" s="39">
        <v>0</v>
      </c>
      <c r="F14" s="39">
        <v>0</v>
      </c>
      <c r="G14" s="39">
        <v>0</v>
      </c>
      <c r="H14" s="50"/>
    </row>
    <row r="15" spans="1:8" ht="15.2" customHeight="1">
      <c r="A15" s="77" t="s">
        <v>498</v>
      </c>
      <c r="B15" s="39">
        <v>0</v>
      </c>
      <c r="C15" s="39">
        <v>0</v>
      </c>
      <c r="D15" s="39">
        <v>0</v>
      </c>
      <c r="E15" s="39">
        <v>0</v>
      </c>
      <c r="F15" s="39">
        <v>0</v>
      </c>
      <c r="G15" s="39">
        <v>0</v>
      </c>
      <c r="H15" s="50"/>
    </row>
    <row r="16" spans="1:8" ht="15.2" customHeight="1">
      <c r="A16" s="77" t="s">
        <v>499</v>
      </c>
      <c r="B16" s="39">
        <v>0</v>
      </c>
      <c r="C16" s="39">
        <v>0</v>
      </c>
      <c r="D16" s="39">
        <v>0</v>
      </c>
      <c r="E16" s="39">
        <v>0</v>
      </c>
      <c r="F16" s="39">
        <v>0</v>
      </c>
      <c r="G16" s="39">
        <v>0</v>
      </c>
      <c r="H16" s="50"/>
    </row>
    <row r="17" spans="1:8" ht="14.45" customHeight="1">
      <c r="A17" s="82"/>
      <c r="B17" s="82"/>
      <c r="C17" s="82"/>
      <c r="D17" s="82"/>
      <c r="E17" s="82"/>
      <c r="F17" s="82"/>
      <c r="G17" s="82"/>
      <c r="H17" s="50"/>
    </row>
    <row r="18" spans="1:8" ht="15.2" customHeight="1">
      <c r="A18" s="78" t="s">
        <v>538</v>
      </c>
      <c r="B18" s="51">
        <v>0</v>
      </c>
      <c r="C18" s="51">
        <v>0</v>
      </c>
      <c r="D18" s="51">
        <v>25661278.850000001</v>
      </c>
      <c r="E18" s="51">
        <v>28353272.52</v>
      </c>
      <c r="F18" s="51">
        <v>30166912.68</v>
      </c>
      <c r="G18" s="51">
        <v>30861865.109999999</v>
      </c>
      <c r="H18" s="50"/>
    </row>
    <row r="19" spans="1:8" ht="15.2" customHeight="1">
      <c r="A19" s="77" t="s">
        <v>491</v>
      </c>
      <c r="B19" s="39">
        <v>0</v>
      </c>
      <c r="C19" s="39">
        <v>0</v>
      </c>
      <c r="D19" s="39">
        <v>23461632.129999999</v>
      </c>
      <c r="E19" s="39">
        <v>26311589.25</v>
      </c>
      <c r="F19" s="39">
        <v>27557185.789999999</v>
      </c>
      <c r="G19" s="39">
        <v>28585428.800000001</v>
      </c>
      <c r="H19" s="50"/>
    </row>
    <row r="20" spans="1:8" ht="15.2" customHeight="1">
      <c r="A20" s="77" t="s">
        <v>492</v>
      </c>
      <c r="B20" s="39">
        <v>0</v>
      </c>
      <c r="C20" s="39">
        <v>0</v>
      </c>
      <c r="D20" s="39">
        <v>442962.73</v>
      </c>
      <c r="E20" s="39">
        <v>609343.97</v>
      </c>
      <c r="F20" s="39">
        <v>863704.65</v>
      </c>
      <c r="G20" s="39">
        <v>846102.39</v>
      </c>
      <c r="H20" s="50"/>
    </row>
    <row r="21" spans="1:8" ht="15.2" customHeight="1">
      <c r="A21" s="77" t="s">
        <v>493</v>
      </c>
      <c r="B21" s="39">
        <v>0</v>
      </c>
      <c r="C21" s="39">
        <v>0</v>
      </c>
      <c r="D21" s="39">
        <v>1658253.71</v>
      </c>
      <c r="E21" s="39">
        <v>1432339.3</v>
      </c>
      <c r="F21" s="39">
        <v>1746022.24</v>
      </c>
      <c r="G21" s="39">
        <v>1430333.92</v>
      </c>
      <c r="H21" s="50"/>
    </row>
    <row r="22" spans="1:8" ht="15.2" customHeight="1">
      <c r="A22" s="77" t="s">
        <v>494</v>
      </c>
      <c r="B22" s="39">
        <v>0</v>
      </c>
      <c r="C22" s="39">
        <v>0</v>
      </c>
      <c r="D22" s="39">
        <v>0</v>
      </c>
      <c r="E22" s="39">
        <v>0</v>
      </c>
      <c r="F22" s="39">
        <v>0</v>
      </c>
      <c r="G22" s="39">
        <v>0</v>
      </c>
      <c r="H22" s="50"/>
    </row>
    <row r="23" spans="1:8" ht="15.2" customHeight="1">
      <c r="A23" s="77" t="s">
        <v>495</v>
      </c>
      <c r="B23" s="39">
        <v>0</v>
      </c>
      <c r="C23" s="39">
        <v>0</v>
      </c>
      <c r="D23" s="39">
        <v>98430.28</v>
      </c>
      <c r="E23" s="39">
        <v>0</v>
      </c>
      <c r="F23" s="39">
        <v>0</v>
      </c>
      <c r="G23" s="39">
        <v>0</v>
      </c>
      <c r="H23" s="50"/>
    </row>
    <row r="24" spans="1:8" ht="15.2" customHeight="1">
      <c r="A24" s="77" t="s">
        <v>496</v>
      </c>
      <c r="B24" s="39">
        <v>0</v>
      </c>
      <c r="C24" s="39">
        <v>0</v>
      </c>
      <c r="D24" s="39">
        <v>0</v>
      </c>
      <c r="E24" s="39">
        <v>0</v>
      </c>
      <c r="F24" s="39">
        <v>0</v>
      </c>
      <c r="G24" s="39">
        <v>0</v>
      </c>
      <c r="H24" s="50"/>
    </row>
    <row r="25" spans="1:8" ht="15.2" customHeight="1">
      <c r="A25" s="77" t="s">
        <v>497</v>
      </c>
      <c r="B25" s="39">
        <v>0</v>
      </c>
      <c r="C25" s="39">
        <v>0</v>
      </c>
      <c r="D25" s="39">
        <v>0</v>
      </c>
      <c r="E25" s="39">
        <v>0</v>
      </c>
      <c r="F25" s="39">
        <v>0</v>
      </c>
      <c r="G25" s="39">
        <v>0</v>
      </c>
      <c r="H25" s="50"/>
    </row>
    <row r="26" spans="1:8" ht="15.2" customHeight="1">
      <c r="A26" s="77" t="s">
        <v>501</v>
      </c>
      <c r="B26" s="39">
        <v>0</v>
      </c>
      <c r="C26" s="39">
        <v>0</v>
      </c>
      <c r="D26" s="39">
        <v>0</v>
      </c>
      <c r="E26" s="39">
        <v>0</v>
      </c>
      <c r="F26" s="39">
        <v>0</v>
      </c>
      <c r="G26" s="39">
        <v>0</v>
      </c>
      <c r="H26" s="50"/>
    </row>
    <row r="27" spans="1:8" ht="15.2" customHeight="1">
      <c r="A27" s="77" t="s">
        <v>499</v>
      </c>
      <c r="B27" s="39">
        <v>0</v>
      </c>
      <c r="C27" s="39">
        <v>0</v>
      </c>
      <c r="D27" s="39">
        <v>0</v>
      </c>
      <c r="E27" s="39">
        <v>0</v>
      </c>
      <c r="F27" s="39">
        <v>0</v>
      </c>
      <c r="G27" s="39">
        <v>0</v>
      </c>
      <c r="H27" s="50"/>
    </row>
    <row r="28" spans="1:8" ht="14.45" customHeight="1">
      <c r="A28" s="82"/>
      <c r="B28" s="82"/>
      <c r="C28" s="82"/>
      <c r="D28" s="82"/>
      <c r="E28" s="82"/>
      <c r="F28" s="82"/>
      <c r="G28" s="82"/>
      <c r="H28" s="50"/>
    </row>
    <row r="29" spans="1:8" ht="15.2" customHeight="1">
      <c r="A29" s="78" t="s">
        <v>539</v>
      </c>
      <c r="B29" s="39">
        <v>0</v>
      </c>
      <c r="C29" s="39">
        <v>0</v>
      </c>
      <c r="D29" s="39">
        <v>53444030.399999999</v>
      </c>
      <c r="E29" s="39">
        <v>58704437.689999998</v>
      </c>
      <c r="F29" s="39">
        <v>61921478.030000001</v>
      </c>
      <c r="G29" s="39">
        <v>71644826.319999993</v>
      </c>
      <c r="H29" s="50"/>
    </row>
    <row r="30" spans="1:8" ht="14.45" customHeight="1">
      <c r="A30" s="83"/>
      <c r="B30" s="83"/>
      <c r="C30" s="83"/>
      <c r="D30" s="83"/>
      <c r="E30" s="83"/>
      <c r="F30" s="83"/>
      <c r="G30" s="83"/>
      <c r="H30" s="50"/>
    </row>
    <row r="31" spans="1:8" ht="14.45" customHeight="1">
      <c r="A31" s="144"/>
      <c r="B31" s="32"/>
      <c r="C31" s="32"/>
      <c r="D31" s="32"/>
      <c r="E31" s="32"/>
      <c r="F31" s="32"/>
      <c r="G31" s="32"/>
    </row>
    <row r="32" spans="1:8" ht="14.45" customHeight="1">
      <c r="A32" s="145" t="s">
        <v>528</v>
      </c>
      <c r="B32" s="145"/>
      <c r="C32" s="145"/>
      <c r="D32" s="145"/>
      <c r="E32" s="145"/>
      <c r="F32" s="145"/>
      <c r="G32" s="145"/>
    </row>
    <row r="33" spans="1:7" ht="14.45" customHeight="1">
      <c r="A33" s="145" t="s">
        <v>529</v>
      </c>
      <c r="B33" s="145"/>
      <c r="C33" s="145"/>
      <c r="D33" s="145"/>
      <c r="E33" s="145"/>
      <c r="F33" s="145"/>
      <c r="G33" s="145"/>
    </row>
  </sheetData>
  <mergeCells count="13">
    <mergeCell ref="D5:D6"/>
    <mergeCell ref="E5:E6"/>
    <mergeCell ref="F5:F6"/>
    <mergeCell ref="A32:G32"/>
    <mergeCell ref="A33:G33"/>
    <mergeCell ref="G5:G6"/>
    <mergeCell ref="A1:G1"/>
    <mergeCell ref="A2:G2"/>
    <mergeCell ref="A3:G3"/>
    <mergeCell ref="A4:G4"/>
    <mergeCell ref="A5:A6"/>
    <mergeCell ref="B5:B6"/>
    <mergeCell ref="C5:C6"/>
  </mergeCells>
  <pageMargins left="0.75" right="0.75" top="1" bottom="1" header="0.5" footer="0.5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8"/>
  <sheetViews>
    <sheetView workbookViewId="0"/>
  </sheetViews>
  <sheetFormatPr baseColWidth="10" defaultRowHeight="12.75"/>
  <cols>
    <col min="1" max="1" width="72.140625" customWidth="1"/>
    <col min="2" max="6" width="20.7109375" customWidth="1"/>
    <col min="7" max="255" width="0" hidden="1" customWidth="1"/>
  </cols>
  <sheetData>
    <row r="1" spans="1:7" ht="21">
      <c r="A1" s="20" t="s">
        <v>540</v>
      </c>
      <c r="B1" s="20"/>
      <c r="C1" s="20"/>
      <c r="D1" s="20"/>
      <c r="E1" s="20"/>
      <c r="F1" s="20"/>
      <c r="G1" s="72"/>
    </row>
    <row r="2" spans="1:7" ht="14.45" customHeight="1">
      <c r="A2" s="21" t="s">
        <v>7</v>
      </c>
      <c r="B2" s="33"/>
      <c r="C2" s="33"/>
      <c r="D2" s="33"/>
      <c r="E2" s="33"/>
      <c r="F2" s="45"/>
      <c r="G2" s="50"/>
    </row>
    <row r="3" spans="1:7" ht="14.45" customHeight="1">
      <c r="A3" s="24" t="s">
        <v>541</v>
      </c>
      <c r="B3" s="36"/>
      <c r="C3" s="36"/>
      <c r="D3" s="36"/>
      <c r="E3" s="36"/>
      <c r="F3" s="48"/>
      <c r="G3" s="50"/>
    </row>
    <row r="4" spans="1:7" ht="30.2" customHeight="1">
      <c r="A4" s="148"/>
      <c r="B4" s="148" t="s">
        <v>582</v>
      </c>
      <c r="C4" s="148" t="s">
        <v>583</v>
      </c>
      <c r="D4" s="148" t="s">
        <v>584</v>
      </c>
      <c r="E4" s="148" t="s">
        <v>585</v>
      </c>
      <c r="F4" s="148" t="s">
        <v>586</v>
      </c>
      <c r="G4" s="50"/>
    </row>
    <row r="5" spans="1:7" ht="17.45" customHeight="1">
      <c r="A5" s="149" t="s">
        <v>542</v>
      </c>
      <c r="B5" s="54"/>
      <c r="C5" s="54"/>
      <c r="D5" s="54"/>
      <c r="E5" s="54"/>
      <c r="F5" s="54"/>
      <c r="G5" s="50"/>
    </row>
    <row r="6" spans="1:7" ht="28.7" customHeight="1">
      <c r="A6" s="106" t="s">
        <v>543</v>
      </c>
      <c r="B6" s="151"/>
      <c r="C6" s="151"/>
      <c r="D6" s="151"/>
      <c r="E6" s="151"/>
      <c r="F6" s="151"/>
      <c r="G6" s="50"/>
    </row>
    <row r="7" spans="1:7" ht="17.45" customHeight="1">
      <c r="A7" s="106" t="s">
        <v>544</v>
      </c>
      <c r="B7" s="151"/>
      <c r="C7" s="151"/>
      <c r="D7" s="151"/>
      <c r="E7" s="151"/>
      <c r="F7" s="151"/>
      <c r="G7" s="50"/>
    </row>
    <row r="8" spans="1:7" ht="14.45" customHeight="1">
      <c r="A8" s="106"/>
      <c r="B8" s="29"/>
      <c r="C8" s="29"/>
      <c r="D8" s="29"/>
      <c r="E8" s="29"/>
      <c r="F8" s="29"/>
      <c r="G8" s="50"/>
    </row>
    <row r="9" spans="1:7" ht="17.45" customHeight="1">
      <c r="A9" s="108" t="s">
        <v>545</v>
      </c>
      <c r="B9" s="29"/>
      <c r="C9" s="29"/>
      <c r="D9" s="29"/>
      <c r="E9" s="29"/>
      <c r="F9" s="29"/>
      <c r="G9" s="50"/>
    </row>
    <row r="10" spans="1:7" ht="17.45" customHeight="1">
      <c r="A10" s="106" t="s">
        <v>546</v>
      </c>
      <c r="B10" s="151"/>
      <c r="C10" s="151"/>
      <c r="D10" s="151"/>
      <c r="E10" s="151"/>
      <c r="F10" s="151"/>
      <c r="G10" s="50"/>
    </row>
    <row r="11" spans="1:7" ht="17.45" customHeight="1">
      <c r="A11" s="106" t="s">
        <v>547</v>
      </c>
      <c r="B11" s="151"/>
      <c r="C11" s="151"/>
      <c r="D11" s="151"/>
      <c r="E11" s="151"/>
      <c r="F11" s="151"/>
      <c r="G11" s="50"/>
    </row>
    <row r="12" spans="1:7" ht="17.45" customHeight="1">
      <c r="A12" s="106" t="s">
        <v>548</v>
      </c>
      <c r="B12" s="151"/>
      <c r="C12" s="151"/>
      <c r="D12" s="151"/>
      <c r="E12" s="151"/>
      <c r="F12" s="151"/>
      <c r="G12" s="50"/>
    </row>
    <row r="13" spans="1:7" ht="17.45" customHeight="1">
      <c r="A13" s="106" t="s">
        <v>549</v>
      </c>
      <c r="B13" s="151"/>
      <c r="C13" s="151"/>
      <c r="D13" s="151"/>
      <c r="E13" s="151"/>
      <c r="F13" s="151"/>
      <c r="G13" s="50"/>
    </row>
    <row r="14" spans="1:7" ht="17.45" customHeight="1">
      <c r="A14" s="106" t="s">
        <v>550</v>
      </c>
      <c r="B14" s="151"/>
      <c r="C14" s="151"/>
      <c r="D14" s="151"/>
      <c r="E14" s="151"/>
      <c r="F14" s="151"/>
      <c r="G14" s="50"/>
    </row>
    <row r="15" spans="1:7" ht="17.45" customHeight="1">
      <c r="A15" s="106" t="s">
        <v>547</v>
      </c>
      <c r="B15" s="151"/>
      <c r="C15" s="151"/>
      <c r="D15" s="151"/>
      <c r="E15" s="151"/>
      <c r="F15" s="151"/>
      <c r="G15" s="50"/>
    </row>
    <row r="16" spans="1:7" ht="17.45" customHeight="1">
      <c r="A16" s="106" t="s">
        <v>548</v>
      </c>
      <c r="B16" s="151"/>
      <c r="C16" s="151"/>
      <c r="D16" s="151"/>
      <c r="E16" s="151"/>
      <c r="F16" s="151"/>
      <c r="G16" s="50"/>
    </row>
    <row r="17" spans="1:7" ht="17.45" customHeight="1">
      <c r="A17" s="106" t="s">
        <v>549</v>
      </c>
      <c r="B17" s="151"/>
      <c r="C17" s="151"/>
      <c r="D17" s="151"/>
      <c r="E17" s="151"/>
      <c r="F17" s="151"/>
      <c r="G17" s="50"/>
    </row>
    <row r="18" spans="1:7" ht="17.45" customHeight="1">
      <c r="A18" s="106" t="s">
        <v>551</v>
      </c>
      <c r="B18" s="152"/>
      <c r="C18" s="151"/>
      <c r="D18" s="151"/>
      <c r="E18" s="151"/>
      <c r="F18" s="151"/>
      <c r="G18" s="50"/>
    </row>
    <row r="19" spans="1:7" ht="17.45" customHeight="1">
      <c r="A19" s="106" t="s">
        <v>552</v>
      </c>
      <c r="B19" s="151"/>
      <c r="C19" s="151"/>
      <c r="D19" s="151"/>
      <c r="E19" s="151"/>
      <c r="F19" s="151"/>
      <c r="G19" s="50"/>
    </row>
    <row r="20" spans="1:7" ht="17.45" customHeight="1">
      <c r="A20" s="106" t="s">
        <v>553</v>
      </c>
      <c r="B20" s="153"/>
      <c r="C20" s="153"/>
      <c r="D20" s="153"/>
      <c r="E20" s="153"/>
      <c r="F20" s="153"/>
      <c r="G20" s="50"/>
    </row>
    <row r="21" spans="1:7" ht="17.45" customHeight="1">
      <c r="A21" s="106" t="s">
        <v>554</v>
      </c>
      <c r="B21" s="153"/>
      <c r="C21" s="153"/>
      <c r="D21" s="153"/>
      <c r="E21" s="153"/>
      <c r="F21" s="153"/>
      <c r="G21" s="50"/>
    </row>
    <row r="22" spans="1:7" ht="17.45" customHeight="1">
      <c r="A22" s="106" t="s">
        <v>555</v>
      </c>
      <c r="B22" s="153"/>
      <c r="C22" s="153"/>
      <c r="D22" s="153"/>
      <c r="E22" s="153"/>
      <c r="F22" s="153"/>
      <c r="G22" s="50"/>
    </row>
    <row r="23" spans="1:7" ht="17.45" customHeight="1">
      <c r="A23" s="106" t="s">
        <v>556</v>
      </c>
      <c r="B23" s="153"/>
      <c r="C23" s="153"/>
      <c r="D23" s="153"/>
      <c r="E23" s="153"/>
      <c r="F23" s="153"/>
      <c r="G23" s="50"/>
    </row>
    <row r="24" spans="1:7" ht="17.45" customHeight="1">
      <c r="A24" s="106" t="s">
        <v>557</v>
      </c>
      <c r="B24" s="154"/>
      <c r="C24" s="151"/>
      <c r="D24" s="151"/>
      <c r="E24" s="151"/>
      <c r="F24" s="151"/>
      <c r="G24" s="50"/>
    </row>
    <row r="25" spans="1:7" ht="17.45" customHeight="1">
      <c r="A25" s="106" t="s">
        <v>558</v>
      </c>
      <c r="B25" s="154"/>
      <c r="C25" s="151"/>
      <c r="D25" s="151"/>
      <c r="E25" s="151"/>
      <c r="F25" s="151"/>
      <c r="G25" s="50"/>
    </row>
    <row r="26" spans="1:7" ht="14.45" customHeight="1">
      <c r="A26" s="106"/>
      <c r="B26" s="29"/>
      <c r="C26" s="29"/>
      <c r="D26" s="29"/>
      <c r="E26" s="29"/>
      <c r="F26" s="29"/>
      <c r="G26" s="50"/>
    </row>
    <row r="27" spans="1:7" ht="17.45" customHeight="1">
      <c r="A27" s="108" t="s">
        <v>559</v>
      </c>
      <c r="B27" s="29"/>
      <c r="C27" s="29"/>
      <c r="D27" s="29"/>
      <c r="E27" s="29"/>
      <c r="F27" s="29"/>
      <c r="G27" s="50"/>
    </row>
    <row r="28" spans="1:7" ht="17.45" customHeight="1">
      <c r="A28" s="106" t="s">
        <v>560</v>
      </c>
      <c r="B28" s="151"/>
      <c r="C28" s="151"/>
      <c r="D28" s="151"/>
      <c r="E28" s="151"/>
      <c r="F28" s="151"/>
      <c r="G28" s="50"/>
    </row>
    <row r="29" spans="1:7" ht="14.45" customHeight="1">
      <c r="A29" s="106"/>
      <c r="B29" s="29"/>
      <c r="C29" s="29"/>
      <c r="D29" s="29"/>
      <c r="E29" s="29"/>
      <c r="F29" s="29"/>
      <c r="G29" s="50"/>
    </row>
    <row r="30" spans="1:7" ht="17.45" customHeight="1">
      <c r="A30" s="108" t="s">
        <v>561</v>
      </c>
      <c r="B30" s="29"/>
      <c r="C30" s="29"/>
      <c r="D30" s="29"/>
      <c r="E30" s="29"/>
      <c r="F30" s="29"/>
      <c r="G30" s="50"/>
    </row>
    <row r="31" spans="1:7" ht="17.45" customHeight="1">
      <c r="A31" s="106" t="s">
        <v>546</v>
      </c>
      <c r="B31" s="151"/>
      <c r="C31" s="151"/>
      <c r="D31" s="151"/>
      <c r="E31" s="151"/>
      <c r="F31" s="151"/>
      <c r="G31" s="50"/>
    </row>
    <row r="32" spans="1:7" ht="17.45" customHeight="1">
      <c r="A32" s="106" t="s">
        <v>550</v>
      </c>
      <c r="B32" s="151"/>
      <c r="C32" s="151"/>
      <c r="D32" s="151"/>
      <c r="E32" s="151"/>
      <c r="F32" s="151"/>
      <c r="G32" s="50"/>
    </row>
    <row r="33" spans="1:7" ht="17.45" customHeight="1">
      <c r="A33" s="106" t="s">
        <v>562</v>
      </c>
      <c r="B33" s="151"/>
      <c r="C33" s="151"/>
      <c r="D33" s="151"/>
      <c r="E33" s="151"/>
      <c r="F33" s="151"/>
      <c r="G33" s="50"/>
    </row>
    <row r="34" spans="1:7" ht="14.45" customHeight="1">
      <c r="A34" s="106"/>
      <c r="B34" s="29"/>
      <c r="C34" s="29"/>
      <c r="D34" s="29"/>
      <c r="E34" s="29"/>
      <c r="F34" s="29"/>
      <c r="G34" s="50"/>
    </row>
    <row r="35" spans="1:7" ht="17.45" customHeight="1">
      <c r="A35" s="108" t="s">
        <v>563</v>
      </c>
      <c r="B35" s="29"/>
      <c r="C35" s="29"/>
      <c r="D35" s="29"/>
      <c r="E35" s="29"/>
      <c r="F35" s="29"/>
      <c r="G35" s="50"/>
    </row>
    <row r="36" spans="1:7" ht="17.45" customHeight="1">
      <c r="A36" s="106" t="s">
        <v>564</v>
      </c>
      <c r="B36" s="151"/>
      <c r="C36" s="151"/>
      <c r="D36" s="151"/>
      <c r="E36" s="151"/>
      <c r="F36" s="151"/>
      <c r="G36" s="50"/>
    </row>
    <row r="37" spans="1:7" ht="17.45" customHeight="1">
      <c r="A37" s="106" t="s">
        <v>565</v>
      </c>
      <c r="B37" s="151"/>
      <c r="C37" s="151"/>
      <c r="D37" s="151"/>
      <c r="E37" s="151"/>
      <c r="F37" s="151"/>
      <c r="G37" s="50"/>
    </row>
    <row r="38" spans="1:7" ht="17.45" customHeight="1">
      <c r="A38" s="106" t="s">
        <v>566</v>
      </c>
      <c r="B38" s="154"/>
      <c r="C38" s="151"/>
      <c r="D38" s="151"/>
      <c r="E38" s="151"/>
      <c r="F38" s="151"/>
      <c r="G38" s="50"/>
    </row>
    <row r="39" spans="1:7" ht="14.45" customHeight="1">
      <c r="A39" s="106"/>
      <c r="B39" s="29"/>
      <c r="C39" s="29"/>
      <c r="D39" s="29"/>
      <c r="E39" s="29"/>
      <c r="F39" s="29"/>
      <c r="G39" s="50"/>
    </row>
    <row r="40" spans="1:7" ht="17.45" customHeight="1">
      <c r="A40" s="108" t="s">
        <v>567</v>
      </c>
      <c r="B40" s="151"/>
      <c r="C40" s="151"/>
      <c r="D40" s="151"/>
      <c r="E40" s="151"/>
      <c r="F40" s="151"/>
      <c r="G40" s="50"/>
    </row>
    <row r="41" spans="1:7" ht="14.45" customHeight="1">
      <c r="A41" s="106"/>
      <c r="B41" s="29"/>
      <c r="C41" s="29"/>
      <c r="D41" s="29"/>
      <c r="E41" s="29"/>
      <c r="F41" s="29"/>
      <c r="G41" s="50"/>
    </row>
    <row r="42" spans="1:7" ht="17.45" customHeight="1">
      <c r="A42" s="108" t="s">
        <v>568</v>
      </c>
      <c r="B42" s="29"/>
      <c r="C42" s="29"/>
      <c r="D42" s="29"/>
      <c r="E42" s="29"/>
      <c r="F42" s="29"/>
      <c r="G42" s="50"/>
    </row>
    <row r="43" spans="1:7" ht="17.45" customHeight="1">
      <c r="A43" s="106" t="s">
        <v>569</v>
      </c>
      <c r="B43" s="151"/>
      <c r="C43" s="151"/>
      <c r="D43" s="151"/>
      <c r="E43" s="151"/>
      <c r="F43" s="151"/>
      <c r="G43" s="50"/>
    </row>
    <row r="44" spans="1:7" ht="17.45" customHeight="1">
      <c r="A44" s="106" t="s">
        <v>570</v>
      </c>
      <c r="B44" s="151"/>
      <c r="C44" s="151"/>
      <c r="D44" s="151"/>
      <c r="E44" s="151"/>
      <c r="F44" s="151"/>
      <c r="G44" s="50"/>
    </row>
    <row r="45" spans="1:7" ht="17.45" customHeight="1">
      <c r="A45" s="106" t="s">
        <v>571</v>
      </c>
      <c r="B45" s="151"/>
      <c r="C45" s="151"/>
      <c r="D45" s="151"/>
      <c r="E45" s="151"/>
      <c r="F45" s="151"/>
      <c r="G45" s="50"/>
    </row>
    <row r="46" spans="1:7" ht="14.45" customHeight="1">
      <c r="A46" s="106"/>
      <c r="B46" s="29"/>
      <c r="C46" s="29"/>
      <c r="D46" s="29"/>
      <c r="E46" s="29"/>
      <c r="F46" s="29"/>
      <c r="G46" s="50"/>
    </row>
    <row r="47" spans="1:7" ht="30.2" customHeight="1">
      <c r="A47" s="108" t="s">
        <v>572</v>
      </c>
      <c r="B47" s="29"/>
      <c r="C47" s="29"/>
      <c r="D47" s="29"/>
      <c r="E47" s="29"/>
      <c r="F47" s="29"/>
      <c r="G47" s="50"/>
    </row>
    <row r="48" spans="1:7" ht="17.45" customHeight="1">
      <c r="A48" s="106" t="s">
        <v>570</v>
      </c>
      <c r="B48" s="153"/>
      <c r="C48" s="153"/>
      <c r="D48" s="153"/>
      <c r="E48" s="153"/>
      <c r="F48" s="153"/>
      <c r="G48" s="50"/>
    </row>
    <row r="49" spans="1:7" ht="17.45" customHeight="1">
      <c r="A49" s="106" t="s">
        <v>571</v>
      </c>
      <c r="B49" s="153"/>
      <c r="C49" s="153"/>
      <c r="D49" s="153"/>
      <c r="E49" s="153"/>
      <c r="F49" s="153"/>
      <c r="G49" s="50"/>
    </row>
    <row r="50" spans="1:7" ht="14.45" customHeight="1">
      <c r="A50" s="106"/>
      <c r="B50" s="29"/>
      <c r="C50" s="29"/>
      <c r="D50" s="29"/>
      <c r="E50" s="29"/>
      <c r="F50" s="29"/>
      <c r="G50" s="50"/>
    </row>
    <row r="51" spans="1:7" ht="17.45" customHeight="1">
      <c r="A51" s="108" t="s">
        <v>573</v>
      </c>
      <c r="B51" s="29"/>
      <c r="C51" s="29"/>
      <c r="D51" s="29"/>
      <c r="E51" s="29"/>
      <c r="F51" s="29"/>
      <c r="G51" s="50"/>
    </row>
    <row r="52" spans="1:7" ht="17.45" customHeight="1">
      <c r="A52" s="106" t="s">
        <v>570</v>
      </c>
      <c r="B52" s="151"/>
      <c r="C52" s="151"/>
      <c r="D52" s="151"/>
      <c r="E52" s="151"/>
      <c r="F52" s="151"/>
      <c r="G52" s="50"/>
    </row>
    <row r="53" spans="1:7" ht="17.45" customHeight="1">
      <c r="A53" s="106" t="s">
        <v>571</v>
      </c>
      <c r="B53" s="151"/>
      <c r="C53" s="151"/>
      <c r="D53" s="151"/>
      <c r="E53" s="151"/>
      <c r="F53" s="151"/>
      <c r="G53" s="50"/>
    </row>
    <row r="54" spans="1:7" ht="17.45" customHeight="1">
      <c r="A54" s="106" t="s">
        <v>574</v>
      </c>
      <c r="B54" s="151"/>
      <c r="C54" s="151"/>
      <c r="D54" s="151"/>
      <c r="E54" s="151"/>
      <c r="F54" s="151"/>
      <c r="G54" s="50"/>
    </row>
    <row r="55" spans="1:7" ht="14.45" customHeight="1">
      <c r="A55" s="106"/>
      <c r="B55" s="29"/>
      <c r="C55" s="29"/>
      <c r="D55" s="29"/>
      <c r="E55" s="29"/>
      <c r="F55" s="29"/>
      <c r="G55" s="50"/>
    </row>
    <row r="56" spans="1:7" ht="17.45" customHeight="1">
      <c r="A56" s="108" t="s">
        <v>575</v>
      </c>
      <c r="B56" s="29"/>
      <c r="C56" s="29"/>
      <c r="D56" s="29"/>
      <c r="E56" s="29"/>
      <c r="F56" s="29"/>
      <c r="G56" s="50"/>
    </row>
    <row r="57" spans="1:7" ht="17.45" customHeight="1">
      <c r="A57" s="106" t="s">
        <v>570</v>
      </c>
      <c r="B57" s="151"/>
      <c r="C57" s="151"/>
      <c r="D57" s="151"/>
      <c r="E57" s="151"/>
      <c r="F57" s="151"/>
      <c r="G57" s="50"/>
    </row>
    <row r="58" spans="1:7" ht="17.45" customHeight="1">
      <c r="A58" s="106" t="s">
        <v>571</v>
      </c>
      <c r="B58" s="151"/>
      <c r="C58" s="151"/>
      <c r="D58" s="151"/>
      <c r="E58" s="151"/>
      <c r="F58" s="151"/>
      <c r="G58" s="50"/>
    </row>
    <row r="59" spans="1:7" ht="14.45" customHeight="1">
      <c r="A59" s="106"/>
      <c r="B59" s="29"/>
      <c r="C59" s="29"/>
      <c r="D59" s="29"/>
      <c r="E59" s="29"/>
      <c r="F59" s="29"/>
      <c r="G59" s="50"/>
    </row>
    <row r="60" spans="1:7" ht="17.45" customHeight="1">
      <c r="A60" s="108" t="s">
        <v>576</v>
      </c>
      <c r="B60" s="29"/>
      <c r="C60" s="29"/>
      <c r="D60" s="29"/>
      <c r="E60" s="29"/>
      <c r="F60" s="29"/>
      <c r="G60" s="50"/>
    </row>
    <row r="61" spans="1:7" ht="17.45" customHeight="1">
      <c r="A61" s="106" t="s">
        <v>577</v>
      </c>
      <c r="B61" s="151"/>
      <c r="C61" s="151"/>
      <c r="D61" s="151"/>
      <c r="E61" s="151"/>
      <c r="F61" s="151"/>
      <c r="G61" s="50"/>
    </row>
    <row r="62" spans="1:7" ht="17.45" customHeight="1">
      <c r="A62" s="106" t="s">
        <v>578</v>
      </c>
      <c r="B62" s="154"/>
      <c r="C62" s="151"/>
      <c r="D62" s="151"/>
      <c r="E62" s="151"/>
      <c r="F62" s="151"/>
      <c r="G62" s="50"/>
    </row>
    <row r="63" spans="1:7" ht="14.45" customHeight="1">
      <c r="A63" s="106"/>
      <c r="B63" s="29"/>
      <c r="C63" s="29"/>
      <c r="D63" s="29"/>
      <c r="E63" s="29"/>
      <c r="F63" s="29"/>
      <c r="G63" s="50"/>
    </row>
    <row r="64" spans="1:7" ht="17.45" customHeight="1">
      <c r="A64" s="108" t="s">
        <v>579</v>
      </c>
      <c r="B64" s="29"/>
      <c r="C64" s="29"/>
      <c r="D64" s="29"/>
      <c r="E64" s="29"/>
      <c r="F64" s="29"/>
      <c r="G64" s="50"/>
    </row>
    <row r="65" spans="1:7" ht="17.45" customHeight="1">
      <c r="A65" s="106" t="s">
        <v>580</v>
      </c>
      <c r="B65" s="151"/>
      <c r="C65" s="151"/>
      <c r="D65" s="151"/>
      <c r="E65" s="151"/>
      <c r="F65" s="151"/>
      <c r="G65" s="50"/>
    </row>
    <row r="66" spans="1:7" ht="17.45" customHeight="1">
      <c r="A66" s="106" t="s">
        <v>581</v>
      </c>
      <c r="B66" s="151"/>
      <c r="C66" s="151"/>
      <c r="D66" s="151"/>
      <c r="E66" s="151"/>
      <c r="F66" s="151"/>
      <c r="G66" s="50"/>
    </row>
    <row r="67" spans="1:7" ht="14.45" customHeight="1">
      <c r="A67" s="150"/>
      <c r="B67" s="40"/>
      <c r="C67" s="40"/>
      <c r="D67" s="40"/>
      <c r="E67" s="40"/>
      <c r="F67" s="40"/>
      <c r="G67" s="50"/>
    </row>
    <row r="68" spans="1:7" ht="15">
      <c r="A68" s="32"/>
      <c r="B68" s="32"/>
      <c r="C68" s="32"/>
      <c r="D68" s="32"/>
      <c r="E68" s="32"/>
      <c r="F68" s="32"/>
    </row>
  </sheetData>
  <mergeCells count="3">
    <mergeCell ref="A1:F1"/>
    <mergeCell ref="A2:F2"/>
    <mergeCell ref="A3:F3"/>
  </mergeCells>
  <pageMargins left="0.75" right="0.75" top="1" bottom="1" header="0.5" footer="0.5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0"/>
  <sheetViews>
    <sheetView workbookViewId="0"/>
  </sheetViews>
  <sheetFormatPr baseColWidth="10" defaultRowHeight="12.75"/>
  <cols>
    <col min="1" max="1" width="1.85546875" customWidth="1"/>
    <col min="2" max="2" width="1" customWidth="1"/>
    <col min="3" max="3" width="55.7109375" customWidth="1"/>
    <col min="4" max="4" width="4.28515625" customWidth="1"/>
    <col min="5" max="5" width="31.28515625" customWidth="1"/>
    <col min="6" max="6" width="2.7109375" customWidth="1"/>
    <col min="7" max="7" width="16.42578125" customWidth="1"/>
    <col min="8" max="8" width="15.42578125" customWidth="1"/>
    <col min="9" max="9" width="14.42578125" customWidth="1"/>
    <col min="10" max="10" width="28.28515625" customWidth="1"/>
    <col min="11" max="11" width="18" customWidth="1"/>
    <col min="12" max="256" width="13.7109375" customWidth="1"/>
  </cols>
  <sheetData>
    <row r="1" spans="1:12" ht="15">
      <c r="B1" s="61"/>
      <c r="C1" s="61"/>
      <c r="D1" s="61"/>
      <c r="E1" s="61"/>
      <c r="F1" s="61"/>
      <c r="G1" s="61"/>
      <c r="H1" s="61"/>
      <c r="I1" s="61"/>
      <c r="J1" s="61"/>
      <c r="K1" s="61"/>
    </row>
    <row r="2" spans="1:12" ht="21.2" customHeight="1">
      <c r="A2" s="155"/>
      <c r="B2" s="157" t="s">
        <v>587</v>
      </c>
      <c r="C2" s="168"/>
      <c r="D2" s="168"/>
      <c r="E2" s="168"/>
      <c r="F2" s="168"/>
      <c r="G2" s="168"/>
      <c r="H2" s="168"/>
      <c r="I2" s="168"/>
      <c r="J2" s="168"/>
      <c r="K2" s="202"/>
      <c r="L2" s="50"/>
    </row>
    <row r="3" spans="1:12" ht="54.4" customHeight="1">
      <c r="A3" s="155"/>
      <c r="B3" s="158" t="s">
        <v>588</v>
      </c>
      <c r="C3" s="169"/>
      <c r="D3" s="169"/>
      <c r="E3" s="169"/>
      <c r="F3" s="169"/>
      <c r="G3" s="169"/>
      <c r="H3" s="169"/>
      <c r="I3" s="169"/>
      <c r="J3" s="169"/>
      <c r="K3" s="203"/>
      <c r="L3" s="50"/>
    </row>
    <row r="4" spans="1:12" ht="24.2" customHeight="1">
      <c r="A4" s="155"/>
      <c r="B4" s="159"/>
      <c r="C4" s="170"/>
      <c r="D4" s="178" t="s">
        <v>642</v>
      </c>
      <c r="E4" s="183"/>
      <c r="F4" s="183"/>
      <c r="G4" s="187"/>
      <c r="H4" s="178" t="s">
        <v>666</v>
      </c>
      <c r="I4" s="187"/>
      <c r="J4" s="200"/>
      <c r="K4" s="200"/>
      <c r="L4" s="50"/>
    </row>
    <row r="5" spans="1:12" ht="36.200000000000003" customHeight="1">
      <c r="A5" s="155"/>
      <c r="B5" s="160"/>
      <c r="C5" s="171" t="s">
        <v>589</v>
      </c>
      <c r="D5" s="179" t="s">
        <v>643</v>
      </c>
      <c r="E5" s="184"/>
      <c r="F5" s="179" t="s">
        <v>665</v>
      </c>
      <c r="G5" s="184"/>
      <c r="H5" s="190" t="s">
        <v>667</v>
      </c>
      <c r="I5" s="190" t="s">
        <v>668</v>
      </c>
      <c r="J5" s="201" t="s">
        <v>670</v>
      </c>
      <c r="K5" s="201" t="s">
        <v>684</v>
      </c>
      <c r="L5" s="50"/>
    </row>
    <row r="6" spans="1:12" ht="15.2" customHeight="1">
      <c r="A6" s="156"/>
      <c r="B6" s="161"/>
      <c r="C6" s="172" t="s">
        <v>590</v>
      </c>
      <c r="D6" s="172"/>
      <c r="E6" s="172"/>
      <c r="F6" s="172"/>
      <c r="G6" s="172"/>
      <c r="H6" s="172"/>
      <c r="I6" s="172"/>
      <c r="J6" s="172"/>
      <c r="K6" s="204"/>
      <c r="L6" s="50"/>
    </row>
    <row r="7" spans="1:12" ht="15.2" customHeight="1">
      <c r="A7" s="156"/>
      <c r="B7" s="162"/>
      <c r="C7" s="173" t="s">
        <v>591</v>
      </c>
      <c r="D7" s="173"/>
      <c r="E7" s="173"/>
      <c r="F7" s="173"/>
      <c r="G7" s="173"/>
      <c r="H7" s="173"/>
      <c r="I7" s="173"/>
      <c r="J7" s="173"/>
      <c r="K7" s="205"/>
      <c r="L7" s="50"/>
    </row>
    <row r="8" spans="1:12" ht="15.2" customHeight="1">
      <c r="A8" s="156"/>
      <c r="B8" s="162"/>
      <c r="C8" s="173" t="s">
        <v>592</v>
      </c>
      <c r="D8" s="173"/>
      <c r="E8" s="173"/>
      <c r="F8" s="173"/>
      <c r="G8" s="173"/>
      <c r="H8" s="173"/>
      <c r="I8" s="173"/>
      <c r="J8" s="173"/>
      <c r="K8" s="205"/>
      <c r="L8" s="50"/>
    </row>
    <row r="9" spans="1:12" ht="24.95" customHeight="1">
      <c r="A9" s="156"/>
      <c r="B9" s="163">
        <v>900001</v>
      </c>
      <c r="C9" s="174" t="s">
        <v>593</v>
      </c>
      <c r="D9" s="180"/>
      <c r="E9" s="185" t="s">
        <v>644</v>
      </c>
      <c r="F9" s="180"/>
      <c r="G9" s="188"/>
      <c r="H9" s="191">
        <v>0</v>
      </c>
      <c r="I9" s="197" t="s">
        <v>669</v>
      </c>
      <c r="J9" s="185" t="s">
        <v>671</v>
      </c>
      <c r="K9" s="206"/>
      <c r="L9" s="50"/>
    </row>
    <row r="10" spans="1:12" ht="15">
      <c r="A10" s="156"/>
      <c r="B10" s="163">
        <v>900002</v>
      </c>
      <c r="C10" s="174" t="s">
        <v>594</v>
      </c>
      <c r="D10" s="180"/>
      <c r="E10" s="185" t="s">
        <v>645</v>
      </c>
      <c r="F10" s="180"/>
      <c r="G10" s="188"/>
      <c r="H10" s="102">
        <v>0</v>
      </c>
      <c r="I10" s="197" t="s">
        <v>669</v>
      </c>
      <c r="J10" s="185" t="s">
        <v>671</v>
      </c>
      <c r="K10" s="206"/>
      <c r="L10" s="50"/>
    </row>
    <row r="11" spans="1:12" ht="15">
      <c r="A11" s="156"/>
      <c r="B11" s="163">
        <v>900003</v>
      </c>
      <c r="C11" s="174" t="s">
        <v>595</v>
      </c>
      <c r="D11" s="180"/>
      <c r="E11" s="185" t="s">
        <v>646</v>
      </c>
      <c r="F11" s="180"/>
      <c r="G11" s="188"/>
      <c r="H11" s="192">
        <v>2310153.9900000002</v>
      </c>
      <c r="I11" s="197" t="s">
        <v>669</v>
      </c>
      <c r="J11" s="185" t="s">
        <v>671</v>
      </c>
      <c r="K11" s="206"/>
      <c r="L11" s="50"/>
    </row>
    <row r="12" spans="1:12" ht="15.2" customHeight="1">
      <c r="A12" s="156"/>
      <c r="B12" s="162"/>
      <c r="C12" s="173" t="s">
        <v>596</v>
      </c>
      <c r="D12" s="173"/>
      <c r="E12" s="173"/>
      <c r="F12" s="173"/>
      <c r="G12" s="173"/>
      <c r="H12" s="173"/>
      <c r="I12" s="173"/>
      <c r="J12" s="173"/>
      <c r="K12" s="205"/>
      <c r="L12" s="50"/>
    </row>
    <row r="13" spans="1:12" ht="24.95" customHeight="1">
      <c r="A13" s="156"/>
      <c r="B13" s="163">
        <v>900004</v>
      </c>
      <c r="C13" s="174" t="s">
        <v>593</v>
      </c>
      <c r="D13" s="180"/>
      <c r="E13" s="185" t="s">
        <v>644</v>
      </c>
      <c r="F13" s="180"/>
      <c r="G13" s="188"/>
      <c r="H13" s="191">
        <v>0</v>
      </c>
      <c r="I13" s="198" t="s">
        <v>669</v>
      </c>
      <c r="J13" s="197" t="s">
        <v>671</v>
      </c>
      <c r="K13" s="206"/>
      <c r="L13" s="50"/>
    </row>
    <row r="14" spans="1:12" ht="15">
      <c r="A14" s="156"/>
      <c r="B14" s="163">
        <v>900005</v>
      </c>
      <c r="C14" s="174" t="s">
        <v>594</v>
      </c>
      <c r="D14" s="180"/>
      <c r="E14" s="185" t="s">
        <v>645</v>
      </c>
      <c r="F14" s="180"/>
      <c r="G14" s="188"/>
      <c r="H14" s="102">
        <v>0</v>
      </c>
      <c r="I14" s="198" t="s">
        <v>669</v>
      </c>
      <c r="J14" s="197" t="s">
        <v>671</v>
      </c>
      <c r="K14" s="206"/>
      <c r="L14" s="50"/>
    </row>
    <row r="15" spans="1:12" ht="15">
      <c r="A15" s="156"/>
      <c r="B15" s="163">
        <v>900006</v>
      </c>
      <c r="C15" s="174" t="s">
        <v>595</v>
      </c>
      <c r="D15" s="180"/>
      <c r="E15" s="185" t="s">
        <v>646</v>
      </c>
      <c r="F15" s="180"/>
      <c r="G15" s="188"/>
      <c r="H15" s="192">
        <v>1547720.83</v>
      </c>
      <c r="I15" s="198" t="s">
        <v>669</v>
      </c>
      <c r="J15" s="197" t="s">
        <v>671</v>
      </c>
      <c r="K15" s="206"/>
      <c r="L15" s="50"/>
    </row>
    <row r="16" spans="1:12" ht="15.2" customHeight="1">
      <c r="A16" s="156"/>
      <c r="B16" s="162"/>
      <c r="C16" s="173" t="s">
        <v>597</v>
      </c>
      <c r="D16" s="173"/>
      <c r="E16" s="173"/>
      <c r="F16" s="173"/>
      <c r="G16" s="173"/>
      <c r="H16" s="173"/>
      <c r="I16" s="173"/>
      <c r="J16" s="173"/>
      <c r="K16" s="205"/>
      <c r="L16" s="50"/>
    </row>
    <row r="17" spans="1:12" ht="20.45" customHeight="1">
      <c r="A17" s="156"/>
      <c r="B17" s="163">
        <v>900007</v>
      </c>
      <c r="C17" s="174" t="s">
        <v>593</v>
      </c>
      <c r="D17" s="180"/>
      <c r="E17" s="185" t="s">
        <v>647</v>
      </c>
      <c r="F17" s="180"/>
      <c r="G17" s="188"/>
      <c r="H17" s="191">
        <v>0</v>
      </c>
      <c r="I17" s="198" t="s">
        <v>669</v>
      </c>
      <c r="J17" s="197" t="s">
        <v>672</v>
      </c>
      <c r="K17" s="206"/>
      <c r="L17" s="50"/>
    </row>
    <row r="18" spans="1:12" ht="15">
      <c r="A18" s="156"/>
      <c r="B18" s="163">
        <v>900008</v>
      </c>
      <c r="C18" s="174" t="s">
        <v>594</v>
      </c>
      <c r="D18" s="180"/>
      <c r="E18" s="185" t="s">
        <v>648</v>
      </c>
      <c r="F18" s="180"/>
      <c r="G18" s="188"/>
      <c r="H18" s="102">
        <v>0</v>
      </c>
      <c r="I18" s="198" t="s">
        <v>669</v>
      </c>
      <c r="J18" s="197" t="s">
        <v>672</v>
      </c>
      <c r="K18" s="206"/>
      <c r="L18" s="50"/>
    </row>
    <row r="19" spans="1:12" ht="15">
      <c r="A19" s="156"/>
      <c r="B19" s="163">
        <v>900009</v>
      </c>
      <c r="C19" s="174" t="s">
        <v>595</v>
      </c>
      <c r="D19" s="180"/>
      <c r="E19" s="185" t="s">
        <v>646</v>
      </c>
      <c r="F19" s="180"/>
      <c r="G19" s="188"/>
      <c r="H19" s="192">
        <v>0</v>
      </c>
      <c r="I19" s="198" t="s">
        <v>669</v>
      </c>
      <c r="J19" s="197" t="s">
        <v>672</v>
      </c>
      <c r="K19" s="206"/>
      <c r="L19" s="50"/>
    </row>
    <row r="20" spans="1:12" ht="15.2" customHeight="1">
      <c r="A20" s="156"/>
      <c r="B20" s="162"/>
      <c r="C20" s="173" t="s">
        <v>598</v>
      </c>
      <c r="D20" s="173"/>
      <c r="E20" s="173"/>
      <c r="F20" s="173"/>
      <c r="G20" s="173"/>
      <c r="H20" s="173"/>
      <c r="I20" s="173"/>
      <c r="J20" s="173"/>
      <c r="K20" s="205"/>
      <c r="L20" s="50"/>
    </row>
    <row r="21" spans="1:12" ht="15.2" customHeight="1">
      <c r="A21" s="156"/>
      <c r="B21" s="164"/>
      <c r="C21" s="175" t="s">
        <v>599</v>
      </c>
      <c r="D21" s="175"/>
      <c r="E21" s="175"/>
      <c r="F21" s="175"/>
      <c r="G21" s="175"/>
      <c r="H21" s="175"/>
      <c r="I21" s="175"/>
      <c r="J21" s="175"/>
      <c r="K21" s="207"/>
      <c r="L21" s="50"/>
    </row>
    <row r="22" spans="1:12" ht="15">
      <c r="A22" s="156"/>
      <c r="B22" s="163">
        <v>9000010</v>
      </c>
      <c r="C22" s="174" t="s">
        <v>600</v>
      </c>
      <c r="D22" s="180"/>
      <c r="E22" s="185" t="s">
        <v>649</v>
      </c>
      <c r="F22" s="180"/>
      <c r="G22" s="188"/>
      <c r="H22" s="100"/>
      <c r="I22" s="198" t="s">
        <v>669</v>
      </c>
      <c r="J22" s="197" t="s">
        <v>673</v>
      </c>
      <c r="K22" s="206"/>
      <c r="L22" s="50"/>
    </row>
    <row r="23" spans="1:12" ht="15">
      <c r="A23" s="156"/>
      <c r="B23" s="163">
        <v>9000011</v>
      </c>
      <c r="C23" s="174" t="s">
        <v>601</v>
      </c>
      <c r="D23" s="180"/>
      <c r="E23" s="185" t="s">
        <v>650</v>
      </c>
      <c r="F23" s="180"/>
      <c r="G23" s="188"/>
      <c r="H23" s="193"/>
      <c r="I23" s="198" t="s">
        <v>669</v>
      </c>
      <c r="J23" s="197" t="s">
        <v>673</v>
      </c>
      <c r="K23" s="206"/>
      <c r="L23" s="50"/>
    </row>
    <row r="24" spans="1:12" ht="34.700000000000003" customHeight="1">
      <c r="A24" s="156"/>
      <c r="B24" s="163">
        <v>9000012</v>
      </c>
      <c r="C24" s="176" t="s">
        <v>602</v>
      </c>
      <c r="D24" s="181"/>
      <c r="E24" s="185" t="s">
        <v>651</v>
      </c>
      <c r="F24" s="181"/>
      <c r="G24" s="188"/>
      <c r="H24" s="191">
        <v>0</v>
      </c>
      <c r="I24" s="198" t="s">
        <v>669</v>
      </c>
      <c r="J24" s="197" t="s">
        <v>673</v>
      </c>
      <c r="K24" s="206"/>
      <c r="L24" s="50"/>
    </row>
    <row r="25" spans="1:12" ht="20.45" customHeight="1">
      <c r="A25" s="156"/>
      <c r="B25" s="163">
        <v>9000013</v>
      </c>
      <c r="C25" s="174" t="s">
        <v>603</v>
      </c>
      <c r="D25" s="181"/>
      <c r="E25" s="185" t="s">
        <v>652</v>
      </c>
      <c r="F25" s="181"/>
      <c r="G25" s="188"/>
      <c r="H25" s="191">
        <v>0</v>
      </c>
      <c r="I25" s="198" t="s">
        <v>669</v>
      </c>
      <c r="J25" s="197" t="s">
        <v>673</v>
      </c>
      <c r="K25" s="206"/>
      <c r="L25" s="50"/>
    </row>
    <row r="26" spans="1:12" ht="35.450000000000003" customHeight="1">
      <c r="A26" s="156"/>
      <c r="B26" s="163">
        <v>9000014</v>
      </c>
      <c r="C26" s="176" t="s">
        <v>604</v>
      </c>
      <c r="D26" s="181"/>
      <c r="E26" s="185" t="s">
        <v>651</v>
      </c>
      <c r="F26" s="181"/>
      <c r="G26" s="188"/>
      <c r="H26" s="191">
        <v>0</v>
      </c>
      <c r="I26" s="198" t="s">
        <v>669</v>
      </c>
      <c r="J26" s="197" t="s">
        <v>673</v>
      </c>
      <c r="K26" s="206"/>
      <c r="L26" s="50"/>
    </row>
    <row r="27" spans="1:12" ht="15.2" customHeight="1">
      <c r="A27" s="156"/>
      <c r="B27" s="162"/>
      <c r="C27" s="173" t="s">
        <v>605</v>
      </c>
      <c r="D27" s="173"/>
      <c r="E27" s="173"/>
      <c r="F27" s="173"/>
      <c r="G27" s="173"/>
      <c r="H27" s="173"/>
      <c r="I27" s="173"/>
      <c r="J27" s="173"/>
      <c r="K27" s="205"/>
      <c r="L27" s="50"/>
    </row>
    <row r="28" spans="1:12" ht="15">
      <c r="A28" s="156"/>
      <c r="B28" s="163">
        <v>9000015</v>
      </c>
      <c r="C28" s="174" t="s">
        <v>606</v>
      </c>
      <c r="D28" s="180"/>
      <c r="E28" s="185" t="s">
        <v>653</v>
      </c>
      <c r="F28" s="180"/>
      <c r="G28" s="188"/>
      <c r="H28" s="132">
        <v>0</v>
      </c>
      <c r="I28" s="198" t="s">
        <v>669</v>
      </c>
      <c r="J28" s="185" t="s">
        <v>674</v>
      </c>
      <c r="K28" s="206"/>
      <c r="L28" s="50"/>
    </row>
    <row r="29" spans="1:12" ht="15">
      <c r="A29" s="156"/>
      <c r="B29" s="163">
        <v>9000016</v>
      </c>
      <c r="C29" s="174" t="s">
        <v>607</v>
      </c>
      <c r="D29" s="180"/>
      <c r="E29" s="185" t="s">
        <v>653</v>
      </c>
      <c r="F29" s="180"/>
      <c r="G29" s="188"/>
      <c r="H29" s="194">
        <v>0</v>
      </c>
      <c r="I29" s="198" t="s">
        <v>669</v>
      </c>
      <c r="J29" s="185" t="s">
        <v>675</v>
      </c>
      <c r="K29" s="206"/>
      <c r="L29" s="50"/>
    </row>
    <row r="30" spans="1:12" ht="15.2" customHeight="1">
      <c r="A30" s="156"/>
      <c r="B30" s="162"/>
      <c r="C30" s="173" t="s">
        <v>608</v>
      </c>
      <c r="D30" s="173"/>
      <c r="E30" s="173"/>
      <c r="F30" s="173"/>
      <c r="G30" s="173"/>
      <c r="H30" s="173"/>
      <c r="I30" s="173"/>
      <c r="J30" s="173"/>
      <c r="K30" s="205"/>
      <c r="L30" s="50"/>
    </row>
    <row r="31" spans="1:12" ht="20.45" customHeight="1">
      <c r="A31" s="156"/>
      <c r="B31" s="163">
        <v>9000017</v>
      </c>
      <c r="C31" s="174" t="s">
        <v>606</v>
      </c>
      <c r="D31" s="180"/>
      <c r="E31" s="185" t="s">
        <v>654</v>
      </c>
      <c r="F31" s="180"/>
      <c r="G31" s="188"/>
      <c r="H31" s="191">
        <v>0</v>
      </c>
      <c r="I31" s="198" t="s">
        <v>669</v>
      </c>
      <c r="J31" s="197" t="s">
        <v>676</v>
      </c>
      <c r="K31" s="206"/>
      <c r="L31" s="50"/>
    </row>
    <row r="32" spans="1:12" ht="15.2" customHeight="1">
      <c r="A32" s="156"/>
      <c r="B32" s="162"/>
      <c r="C32" s="173" t="s">
        <v>609</v>
      </c>
      <c r="D32" s="173"/>
      <c r="E32" s="173"/>
      <c r="F32" s="173"/>
      <c r="G32" s="173"/>
      <c r="H32" s="173"/>
      <c r="I32" s="173"/>
      <c r="J32" s="173"/>
      <c r="K32" s="205"/>
      <c r="L32" s="50"/>
    </row>
    <row r="33" spans="1:12" ht="20.45" customHeight="1">
      <c r="A33" s="156"/>
      <c r="B33" s="163">
        <v>9000018</v>
      </c>
      <c r="C33" s="174" t="s">
        <v>593</v>
      </c>
      <c r="D33" s="180"/>
      <c r="E33" s="185" t="s">
        <v>655</v>
      </c>
      <c r="F33" s="180"/>
      <c r="G33" s="188"/>
      <c r="H33" s="191">
        <v>0</v>
      </c>
      <c r="I33" s="198" t="s">
        <v>669</v>
      </c>
      <c r="J33" s="197" t="s">
        <v>677</v>
      </c>
      <c r="K33" s="206"/>
      <c r="L33" s="50"/>
    </row>
    <row r="34" spans="1:12" ht="15">
      <c r="A34" s="156"/>
      <c r="B34" s="163">
        <v>9000019</v>
      </c>
      <c r="C34" s="174" t="s">
        <v>610</v>
      </c>
      <c r="D34" s="180"/>
      <c r="E34" s="185" t="s">
        <v>649</v>
      </c>
      <c r="F34" s="180"/>
      <c r="G34" s="188"/>
      <c r="H34" s="100"/>
      <c r="I34" s="198" t="s">
        <v>669</v>
      </c>
      <c r="J34" s="197" t="s">
        <v>677</v>
      </c>
      <c r="K34" s="206"/>
      <c r="L34" s="50"/>
    </row>
    <row r="35" spans="1:12" ht="15">
      <c r="A35" s="156"/>
      <c r="B35" s="163">
        <v>9000020</v>
      </c>
      <c r="C35" s="174" t="s">
        <v>595</v>
      </c>
      <c r="D35" s="180"/>
      <c r="E35" s="185" t="s">
        <v>650</v>
      </c>
      <c r="F35" s="180"/>
      <c r="G35" s="188"/>
      <c r="H35" s="193"/>
      <c r="I35" s="198" t="s">
        <v>669</v>
      </c>
      <c r="J35" s="197" t="s">
        <v>677</v>
      </c>
      <c r="K35" s="206"/>
      <c r="L35" s="50"/>
    </row>
    <row r="36" spans="1:12" ht="15.2" customHeight="1">
      <c r="A36" s="156"/>
      <c r="B36" s="162"/>
      <c r="C36" s="173" t="s">
        <v>611</v>
      </c>
      <c r="D36" s="173"/>
      <c r="E36" s="173"/>
      <c r="F36" s="173"/>
      <c r="G36" s="173"/>
      <c r="H36" s="173"/>
      <c r="I36" s="173"/>
      <c r="J36" s="173"/>
      <c r="K36" s="205"/>
      <c r="L36" s="50"/>
    </row>
    <row r="37" spans="1:12" ht="15.2" customHeight="1">
      <c r="A37" s="156"/>
      <c r="B37" s="162"/>
      <c r="C37" s="173" t="s">
        <v>612</v>
      </c>
      <c r="D37" s="173"/>
      <c r="E37" s="173"/>
      <c r="F37" s="173"/>
      <c r="G37" s="173"/>
      <c r="H37" s="173"/>
      <c r="I37" s="173"/>
      <c r="J37" s="173"/>
      <c r="K37" s="205"/>
      <c r="L37" s="50"/>
    </row>
    <row r="38" spans="1:12" ht="24.95" customHeight="1">
      <c r="A38" s="156"/>
      <c r="B38" s="163">
        <v>9000021</v>
      </c>
      <c r="C38" s="176" t="s">
        <v>613</v>
      </c>
      <c r="D38" s="180"/>
      <c r="E38" s="185" t="s">
        <v>644</v>
      </c>
      <c r="F38" s="180"/>
      <c r="G38" s="188"/>
      <c r="H38" s="195"/>
      <c r="I38" s="199"/>
      <c r="J38" s="197" t="s">
        <v>678</v>
      </c>
      <c r="K38" s="206"/>
      <c r="L38" s="50"/>
    </row>
    <row r="39" spans="1:12" ht="36.200000000000003" customHeight="1">
      <c r="A39" s="156"/>
      <c r="B39" s="163">
        <v>9000022</v>
      </c>
      <c r="C39" s="174" t="s">
        <v>614</v>
      </c>
      <c r="D39" s="180"/>
      <c r="E39" s="185" t="s">
        <v>656</v>
      </c>
      <c r="F39" s="180"/>
      <c r="G39" s="188"/>
      <c r="H39" s="195"/>
      <c r="I39" s="199"/>
      <c r="J39" s="197" t="s">
        <v>678</v>
      </c>
      <c r="K39" s="206"/>
      <c r="L39" s="50"/>
    </row>
    <row r="40" spans="1:12" ht="24.95" customHeight="1">
      <c r="A40" s="156"/>
      <c r="B40" s="163">
        <v>9000023</v>
      </c>
      <c r="C40" s="176" t="s">
        <v>615</v>
      </c>
      <c r="D40" s="180"/>
      <c r="E40" s="185" t="s">
        <v>644</v>
      </c>
      <c r="F40" s="180"/>
      <c r="G40" s="188"/>
      <c r="H40" s="195"/>
      <c r="I40" s="199"/>
      <c r="J40" s="197" t="s">
        <v>678</v>
      </c>
      <c r="K40" s="206"/>
      <c r="L40" s="50"/>
    </row>
    <row r="41" spans="1:12" ht="36.200000000000003" customHeight="1">
      <c r="A41" s="156"/>
      <c r="B41" s="163">
        <v>9000024</v>
      </c>
      <c r="C41" s="176" t="s">
        <v>616</v>
      </c>
      <c r="D41" s="180"/>
      <c r="E41" s="185" t="s">
        <v>657</v>
      </c>
      <c r="F41" s="180"/>
      <c r="G41" s="188"/>
      <c r="H41" s="195"/>
      <c r="I41" s="199"/>
      <c r="J41" s="197" t="s">
        <v>678</v>
      </c>
      <c r="K41" s="206"/>
      <c r="L41" s="50"/>
    </row>
    <row r="42" spans="1:12" ht="24.95" customHeight="1">
      <c r="A42" s="156"/>
      <c r="B42" s="163">
        <v>9000025</v>
      </c>
      <c r="C42" s="174" t="s">
        <v>617</v>
      </c>
      <c r="D42" s="180"/>
      <c r="E42" s="185" t="s">
        <v>658</v>
      </c>
      <c r="F42" s="180"/>
      <c r="G42" s="188"/>
      <c r="H42" s="195"/>
      <c r="I42" s="199"/>
      <c r="J42" s="197" t="s">
        <v>678</v>
      </c>
      <c r="K42" s="206"/>
      <c r="L42" s="50"/>
    </row>
    <row r="43" spans="1:12" ht="15.2" customHeight="1">
      <c r="A43" s="156"/>
      <c r="B43" s="162"/>
      <c r="C43" s="173" t="s">
        <v>618</v>
      </c>
      <c r="D43" s="173"/>
      <c r="E43" s="173"/>
      <c r="F43" s="173"/>
      <c r="G43" s="173"/>
      <c r="H43" s="173"/>
      <c r="I43" s="173"/>
      <c r="J43" s="173"/>
      <c r="K43" s="205"/>
      <c r="L43" s="50"/>
    </row>
    <row r="44" spans="1:12" ht="24.95" customHeight="1">
      <c r="A44" s="156"/>
      <c r="B44" s="163">
        <v>9000026</v>
      </c>
      <c r="C44" s="176" t="s">
        <v>619</v>
      </c>
      <c r="D44" s="180"/>
      <c r="E44" s="185" t="s">
        <v>659</v>
      </c>
      <c r="F44" s="180"/>
      <c r="G44" s="188"/>
      <c r="H44" s="195"/>
      <c r="I44" s="199"/>
      <c r="J44" s="197" t="s">
        <v>671</v>
      </c>
      <c r="K44" s="206"/>
      <c r="L44" s="50"/>
    </row>
    <row r="45" spans="1:12" ht="24.95" customHeight="1">
      <c r="A45" s="156"/>
      <c r="B45" s="163">
        <v>9000027</v>
      </c>
      <c r="C45" s="176" t="s">
        <v>620</v>
      </c>
      <c r="D45" s="180"/>
      <c r="E45" s="185" t="s">
        <v>659</v>
      </c>
      <c r="F45" s="180"/>
      <c r="G45" s="188"/>
      <c r="H45" s="195"/>
      <c r="I45" s="199"/>
      <c r="J45" s="197" t="s">
        <v>671</v>
      </c>
      <c r="K45" s="206"/>
      <c r="L45" s="50"/>
    </row>
    <row r="46" spans="1:12" ht="35.450000000000003" customHeight="1">
      <c r="A46" s="156"/>
      <c r="B46" s="163">
        <v>9000028</v>
      </c>
      <c r="C46" s="176" t="s">
        <v>621</v>
      </c>
      <c r="D46" s="180"/>
      <c r="E46" s="185" t="s">
        <v>659</v>
      </c>
      <c r="F46" s="180"/>
      <c r="G46" s="188"/>
      <c r="H46" s="195"/>
      <c r="I46" s="199"/>
      <c r="J46" s="197" t="s">
        <v>671</v>
      </c>
      <c r="K46" s="206"/>
      <c r="L46" s="50"/>
    </row>
    <row r="47" spans="1:12" ht="35.450000000000003" customHeight="1">
      <c r="A47" s="156"/>
      <c r="B47" s="163">
        <v>9000029</v>
      </c>
      <c r="C47" s="176" t="s">
        <v>622</v>
      </c>
      <c r="D47" s="180"/>
      <c r="E47" s="185" t="s">
        <v>660</v>
      </c>
      <c r="F47" s="180"/>
      <c r="G47" s="188"/>
      <c r="H47" s="195"/>
      <c r="I47" s="199"/>
      <c r="J47" s="197" t="s">
        <v>671</v>
      </c>
      <c r="K47" s="206"/>
      <c r="L47" s="50"/>
    </row>
    <row r="48" spans="1:12" ht="15.2" customHeight="1">
      <c r="A48" s="156"/>
      <c r="B48" s="162"/>
      <c r="C48" s="173" t="s">
        <v>623</v>
      </c>
      <c r="D48" s="173"/>
      <c r="E48" s="173"/>
      <c r="F48" s="173"/>
      <c r="G48" s="173"/>
      <c r="H48" s="173"/>
      <c r="I48" s="173"/>
      <c r="J48" s="173"/>
      <c r="K48" s="205"/>
      <c r="L48" s="50"/>
    </row>
    <row r="49" spans="1:12" ht="20.45" customHeight="1">
      <c r="A49" s="156"/>
      <c r="B49" s="163">
        <v>9000030</v>
      </c>
      <c r="C49" s="174" t="s">
        <v>624</v>
      </c>
      <c r="D49" s="180"/>
      <c r="E49" s="185" t="s">
        <v>661</v>
      </c>
      <c r="F49" s="180"/>
      <c r="G49" s="188"/>
      <c r="H49" s="195"/>
      <c r="I49" s="199"/>
      <c r="J49" s="197" t="s">
        <v>674</v>
      </c>
      <c r="K49" s="206"/>
      <c r="L49" s="50"/>
    </row>
    <row r="50" spans="1:12" ht="24.95" customHeight="1">
      <c r="A50" s="156"/>
      <c r="B50" s="163">
        <v>9000031</v>
      </c>
      <c r="C50" s="176" t="s">
        <v>625</v>
      </c>
      <c r="D50" s="180"/>
      <c r="E50" s="185" t="s">
        <v>661</v>
      </c>
      <c r="F50" s="180"/>
      <c r="G50" s="188"/>
      <c r="H50" s="195"/>
      <c r="I50" s="199"/>
      <c r="J50" s="197" t="s">
        <v>674</v>
      </c>
      <c r="K50" s="206"/>
      <c r="L50" s="50"/>
    </row>
    <row r="51" spans="1:12" ht="15.2" customHeight="1">
      <c r="A51" s="156"/>
      <c r="B51" s="165"/>
      <c r="C51" s="172" t="s">
        <v>626</v>
      </c>
      <c r="D51" s="172"/>
      <c r="E51" s="172"/>
      <c r="F51" s="172"/>
      <c r="G51" s="172"/>
      <c r="H51" s="172"/>
      <c r="I51" s="172"/>
      <c r="J51" s="172"/>
      <c r="K51" s="204"/>
      <c r="L51" s="50"/>
    </row>
    <row r="52" spans="1:12" ht="15.2" customHeight="1">
      <c r="A52" s="156"/>
      <c r="B52" s="162"/>
      <c r="C52" s="173" t="s">
        <v>591</v>
      </c>
      <c r="D52" s="173"/>
      <c r="E52" s="173"/>
      <c r="F52" s="173"/>
      <c r="G52" s="173"/>
      <c r="H52" s="173"/>
      <c r="I52" s="173"/>
      <c r="J52" s="173"/>
      <c r="K52" s="205"/>
      <c r="L52" s="50"/>
    </row>
    <row r="53" spans="1:12" ht="15.2" customHeight="1">
      <c r="A53" s="156"/>
      <c r="B53" s="162"/>
      <c r="C53" s="173" t="s">
        <v>627</v>
      </c>
      <c r="D53" s="173"/>
      <c r="E53" s="173"/>
      <c r="F53" s="173"/>
      <c r="G53" s="173"/>
      <c r="H53" s="173"/>
      <c r="I53" s="173"/>
      <c r="J53" s="173"/>
      <c r="K53" s="205"/>
      <c r="L53" s="50"/>
    </row>
    <row r="54" spans="1:12" ht="15.75">
      <c r="A54" s="156"/>
      <c r="B54" s="163">
        <v>9000032</v>
      </c>
      <c r="C54" s="176" t="s">
        <v>628</v>
      </c>
      <c r="D54" s="182"/>
      <c r="E54" s="185" t="s">
        <v>662</v>
      </c>
      <c r="F54" s="180"/>
      <c r="G54" s="188"/>
      <c r="H54" s="196">
        <v>1173588.49</v>
      </c>
      <c r="I54" s="198" t="s">
        <v>669</v>
      </c>
      <c r="J54" s="185" t="s">
        <v>679</v>
      </c>
      <c r="K54" s="208"/>
      <c r="L54" s="50"/>
    </row>
    <row r="55" spans="1:12" ht="24.95" customHeight="1">
      <c r="A55" s="156"/>
      <c r="B55" s="163">
        <v>9000033</v>
      </c>
      <c r="C55" s="176" t="s">
        <v>629</v>
      </c>
      <c r="D55" s="180"/>
      <c r="E55" s="185" t="s">
        <v>663</v>
      </c>
      <c r="F55" s="180"/>
      <c r="G55" s="188"/>
      <c r="H55" s="191">
        <v>0</v>
      </c>
      <c r="I55" s="198" t="s">
        <v>669</v>
      </c>
      <c r="J55" s="185" t="s">
        <v>679</v>
      </c>
      <c r="K55" s="209"/>
      <c r="L55" s="50"/>
    </row>
    <row r="56" spans="1:12" ht="24.95" customHeight="1">
      <c r="A56" s="156"/>
      <c r="B56" s="163">
        <v>9000034</v>
      </c>
      <c r="C56" s="176" t="s">
        <v>630</v>
      </c>
      <c r="D56" s="180"/>
      <c r="E56" s="185" t="s">
        <v>663</v>
      </c>
      <c r="F56" s="180"/>
      <c r="G56" s="188"/>
      <c r="H56" s="191">
        <v>0</v>
      </c>
      <c r="I56" s="198" t="s">
        <v>669</v>
      </c>
      <c r="J56" s="185" t="s">
        <v>679</v>
      </c>
      <c r="K56" s="209"/>
      <c r="L56" s="50"/>
    </row>
    <row r="57" spans="1:12" ht="24.95" customHeight="1">
      <c r="A57" s="156"/>
      <c r="B57" s="163">
        <v>9000035</v>
      </c>
      <c r="C57" s="176" t="s">
        <v>631</v>
      </c>
      <c r="D57" s="180"/>
      <c r="E57" s="185" t="s">
        <v>663</v>
      </c>
      <c r="F57" s="180"/>
      <c r="G57" s="188"/>
      <c r="H57" s="191">
        <v>0</v>
      </c>
      <c r="I57" s="198" t="s">
        <v>669</v>
      </c>
      <c r="J57" s="185" t="s">
        <v>679</v>
      </c>
      <c r="K57" s="209"/>
      <c r="L57" s="50"/>
    </row>
    <row r="58" spans="1:12" ht="24.95" customHeight="1">
      <c r="A58" s="156"/>
      <c r="B58" s="163">
        <v>9000036</v>
      </c>
      <c r="C58" s="176" t="s">
        <v>632</v>
      </c>
      <c r="D58" s="180"/>
      <c r="E58" s="185"/>
      <c r="F58" s="180"/>
      <c r="G58" s="188"/>
      <c r="H58" s="191">
        <v>0</v>
      </c>
      <c r="I58" s="198" t="s">
        <v>669</v>
      </c>
      <c r="J58" s="185" t="s">
        <v>680</v>
      </c>
      <c r="K58" s="209"/>
      <c r="L58" s="50"/>
    </row>
    <row r="59" spans="1:12" ht="36.200000000000003" customHeight="1">
      <c r="A59" s="156"/>
      <c r="B59" s="163">
        <v>9000036</v>
      </c>
      <c r="C59" s="176" t="s">
        <v>633</v>
      </c>
      <c r="D59" s="180"/>
      <c r="E59" s="185"/>
      <c r="F59" s="180"/>
      <c r="G59" s="188"/>
      <c r="H59" s="191">
        <v>0</v>
      </c>
      <c r="I59" s="198" t="s">
        <v>669</v>
      </c>
      <c r="J59" s="185" t="s">
        <v>679</v>
      </c>
      <c r="K59" s="209"/>
      <c r="L59" s="50"/>
    </row>
    <row r="60" spans="1:12" ht="36.200000000000003" customHeight="1">
      <c r="A60" s="156"/>
      <c r="B60" s="163">
        <v>9000036</v>
      </c>
      <c r="C60" s="176" t="s">
        <v>634</v>
      </c>
      <c r="D60" s="180"/>
      <c r="E60" s="185"/>
      <c r="F60" s="180"/>
      <c r="G60" s="188"/>
      <c r="H60" s="191">
        <v>0</v>
      </c>
      <c r="I60" s="198" t="s">
        <v>669</v>
      </c>
      <c r="J60" s="185" t="s">
        <v>679</v>
      </c>
      <c r="K60" s="209"/>
      <c r="L60" s="50"/>
    </row>
    <row r="61" spans="1:12" ht="24.95" customHeight="1">
      <c r="A61" s="156"/>
      <c r="B61" s="162"/>
      <c r="C61" s="173" t="s">
        <v>611</v>
      </c>
      <c r="D61" s="173"/>
      <c r="E61" s="173"/>
      <c r="F61" s="173"/>
      <c r="G61" s="173"/>
      <c r="H61" s="173"/>
      <c r="I61" s="173"/>
      <c r="J61" s="173"/>
      <c r="K61" s="205"/>
      <c r="L61" s="50"/>
    </row>
    <row r="62" spans="1:12" ht="24.95" customHeight="1">
      <c r="A62" s="156"/>
      <c r="B62" s="163">
        <v>9000037</v>
      </c>
      <c r="C62" s="177" t="s">
        <v>635</v>
      </c>
      <c r="D62" s="180"/>
      <c r="E62" s="185" t="s">
        <v>664</v>
      </c>
      <c r="F62" s="180"/>
      <c r="G62" s="188"/>
      <c r="H62" s="195"/>
      <c r="I62" s="199"/>
      <c r="J62" s="197" t="s">
        <v>681</v>
      </c>
      <c r="K62" s="206"/>
      <c r="L62" s="50"/>
    </row>
    <row r="63" spans="1:12" ht="24.2" customHeight="1">
      <c r="A63" s="156"/>
      <c r="B63" s="163">
        <v>9000038</v>
      </c>
      <c r="C63" s="177" t="s">
        <v>636</v>
      </c>
      <c r="D63" s="180"/>
      <c r="E63" s="185" t="s">
        <v>664</v>
      </c>
      <c r="F63" s="180"/>
      <c r="G63" s="188"/>
      <c r="H63" s="195"/>
      <c r="I63" s="199"/>
      <c r="J63" s="197" t="s">
        <v>681</v>
      </c>
      <c r="K63" s="206"/>
      <c r="L63" s="50"/>
    </row>
    <row r="64" spans="1:12" ht="24.2" customHeight="1">
      <c r="A64" s="156"/>
      <c r="B64" s="163">
        <v>9000039</v>
      </c>
      <c r="C64" s="177" t="s">
        <v>637</v>
      </c>
      <c r="D64" s="180"/>
      <c r="E64" s="185" t="s">
        <v>664</v>
      </c>
      <c r="F64" s="180"/>
      <c r="G64" s="188"/>
      <c r="H64" s="195"/>
      <c r="I64" s="199"/>
      <c r="J64" s="197" t="s">
        <v>682</v>
      </c>
      <c r="K64" s="206"/>
      <c r="L64" s="50"/>
    </row>
    <row r="65" spans="1:12" ht="15.2" customHeight="1">
      <c r="A65" s="156"/>
      <c r="B65" s="166"/>
      <c r="C65" s="172" t="s">
        <v>638</v>
      </c>
      <c r="D65" s="172"/>
      <c r="E65" s="172"/>
      <c r="F65" s="172"/>
      <c r="G65" s="172"/>
      <c r="H65" s="172"/>
      <c r="I65" s="172"/>
      <c r="J65" s="172"/>
      <c r="K65" s="204"/>
      <c r="L65" s="50"/>
    </row>
    <row r="66" spans="1:12" ht="20.45" customHeight="1">
      <c r="A66" s="156"/>
      <c r="B66" s="162"/>
      <c r="C66" s="173" t="s">
        <v>591</v>
      </c>
      <c r="D66" s="173"/>
      <c r="E66" s="173"/>
      <c r="F66" s="173"/>
      <c r="G66" s="173"/>
      <c r="H66" s="173"/>
      <c r="I66" s="173"/>
      <c r="J66" s="173"/>
      <c r="K66" s="205"/>
      <c r="L66" s="50"/>
    </row>
    <row r="67" spans="1:12" ht="20.45" customHeight="1">
      <c r="A67" s="156"/>
      <c r="B67" s="162"/>
      <c r="C67" s="173" t="s">
        <v>639</v>
      </c>
      <c r="D67" s="173"/>
      <c r="E67" s="173"/>
      <c r="F67" s="173"/>
      <c r="G67" s="173"/>
      <c r="H67" s="173"/>
      <c r="I67" s="173"/>
      <c r="J67" s="173"/>
      <c r="K67" s="205"/>
      <c r="L67" s="50"/>
    </row>
    <row r="68" spans="1:12" ht="15.2" customHeight="1">
      <c r="A68" s="156"/>
      <c r="B68" s="163">
        <v>9000040</v>
      </c>
      <c r="C68" s="174" t="s">
        <v>640</v>
      </c>
      <c r="D68" s="180"/>
      <c r="E68" s="186"/>
      <c r="F68" s="180"/>
      <c r="G68" s="188"/>
      <c r="H68" s="196">
        <v>3923937.36</v>
      </c>
      <c r="I68" s="198" t="s">
        <v>669</v>
      </c>
      <c r="J68" s="197" t="s">
        <v>683</v>
      </c>
      <c r="K68" s="206"/>
      <c r="L68" s="50"/>
    </row>
    <row r="69" spans="1:12" ht="15">
      <c r="A69" s="156"/>
      <c r="B69" s="163">
        <v>9000041</v>
      </c>
      <c r="C69" s="174" t="s">
        <v>641</v>
      </c>
      <c r="D69" s="180"/>
      <c r="E69" s="186"/>
      <c r="F69" s="180"/>
      <c r="G69" s="188"/>
      <c r="H69" s="191">
        <v>0</v>
      </c>
      <c r="I69" s="198" t="s">
        <v>669</v>
      </c>
      <c r="J69" s="197" t="s">
        <v>683</v>
      </c>
      <c r="K69" s="206">
        <v>0</v>
      </c>
      <c r="L69" s="50"/>
    </row>
    <row r="70" spans="1:12" ht="9.75" customHeight="1">
      <c r="B70" s="167"/>
      <c r="C70" s="167"/>
      <c r="D70" s="167"/>
      <c r="E70" s="167"/>
      <c r="F70" s="167"/>
      <c r="G70" s="189"/>
      <c r="H70" s="167"/>
      <c r="I70" s="167"/>
      <c r="J70" s="167"/>
      <c r="K70" s="167"/>
    </row>
  </sheetData>
  <mergeCells count="27">
    <mergeCell ref="C65:K65"/>
    <mergeCell ref="C66:K66"/>
    <mergeCell ref="C67:K67"/>
    <mergeCell ref="C43:K43"/>
    <mergeCell ref="C48:K48"/>
    <mergeCell ref="C51:K51"/>
    <mergeCell ref="C52:K52"/>
    <mergeCell ref="C53:K53"/>
    <mergeCell ref="C61:K61"/>
    <mergeCell ref="C21:K21"/>
    <mergeCell ref="C27:K27"/>
    <mergeCell ref="C30:K30"/>
    <mergeCell ref="C32:K32"/>
    <mergeCell ref="C36:K36"/>
    <mergeCell ref="C37:K37"/>
    <mergeCell ref="C6:K6"/>
    <mergeCell ref="C7:K7"/>
    <mergeCell ref="C8:K8"/>
    <mergeCell ref="C12:K12"/>
    <mergeCell ref="C16:K16"/>
    <mergeCell ref="C20:K20"/>
    <mergeCell ref="B2:K2"/>
    <mergeCell ref="B3:K3"/>
    <mergeCell ref="D4:G4"/>
    <mergeCell ref="H4:I4"/>
    <mergeCell ref="D5:E5"/>
    <mergeCell ref="F5:G5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95</vt:i4>
      </vt:variant>
    </vt:vector>
  </HeadingPairs>
  <TitlesOfParts>
    <vt:vector size="111" baseType="lpstr">
      <vt:lpstr>Datos Generales</vt:lpstr>
      <vt:lpstr>Formato 1</vt:lpstr>
      <vt:lpstr>Formato 2</vt:lpstr>
      <vt:lpstr>Formato 3</vt:lpstr>
      <vt:lpstr>Formato 4</vt:lpstr>
      <vt:lpstr>Formato 5</vt:lpstr>
      <vt:lpstr>Formato 6 a)</vt:lpstr>
      <vt:lpstr>Formato 6 b)</vt:lpstr>
      <vt:lpstr>Formato 6 c)</vt:lpstr>
      <vt:lpstr>Formato 6 d)</vt:lpstr>
      <vt:lpstr>Formato 7 a)</vt:lpstr>
      <vt:lpstr>Formato 7 b)</vt:lpstr>
      <vt:lpstr>Formato 7 c)</vt:lpstr>
      <vt:lpstr>Formato 7 d)</vt:lpstr>
      <vt:lpstr>Formato 8</vt:lpstr>
      <vt:lpstr>Guía</vt:lpstr>
      <vt:lpstr>ANIO</vt:lpstr>
      <vt:lpstr>ANIO_INFORME</vt:lpstr>
      <vt:lpstr>ANIO1P</vt:lpstr>
      <vt:lpstr>ANIO1R</vt:lpstr>
      <vt:lpstr>ANIO2P</vt:lpstr>
      <vt:lpstr>ANIO2R</vt:lpstr>
      <vt:lpstr>ANIO3P</vt:lpstr>
      <vt:lpstr>ANIO3R</vt:lpstr>
      <vt:lpstr>ANIO4P</vt:lpstr>
      <vt:lpstr>ANIO4R</vt:lpstr>
      <vt:lpstr>ANIO5P</vt:lpstr>
      <vt:lpstr>ANIO5R</vt:lpstr>
      <vt:lpstr>ANIO6P</vt:lpstr>
      <vt:lpstr>APP_FIN_04</vt:lpstr>
      <vt:lpstr>APP_FIN_06</vt:lpstr>
      <vt:lpstr>APP_FIN_07</vt:lpstr>
      <vt:lpstr>APP_FIN_08</vt:lpstr>
      <vt:lpstr>APP_FIN_09</vt:lpstr>
      <vt:lpstr>APP_FIN_10</vt:lpstr>
      <vt:lpstr>APP_T10</vt:lpstr>
      <vt:lpstr>APP_T4</vt:lpstr>
      <vt:lpstr>APP_T6</vt:lpstr>
      <vt:lpstr>APP_T7</vt:lpstr>
      <vt:lpstr>APP_T8</vt:lpstr>
      <vt:lpstr>APP_T9</vt:lpstr>
      <vt:lpstr>DEUDA_CONT_FIN_01</vt:lpstr>
      <vt:lpstr>DEUDA_CONT_FIN_02</vt:lpstr>
      <vt:lpstr>DEUDA_CONT_FIN_03</vt:lpstr>
      <vt:lpstr>DEUDA_CONT_FIN_04</vt:lpstr>
      <vt:lpstr>DEUDA_CONT_FIN_05</vt:lpstr>
      <vt:lpstr>DEUDA_CONT_FIN_06</vt:lpstr>
      <vt:lpstr>DEUDA_CONT_FIN_07</vt:lpstr>
      <vt:lpstr>ENTE_PUBLICO</vt:lpstr>
      <vt:lpstr>ENTE_PUBLICO_A</vt:lpstr>
      <vt:lpstr>ENTIDAD</vt:lpstr>
      <vt:lpstr>GASTO_E_FIN_01</vt:lpstr>
      <vt:lpstr>GASTO_E_FIN_02</vt:lpstr>
      <vt:lpstr>GASTO_E_FIN_03</vt:lpstr>
      <vt:lpstr>GASTO_E_FIN_04</vt:lpstr>
      <vt:lpstr>GASTO_E_FIN_05</vt:lpstr>
      <vt:lpstr>GASTO_E_FIN_06</vt:lpstr>
      <vt:lpstr>GASTO_E_T1</vt:lpstr>
      <vt:lpstr>GASTO_E_T2</vt:lpstr>
      <vt:lpstr>GASTO_E_T3</vt:lpstr>
      <vt:lpstr>GASTO_E_T4</vt:lpstr>
      <vt:lpstr>GASTO_E_T5</vt:lpstr>
      <vt:lpstr>GASTO_E_T6</vt:lpstr>
      <vt:lpstr>GASTO_NE_FIN_01</vt:lpstr>
      <vt:lpstr>GASTO_NE_FIN_02</vt:lpstr>
      <vt:lpstr>GASTO_NE_FIN_03</vt:lpstr>
      <vt:lpstr>GASTO_NE_FIN_04</vt:lpstr>
      <vt:lpstr>GASTO_NE_FIN_05</vt:lpstr>
      <vt:lpstr>GASTO_NE_FIN_06</vt:lpstr>
      <vt:lpstr>GASTO_NE_T1</vt:lpstr>
      <vt:lpstr>GASTO_NE_T2</vt:lpstr>
      <vt:lpstr>GASTO_NE_T3</vt:lpstr>
      <vt:lpstr>GASTO_NE_T4</vt:lpstr>
      <vt:lpstr>GASTO_NE_T5</vt:lpstr>
      <vt:lpstr>GASTO_NE_T6</vt:lpstr>
      <vt:lpstr>lic</vt:lpstr>
      <vt:lpstr>lic1</vt:lpstr>
      <vt:lpstr>MONTO1</vt:lpstr>
      <vt:lpstr>MONTO2</vt:lpstr>
      <vt:lpstr>OB_CORTO_PLAZO_FIN_01</vt:lpstr>
      <vt:lpstr>OB_CORTO_PLAZO_FIN_02</vt:lpstr>
      <vt:lpstr>OB_CORTO_PLAZO_FIN_03</vt:lpstr>
      <vt:lpstr>OB_CORTO_PLAZO_FIN_04</vt:lpstr>
      <vt:lpstr>OB_CORTO_PLAZO_FIN_05</vt:lpstr>
      <vt:lpstr>OTROS_FIN_04</vt:lpstr>
      <vt:lpstr>OTROS_FIN_06</vt:lpstr>
      <vt:lpstr>OTROS_FIN_07</vt:lpstr>
      <vt:lpstr>OTROS_FIN_08</vt:lpstr>
      <vt:lpstr>OTROS_FIN_09</vt:lpstr>
      <vt:lpstr>OTROS_FIN_10</vt:lpstr>
      <vt:lpstr>OTROS_T10</vt:lpstr>
      <vt:lpstr>OTROS_T4</vt:lpstr>
      <vt:lpstr>OTROS_T6</vt:lpstr>
      <vt:lpstr>OTROS_T7</vt:lpstr>
      <vt:lpstr>OTROS_T8</vt:lpstr>
      <vt:lpstr>OTROS_T9</vt:lpstr>
      <vt:lpstr>per</vt:lpstr>
      <vt:lpstr>PERIODO_INFORME</vt:lpstr>
      <vt:lpstr>SALDO_PENDIENTE</vt:lpstr>
      <vt:lpstr>tri</vt:lpstr>
      <vt:lpstr>tri1</vt:lpstr>
      <vt:lpstr>TRIMESTRE</vt:lpstr>
      <vt:lpstr>ULTIMO</vt:lpstr>
      <vt:lpstr>ULTIMO_SALDO</vt:lpstr>
      <vt:lpstr>VALOR_INS_BCC_FIN_01</vt:lpstr>
      <vt:lpstr>VALOR_INS_BCC_FIN_02</vt:lpstr>
      <vt:lpstr>VALOR_INS_BCC_FIN_03</vt:lpstr>
      <vt:lpstr>VALOR_INS_BCC_FIN_04</vt:lpstr>
      <vt:lpstr>VALOR_INS_BCC_FIN_05</vt:lpstr>
      <vt:lpstr>VALOR_INS_BCC_FIN_06</vt:lpstr>
      <vt:lpstr>VALOR_INS_BCC_FIN_07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Nubia Paola Heredia Corral</dc:creator>
  <cp:lastModifiedBy>Nubia Paola Heredia Corral</cp:lastModifiedBy>
  <dcterms:created xsi:type="dcterms:W3CDTF">2024-05-29T19:35:07Z</dcterms:created>
  <dcterms:modified xsi:type="dcterms:W3CDTF">2024-05-29T19:35:08Z</dcterms:modified>
</cp:coreProperties>
</file>