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na.garcia\Documents\SALDOS A CONCILIAR CON ODES 2023\CUENTAS PÚBLICAS 2023\CUENTAS PÚBLICAS 2023\IEM\"/>
    </mc:Choice>
  </mc:AlternateContent>
  <bookViews>
    <workbookView xWindow="480" yWindow="105" windowWidth="17100" windowHeight="9855" firstSheet="8" activeTab="14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3'!$E$10:$E$10</definedName>
    <definedName name="APP_FIN_06">'Formato 3'!$G$10:$G$10</definedName>
    <definedName name="APP_FIN_07">'Formato 3'!$H$10:$H$10</definedName>
    <definedName name="APP_FIN_08">'Formato 3'!$I$10:$I$10</definedName>
    <definedName name="APP_FIN_09">'Formato 3'!$J$10:$J$10</definedName>
    <definedName name="APP_FIN_10">'Formato 3'!$K$10:$K$10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b)'!$B$16:$B$16</definedName>
    <definedName name="GASTO_E_FIN_02">'Formato 6 b)'!$C$16:$C$16</definedName>
    <definedName name="GASTO_E_FIN_03">'Formato 6 b)'!$D$16:$D$16</definedName>
    <definedName name="GASTO_E_FIN_04">'Formato 6 b)'!$E$16:$E$16</definedName>
    <definedName name="GASTO_E_FIN_05">'Formato 6 b)'!$F$16:$F$16</definedName>
    <definedName name="GASTO_E_FIN_06">'Formato 6 b)'!$G$16:$G$16</definedName>
    <definedName name="GASTO_E_T1">'Formato 6 b)'!$B$13:$B$13</definedName>
    <definedName name="GASTO_E_T2">'Formato 6 b)'!$C$13:$C$13</definedName>
    <definedName name="GASTO_E_T3">'Formato 6 b)'!$D$13:$D$13</definedName>
    <definedName name="GASTO_E_T4">'Formato 6 b)'!$E$13:$E$13</definedName>
    <definedName name="GASTO_E_T5">'Formato 6 b)'!$F$13:$F$13</definedName>
    <definedName name="GASTO_E_T6">'Formato 6 b)'!$G$13:$G$13</definedName>
    <definedName name="GASTO_NE_FIN_01">'Formato 6 b)'!$B$12:$B$12</definedName>
    <definedName name="GASTO_NE_FIN_02">'Formato 6 b)'!$C$12:$C$12</definedName>
    <definedName name="GASTO_NE_FIN_03">'Formato 6 b)'!$D$12:$D$12</definedName>
    <definedName name="GASTO_NE_FIN_04">'Formato 6 b)'!$E$12:$E$12</definedName>
    <definedName name="GASTO_NE_FIN_05">'Formato 6 b)'!$F$12:$F$12</definedName>
    <definedName name="GASTO_NE_FIN_06">'Formato 6 b)'!$G$12:$G$12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3'!$E$12:$E$12</definedName>
    <definedName name="OTROS_FIN_06">'Formato 3'!$G$12:$G$12</definedName>
    <definedName name="OTROS_FIN_07">'Formato 3'!$H$12:$H$12</definedName>
    <definedName name="OTROS_FIN_08">'Formato 3'!$I$12:$I$12</definedName>
    <definedName name="OTROS_FIN_09">'Formato 3'!$J$12:$J$12</definedName>
    <definedName name="OTROS_FIN_10">'Formato 3'!$K$12:$K$12</definedName>
    <definedName name="OTROS_T10">'Formato 3'!$K$11:$K$11</definedName>
    <definedName name="OTROS_T4">'Formato 3'!$E$11:$E$11</definedName>
    <definedName name="OTROS_T6">'Formato 3'!$G$11:$G$11</definedName>
    <definedName name="OTROS_T7">'Formato 3'!$H$11:$H$11</definedName>
    <definedName name="OTROS_T8">'Formato 3'!$I$11:$I$11</definedName>
    <definedName name="OTROS_T9">'Formato 3'!$J$11:$J$11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81029"/>
</workbook>
</file>

<file path=xl/calcChain.xml><?xml version="1.0" encoding="utf-8"?>
<calcChain xmlns="http://schemas.openxmlformats.org/spreadsheetml/2006/main">
  <c r="B9" i="2" l="1"/>
  <c r="B47" i="2"/>
  <c r="B62" i="2"/>
  <c r="B17" i="2"/>
  <c r="B25" i="2"/>
  <c r="B31" i="2"/>
  <c r="B38" i="2"/>
  <c r="B41" i="2"/>
  <c r="B60" i="2"/>
  <c r="C9" i="2"/>
  <c r="C17" i="2"/>
  <c r="C25" i="2"/>
  <c r="C31" i="2"/>
  <c r="C47" i="2"/>
  <c r="C62" i="2"/>
  <c r="C38" i="2"/>
  <c r="C41" i="2"/>
  <c r="C60" i="2"/>
  <c r="E9" i="2"/>
  <c r="E47" i="2"/>
  <c r="E59" i="2"/>
  <c r="E19" i="2"/>
  <c r="E23" i="2"/>
  <c r="E27" i="2"/>
  <c r="E31" i="2"/>
  <c r="E38" i="2"/>
  <c r="E42" i="2"/>
  <c r="E57" i="2"/>
  <c r="E63" i="2"/>
  <c r="E79" i="2"/>
  <c r="E68" i="2"/>
  <c r="E75" i="2"/>
  <c r="F9" i="2"/>
  <c r="F19" i="2"/>
  <c r="F23" i="2"/>
  <c r="F27" i="2"/>
  <c r="F31" i="2"/>
  <c r="F38" i="2"/>
  <c r="F42" i="2"/>
  <c r="F47" i="2"/>
  <c r="F59" i="2"/>
  <c r="F57" i="2"/>
  <c r="F63" i="2"/>
  <c r="F79" i="2"/>
  <c r="F68" i="2"/>
  <c r="F75" i="2"/>
  <c r="B8" i="3"/>
  <c r="B20" i="3"/>
  <c r="B9" i="3"/>
  <c r="B13" i="3"/>
  <c r="C8" i="3"/>
  <c r="C20" i="3"/>
  <c r="C9" i="3"/>
  <c r="C13" i="3"/>
  <c r="D8" i="3"/>
  <c r="D20" i="3"/>
  <c r="D9" i="3"/>
  <c r="D13" i="3"/>
  <c r="E8" i="3"/>
  <c r="E20" i="3"/>
  <c r="E9" i="3"/>
  <c r="E13" i="3"/>
  <c r="F8" i="3"/>
  <c r="F20" i="3"/>
  <c r="F9" i="3"/>
  <c r="F13" i="3"/>
  <c r="G8" i="3"/>
  <c r="G20" i="3"/>
  <c r="G9" i="3"/>
  <c r="G13" i="3"/>
  <c r="H8" i="3"/>
  <c r="H20" i="3"/>
  <c r="H9" i="3"/>
  <c r="H13" i="3"/>
  <c r="B8" i="5"/>
  <c r="B21" i="5"/>
  <c r="B23" i="5"/>
  <c r="B25" i="5"/>
  <c r="B33" i="5"/>
  <c r="B13" i="5"/>
  <c r="B17" i="5"/>
  <c r="B29" i="5"/>
  <c r="B37" i="5"/>
  <c r="B44" i="5"/>
  <c r="B40" i="5"/>
  <c r="B48" i="5"/>
  <c r="B49" i="5"/>
  <c r="B57" i="5"/>
  <c r="B59" i="5"/>
  <c r="B53" i="5"/>
  <c r="B55" i="5"/>
  <c r="B63" i="5"/>
  <c r="B64" i="5"/>
  <c r="B72" i="5"/>
  <c r="B74" i="5"/>
  <c r="B68" i="5"/>
  <c r="B70" i="5"/>
  <c r="C8" i="5"/>
  <c r="C21" i="5"/>
  <c r="C23" i="5"/>
  <c r="C25" i="5"/>
  <c r="C33" i="5"/>
  <c r="C13" i="5"/>
  <c r="C17" i="5"/>
  <c r="C29" i="5"/>
  <c r="C37" i="5"/>
  <c r="C44" i="5"/>
  <c r="C40" i="5"/>
  <c r="C48" i="5"/>
  <c r="C49" i="5"/>
  <c r="C57" i="5"/>
  <c r="C59" i="5"/>
  <c r="C53" i="5"/>
  <c r="C55" i="5"/>
  <c r="C63" i="5"/>
  <c r="C64" i="5"/>
  <c r="C68" i="5"/>
  <c r="C70" i="5"/>
  <c r="C72" i="5"/>
  <c r="C74" i="5"/>
  <c r="D8" i="5"/>
  <c r="D21" i="5"/>
  <c r="D23" i="5"/>
  <c r="D25" i="5"/>
  <c r="D33" i="5"/>
  <c r="D13" i="5"/>
  <c r="D17" i="5"/>
  <c r="D29" i="5"/>
  <c r="D37" i="5"/>
  <c r="D40" i="5"/>
  <c r="D44" i="5"/>
  <c r="D48" i="5"/>
  <c r="D49" i="5"/>
  <c r="D57" i="5"/>
  <c r="D59" i="5"/>
  <c r="D53" i="5"/>
  <c r="D55" i="5"/>
  <c r="D63" i="5"/>
  <c r="D64" i="5"/>
  <c r="D72" i="5"/>
  <c r="D74" i="5"/>
  <c r="D68" i="5"/>
  <c r="D70" i="5"/>
  <c r="E81" i="2"/>
  <c r="F81" i="2"/>
</calcChain>
</file>

<file path=xl/sharedStrings.xml><?xml version="1.0" encoding="utf-8"?>
<sst xmlns="http://schemas.openxmlformats.org/spreadsheetml/2006/main" count="1048" uniqueCount="670">
  <si>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</si>
  <si>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</si>
  <si>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</si>
  <si>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</si>
  <si>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</si>
  <si>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</si>
  <si>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</si>
  <si>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INSTITUTO ESTATAL DE LAS MUJERES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</si>
  <si>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</si>
  <si>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</si>
  <si>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</si>
  <si>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</si>
  <si>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</si>
  <si>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</si>
  <si>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</si>
  <si>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</si>
  <si>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</si>
  <si>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</si>
  <si>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</si>
  <si>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</si>
  <si>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</si>
  <si>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</si>
  <si>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</si>
  <si>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</si>
  <si>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</si>
  <si>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</si>
  <si>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</si>
  <si>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</si>
  <si>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</si>
  <si>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</si>
  <si>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</si>
  <si>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</si>
  <si>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</si>
  <si>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</si>
  <si>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</si>
  <si>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</si>
  <si>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</si>
  <si>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</si>
  <si>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</si>
  <si>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</si>
  <si>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</si>
  <si>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</si>
  <si>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</si>
  <si>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</si>
  <si>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</si>
  <si>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</si>
  <si>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</si>
  <si>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</si>
  <si>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</si>
  <si>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</si>
  <si>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</si>
  <si>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</si>
  <si>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</si>
  <si>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</si>
  <si>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</si>
  <si>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</si>
  <si>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</si>
  <si>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</si>
  <si>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</si>
  <si>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</si>
  <si>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</si>
  <si>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</si>
  <si>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</si>
  <si>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</si>
  <si>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</si>
  <si>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</si>
  <si>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</si>
  <si>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</si>
  <si>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</si>
  <si>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</si>
  <si>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</si>
  <si>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</si>
  <si>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</si>
  <si>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</si>
  <si>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</si>
  <si>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</si>
  <si>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</si>
  <si>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</si>
  <si>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</si>
  <si>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</si>
  <si>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</si>
  <si>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</si>
  <si>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</si>
  <si>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</si>
  <si>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</si>
  <si>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</si>
  <si>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</si>
  <si>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</si>
  <si>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</si>
  <si>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</si>
  <si>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</si>
  <si>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</si>
  <si>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</si>
  <si>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</si>
  <si>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</si>
  <si>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</si>
  <si>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</si>
  <si>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</si>
  <si>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</si>
  <si>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</si>
  <si>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</si>
  <si>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</si>
  <si>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</si>
  <si>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</si>
  <si>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</si>
  <si>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</si>
  <si>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</si>
  <si>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</si>
  <si>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</si>
  <si>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</si>
  <si>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</si>
  <si>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</si>
  <si>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</si>
  <si>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</si>
  <si>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</si>
  <si>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</si>
  <si>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</si>
  <si>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</si>
  <si>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</si>
  <si>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</si>
  <si>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</si>
  <si>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</si>
  <si>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</si>
  <si>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</si>
  <si>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</si>
  <si>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</si>
  <si>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</si>
  <si>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</si>
  <si>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</si>
  <si>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</si>
  <si>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</si>
  <si>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</si>
  <si>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</si>
  <si>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</si>
  <si>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</si>
  <si>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</si>
  <si>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</si>
  <si>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</si>
  <si>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</si>
  <si>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</si>
  <si>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</si>
  <si>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</si>
  <si>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</si>
  <si>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</si>
  <si>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</si>
  <si>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</si>
  <si>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</si>
  <si>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</si>
  <si>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</si>
  <si>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</si>
  <si>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</si>
  <si>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</si>
  <si>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</si>
  <si>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</si>
  <si>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</si>
  <si>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</si>
  <si>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</si>
  <si>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</si>
  <si>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</si>
  <si>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</si>
  <si>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</si>
  <si>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</si>
  <si>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</si>
  <si>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</si>
  <si>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</si>
  <si>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</si>
  <si>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</si>
  <si>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</si>
  <si>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</si>
  <si>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</si>
  <si>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</si>
  <si>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</si>
  <si>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</si>
  <si>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</si>
  <si>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202312ANG00020</t>
  </si>
  <si>
    <t>B. Otros Instrumentos (B=a+b+c+d)</t>
  </si>
  <si>
    <t>C. Total de Obligaciones Diferentes de Financiamiento (C=A+B)</t>
  </si>
  <si>
    <t>Fecha del Contrato (d)</t>
  </si>
  <si>
    <t>29 DIC 2023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</si>
  <si>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</si>
  <si>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</si>
  <si>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</si>
  <si>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</si>
  <si>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</si>
  <si>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</si>
  <si>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</si>
  <si>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</si>
  <si>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</si>
  <si>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</si>
  <si>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</si>
  <si>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</si>
  <si>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</si>
  <si>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</si>
  <si>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</si>
  <si>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</si>
  <si>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</si>
  <si>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</si>
  <si>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</si>
  <si>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</si>
  <si>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</si>
  <si>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</si>
  <si>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</si>
  <si>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</si>
  <si>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</si>
  <si>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</si>
  <si>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</si>
  <si>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</si>
  <si>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</si>
  <si>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</si>
  <si>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</si>
  <si>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</si>
  <si>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</si>
  <si>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</si>
  <si>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</si>
  <si>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</si>
  <si>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</si>
  <si>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</si>
  <si>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</si>
  <si>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</si>
  <si>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</si>
  <si>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</si>
  <si>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</si>
  <si>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</si>
  <si>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</si>
  <si>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</si>
  <si>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</si>
  <si>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</si>
  <si>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</si>
  <si>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</si>
  <si>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</si>
  <si>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</si>
  <si>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</si>
  <si>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</si>
  <si>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</si>
  <si>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</si>
  <si>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</si>
  <si>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</si>
  <si>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</si>
  <si>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</si>
  <si>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</si>
  <si>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</si>
  <si>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</si>
  <si>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</si>
  <si>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</si>
  <si>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</si>
  <si>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</si>
  <si>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</si>
  <si>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</si>
  <si>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</si>
  <si>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</si>
  <si>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</si>
  <si>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</si>
  <si>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</si>
  <si>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</si>
  <si>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</si>
  <si>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</si>
  <si>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</si>
  <si>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</si>
  <si>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</si>
  <si>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</si>
  <si>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</si>
  <si>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</si>
  <si>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</si>
  <si>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</si>
  <si>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</si>
  <si>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</si>
  <si>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</si>
  <si>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</si>
  <si>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</si>
  <si>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</si>
  <si>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</si>
  <si>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</si>
  <si>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</si>
  <si>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</si>
  <si>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</si>
  <si>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</si>
  <si>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</si>
  <si>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</si>
  <si>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</si>
  <si>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</si>
  <si>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</si>
  <si>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</si>
  <si>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</si>
  <si>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</si>
  <si>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</si>
  <si>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</si>
  <si>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</si>
  <si>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</si>
  <si>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</si>
  <si>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</si>
  <si>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</si>
  <si>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</si>
  <si>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</si>
  <si>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</si>
  <si>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</si>
  <si>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</si>
  <si>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</si>
  <si>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</si>
  <si>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</si>
  <si>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</si>
  <si>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</si>
  <si>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</si>
  <si>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</si>
  <si>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</si>
  <si>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</si>
  <si>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</si>
  <si>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</si>
  <si>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</si>
  <si>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</si>
  <si>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</si>
  <si>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</si>
  <si>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</si>
  <si>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</si>
  <si>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</si>
  <si>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</si>
  <si>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</si>
  <si>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</si>
  <si>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</si>
  <si>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</si>
  <si>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</si>
  <si>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</si>
  <si>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</si>
  <si>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</si>
  <si>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</si>
  <si>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</si>
  <si>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</si>
  <si>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</si>
  <si>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</si>
  <si>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</si>
  <si>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</si>
  <si>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</si>
  <si>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</si>
  <si>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</si>
  <si>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</si>
  <si>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</si>
  <si>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</si>
  <si>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</si>
  <si>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</si>
  <si>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</si>
  <si>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</si>
  <si>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</si>
  <si>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</si>
  <si>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</si>
  <si>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</si>
  <si>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</si>
  <si>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</si>
  <si>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</si>
  <si>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</si>
  <si>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</si>
  <si>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</si>
  <si>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</si>
  <si>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</si>
  <si>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</si>
  <si>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</si>
  <si>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</si>
  <si>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</si>
  <si>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</si>
  <si>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</si>
  <si>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</si>
  <si>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</si>
  <si>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</si>
  <si>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</si>
  <si>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</si>
  <si>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</si>
  <si>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</si>
  <si>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</si>
  <si>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</si>
  <si>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</si>
  <si>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</si>
  <si>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</si>
  <si>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</si>
  <si>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</si>
  <si>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</si>
  <si>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</si>
  <si>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</si>
  <si>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</si>
  <si>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</si>
  <si>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</si>
  <si>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</si>
  <si>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</si>
  <si>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</si>
  <si>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</si>
  <si>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</si>
  <si>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</si>
  <si>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</si>
  <si>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</si>
  <si>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</si>
  <si>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</si>
  <si>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</si>
  <si>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</si>
  <si>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</si>
  <si>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0001 INSTITUTO ESTATAL DE LAS MUJERES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</si>
  <si>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</si>
  <si>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</si>
  <si>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</si>
  <si>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</si>
  <si>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</si>
  <si>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</si>
  <si>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</si>
  <si>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</si>
  <si>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</si>
  <si>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</si>
  <si>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</si>
  <si>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</si>
  <si>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</si>
  <si>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</si>
  <si>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</si>
  <si>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</si>
  <si>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</si>
  <si>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</si>
  <si>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</si>
  <si>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</si>
  <si>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</si>
  <si>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</si>
  <si>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</si>
  <si>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</si>
  <si>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</si>
  <si>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</si>
  <si>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</si>
  <si>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</si>
  <si>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</si>
  <si>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</si>
  <si>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</si>
  <si>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</si>
  <si>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</si>
  <si>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</si>
  <si>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</si>
  <si>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</si>
  <si>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</si>
  <si>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</si>
  <si>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</si>
  <si>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</si>
  <si>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</si>
  <si>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</si>
  <si>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</si>
  <si>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</si>
  <si>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</si>
  <si>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</si>
  <si>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</si>
  <si>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</si>
  <si>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</si>
  <si>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</si>
  <si>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</si>
  <si>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</si>
  <si>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</si>
  <si>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</si>
  <si>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</si>
  <si>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</si>
  <si>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</si>
  <si>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</si>
  <si>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</si>
  <si>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</si>
  <si>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</si>
  <si>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</si>
  <si>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</si>
  <si>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</si>
  <si>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</si>
  <si>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</si>
  <si>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</si>
  <si>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</si>
  <si>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</si>
  <si>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</si>
  <si>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</si>
  <si>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</si>
  <si>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</si>
  <si>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</si>
  <si>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</si>
  <si>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</si>
  <si>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</si>
  <si>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</si>
  <si>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</si>
  <si>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</si>
  <si>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</si>
  <si>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</si>
  <si>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</si>
  <si>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</si>
  <si>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</si>
  <si>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</si>
  <si>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</si>
  <si>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</si>
  <si>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</si>
  <si>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</si>
  <si>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</si>
  <si>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</si>
  <si>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</si>
  <si>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</si>
  <si>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</si>
  <si>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</si>
  <si>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</si>
  <si>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</si>
  <si>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</si>
  <si>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</si>
  <si>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</si>
  <si>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</si>
  <si>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</si>
  <si>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</si>
  <si>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</si>
  <si>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</si>
  <si>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</si>
  <si>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</si>
  <si>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</si>
  <si>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</si>
  <si>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</si>
  <si>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</si>
  <si>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</si>
  <si>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</si>
  <si>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</si>
  <si>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</si>
  <si>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</si>
  <si>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</si>
  <si>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</si>
  <si>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</si>
  <si>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</si>
  <si>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</si>
  <si>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</si>
  <si>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</si>
  <si>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</si>
  <si>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</si>
  <si>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</si>
  <si>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</si>
  <si>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</si>
  <si>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</si>
  <si>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</si>
  <si>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</si>
  <si>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</si>
  <si>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</si>
  <si>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</si>
  <si>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</si>
  <si>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</si>
  <si>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</si>
  <si>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</si>
  <si>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</si>
  <si>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</si>
  <si>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</si>
  <si>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</si>
  <si>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</si>
  <si>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</si>
  <si>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</si>
  <si>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</si>
  <si>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</si>
  <si>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</si>
  <si>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</si>
  <si>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</si>
  <si>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</si>
  <si>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</si>
  <si>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</si>
  <si>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</si>
  <si>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</si>
  <si>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</si>
  <si>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</si>
  <si>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</si>
  <si>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</si>
  <si>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</si>
  <si>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</si>
  <si>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</si>
  <si>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</si>
  <si>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</si>
  <si>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</si>
  <si>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</si>
  <si>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</si>
  <si>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</si>
  <si>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</si>
  <si>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</si>
  <si>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</si>
  <si>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</si>
  <si>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</si>
  <si>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</si>
  <si>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</si>
  <si>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</si>
  <si>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</si>
  <si>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</si>
  <si>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</si>
  <si>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</si>
  <si>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INSTITUTO ESTATAL DE LAS MUJERES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</si>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</sst>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2">
    <xf numFmtId="0" fontId="1" fillId="0" borderId="0" xfId="0" applyFont="1"/>
    <xf numFmtId="49" fontId="1" fillId="0" borderId="1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/>
    <xf numFmtId="49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12" xfId="0" applyNumberFormat="1" applyFont="1" applyFill="1" applyBorder="1" applyAlignment="1" applyProtection="1"/>
    <xf numFmtId="49" fontId="1" fillId="0" borderId="1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4" fillId="2" borderId="7" xfId="0" applyNumberFormat="1" applyFont="1" applyFill="1" applyBorder="1" applyAlignment="1" applyProtection="1">
      <alignment horizontal="left" vertical="center"/>
    </xf>
    <xf numFmtId="0" fontId="4" fillId="0" borderId="14" xfId="0" applyNumberFormat="1" applyFont="1" applyFill="1" applyBorder="1" applyAlignment="1" applyProtection="1">
      <alignment horizontal="left" vertical="center"/>
    </xf>
    <xf numFmtId="0" fontId="4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5" xfId="0" applyNumberFormat="1" applyFont="1" applyFill="1" applyBorder="1" applyAlignment="1" applyProtection="1"/>
    <xf numFmtId="0" fontId="1" fillId="0" borderId="16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49" fontId="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4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16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5" xfId="0" applyNumberFormat="1" applyFont="1" applyFill="1" applyBorder="1" applyAlignment="1" applyProtection="1">
      <alignment horizontal="left"/>
    </xf>
    <xf numFmtId="0" fontId="4" fillId="0" borderId="15" xfId="0" applyNumberFormat="1" applyFont="1" applyFill="1" applyBorder="1" applyAlignment="1" applyProtection="1">
      <alignment horizontal="left"/>
    </xf>
    <xf numFmtId="4" fontId="5" fillId="0" borderId="1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8" xfId="0" applyNumberFormat="1" applyFont="1" applyFill="1" applyBorder="1" applyAlignment="1" applyProtection="1"/>
    <xf numFmtId="4" fontId="4" fillId="0" borderId="15" xfId="0" applyNumberFormat="1" applyFont="1" applyFill="1" applyBorder="1" applyAlignment="1" applyProtection="1">
      <alignment vertical="center"/>
      <protection locked="0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/>
    <xf numFmtId="0" fontId="6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9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0" borderId="18" xfId="0" applyNumberFormat="1" applyFont="1" applyFill="1" applyBorder="1" applyAlignment="1" applyProtection="1">
      <alignment wrapText="1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left"/>
    </xf>
    <xf numFmtId="49" fontId="1" fillId="0" borderId="15" xfId="0" applyNumberFormat="1" applyFont="1" applyFill="1" applyBorder="1" applyAlignment="1" applyProtection="1">
      <alignment horizontal="left" vertical="center"/>
    </xf>
    <xf numFmtId="0" fontId="6" fillId="0" borderId="15" xfId="0" applyNumberFormat="1" applyFont="1" applyFill="1" applyBorder="1" applyAlignment="1" applyProtection="1">
      <alignment horizontal="left" vertical="center"/>
    </xf>
    <xf numFmtId="0" fontId="1" fillId="2" borderId="15" xfId="0" applyNumberFormat="1" applyFont="1" applyFill="1" applyBorder="1" applyAlignment="1" applyProtection="1">
      <alignment vertical="center"/>
    </xf>
    <xf numFmtId="49" fontId="1" fillId="0" borderId="15" xfId="0" applyNumberFormat="1" applyFont="1" applyFill="1" applyBorder="1" applyAlignment="1" applyProtection="1">
      <alignment vertical="center"/>
    </xf>
    <xf numFmtId="16" fontId="1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alignment vertical="center"/>
    </xf>
    <xf numFmtId="49" fontId="1" fillId="2" borderId="15" xfId="0" applyNumberFormat="1" applyFont="1" applyFill="1" applyBorder="1" applyAlignment="1" applyProtection="1">
      <alignment vertical="center"/>
    </xf>
    <xf numFmtId="1" fontId="1" fillId="0" borderId="15" xfId="0" applyNumberFormat="1" applyFont="1" applyFill="1" applyBorder="1" applyAlignment="1" applyProtection="1">
      <alignment vertical="center"/>
    </xf>
    <xf numFmtId="2" fontId="1" fillId="0" borderId="15" xfId="0" applyNumberFormat="1" applyFont="1" applyFill="1" applyBorder="1" applyAlignment="1" applyProtection="1">
      <alignment vertical="center"/>
      <protection locked="0"/>
    </xf>
    <xf numFmtId="2" fontId="1" fillId="0" borderId="15" xfId="0" applyNumberFormat="1" applyFont="1" applyFill="1" applyBorder="1" applyAlignment="1" applyProtection="1">
      <alignment vertical="center"/>
    </xf>
    <xf numFmtId="2" fontId="4" fillId="0" borderId="15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left" vertical="center" wrapText="1"/>
    </xf>
    <xf numFmtId="49" fontId="4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left" vertical="center" wrapText="1"/>
    </xf>
    <xf numFmtId="49" fontId="1" fillId="0" borderId="8" xfId="0" applyNumberFormat="1" applyFont="1" applyFill="1" applyBorder="1" applyAlignment="1" applyProtection="1">
      <alignment vertical="center"/>
    </xf>
    <xf numFmtId="49" fontId="1" fillId="0" borderId="16" xfId="0" applyNumberFormat="1" applyFont="1" applyFill="1" applyBorder="1" applyAlignment="1" applyProtection="1">
      <alignment vertical="center"/>
    </xf>
    <xf numFmtId="49" fontId="4" fillId="0" borderId="16" xfId="0" applyNumberFormat="1" applyFont="1" applyFill="1" applyBorder="1" applyAlignment="1" applyProtection="1">
      <alignment horizontal="left" vertical="center"/>
    </xf>
    <xf numFmtId="49" fontId="1" fillId="0" borderId="14" xfId="0" applyNumberFormat="1" applyFont="1" applyFill="1" applyBorder="1" applyAlignment="1" applyProtection="1">
      <alignment horizontal="left" vertical="center"/>
    </xf>
    <xf numFmtId="49" fontId="4" fillId="0" borderId="15" xfId="0" applyNumberFormat="1" applyFont="1" applyFill="1" applyBorder="1" applyAlignment="1" applyProtection="1">
      <alignment vertical="center"/>
    </xf>
    <xf numFmtId="4" fontId="1" fillId="0" borderId="15" xfId="0" applyNumberFormat="1" applyFont="1" applyFill="1" applyBorder="1" applyAlignment="1" applyProtection="1">
      <protection locked="0"/>
    </xf>
    <xf numFmtId="49" fontId="1" fillId="0" borderId="15" xfId="0" applyNumberFormat="1" applyFont="1" applyFill="1" applyBorder="1" applyAlignment="1" applyProtection="1"/>
    <xf numFmtId="49" fontId="8" fillId="2" borderId="15" xfId="0" applyNumberFormat="1" applyFont="1" applyFill="1" applyBorder="1" applyAlignment="1" applyProtection="1"/>
    <xf numFmtId="49" fontId="4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4" fontId="9" fillId="0" borderId="15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14" xfId="0" applyNumberFormat="1" applyFont="1" applyFill="1" applyBorder="1" applyAlignment="1" applyProtection="1">
      <protection locked="0"/>
    </xf>
    <xf numFmtId="4" fontId="4" fillId="0" borderId="15" xfId="0" applyNumberFormat="1" applyFont="1" applyFill="1" applyBorder="1" applyAlignment="1" applyProtection="1">
      <protection locked="0"/>
    </xf>
    <xf numFmtId="49" fontId="10" fillId="2" borderId="15" xfId="0" applyNumberFormat="1" applyFont="1" applyFill="1" applyBorder="1" applyAlignment="1" applyProtection="1"/>
    <xf numFmtId="4" fontId="4" fillId="0" borderId="14" xfId="0" applyNumberFormat="1" applyFont="1" applyFill="1" applyBorder="1" applyAlignment="1" applyProtection="1">
      <alignment vertical="center"/>
      <protection locked="0"/>
    </xf>
    <xf numFmtId="4" fontId="1" fillId="0" borderId="14" xfId="0" applyNumberFormat="1" applyFont="1" applyFill="1" applyBorder="1" applyAlignment="1" applyProtection="1">
      <alignment vertical="center"/>
      <protection locked="0"/>
    </xf>
    <xf numFmtId="49" fontId="8" fillId="2" borderId="15" xfId="0" applyNumberFormat="1" applyFont="1" applyFill="1" applyBorder="1" applyAlignment="1" applyProtection="1">
      <alignment vertical="center"/>
    </xf>
    <xf numFmtId="4" fontId="1" fillId="0" borderId="14" xfId="0" applyNumberFormat="1" applyFont="1" applyFill="1" applyBorder="1" applyAlignment="1" applyProtection="1">
      <protection locked="0"/>
    </xf>
    <xf numFmtId="0" fontId="11" fillId="0" borderId="15" xfId="0" applyNumberFormat="1" applyFont="1" applyFill="1" applyBorder="1" applyAlignment="1" applyProtection="1">
      <alignment horizontal="left" vertical="center"/>
    </xf>
    <xf numFmtId="0" fontId="1" fillId="0" borderId="15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horizontal="left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vertical="center"/>
      <protection locked="0"/>
    </xf>
    <xf numFmtId="0" fontId="12" fillId="0" borderId="18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>
      <alignment horizontal="left"/>
    </xf>
    <xf numFmtId="49" fontId="4" fillId="0" borderId="15" xfId="0" applyNumberFormat="1" applyFont="1" applyFill="1" applyBorder="1" applyAlignment="1" applyProtection="1">
      <alignment horizontal="left"/>
    </xf>
    <xf numFmtId="49" fontId="6" fillId="0" borderId="15" xfId="0" applyNumberFormat="1" applyFont="1" applyFill="1" applyBorder="1" applyAlignment="1" applyProtection="1">
      <alignment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left" vertical="center" wrapText="1"/>
    </xf>
    <xf numFmtId="49" fontId="1" fillId="0" borderId="15" xfId="0" applyNumberFormat="1" applyFont="1" applyFill="1" applyBorder="1" applyAlignment="1" applyProtection="1">
      <alignment horizontal="left" wrapText="1"/>
    </xf>
    <xf numFmtId="4" fontId="1" fillId="0" borderId="15" xfId="0" applyNumberFormat="1" applyFont="1" applyFill="1" applyBorder="1" applyAlignment="1" applyProtection="1">
      <alignment vertical="center" wrapText="1"/>
      <protection locked="0"/>
    </xf>
    <xf numFmtId="4" fontId="4" fillId="0" borderId="14" xfId="0" applyNumberFormat="1" applyFont="1" applyFill="1" applyBorder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5" xfId="0" applyNumberFormat="1" applyFont="1" applyFill="1" applyBorder="1" applyAlignment="1" applyProtection="1">
      <alignment horizontal="right" vertical="center"/>
    </xf>
    <xf numFmtId="4" fontId="4" fillId="0" borderId="15" xfId="0" applyNumberFormat="1" applyFont="1" applyFill="1" applyBorder="1" applyAlignment="1" applyProtection="1">
      <alignment horizontal="right" vertical="center"/>
      <protection locked="0"/>
    </xf>
    <xf numFmtId="49" fontId="1" fillId="0" borderId="16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vertical="center"/>
      <protection locked="0"/>
    </xf>
    <xf numFmtId="49" fontId="1" fillId="0" borderId="17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center" wrapText="1"/>
    </xf>
    <xf numFmtId="0" fontId="1" fillId="0" borderId="16" xfId="0" applyNumberFormat="1" applyFont="1" applyFill="1" applyBorder="1" applyAlignment="1" applyProtection="1">
      <alignment horizontal="left" vertical="center" wrapText="1"/>
    </xf>
    <xf numFmtId="0" fontId="1" fillId="0" borderId="15" xfId="0" applyNumberFormat="1" applyFont="1" applyFill="1" applyBorder="1" applyAlignment="1" applyProtection="1">
      <alignment vertical="center"/>
      <protection locked="0"/>
    </xf>
    <xf numFmtId="3" fontId="1" fillId="0" borderId="15" xfId="0" applyNumberFormat="1" applyFont="1" applyFill="1" applyBorder="1" applyAlignment="1" applyProtection="1">
      <alignment vertical="center"/>
      <protection locked="0"/>
    </xf>
    <xf numFmtId="10" fontId="1" fillId="0" borderId="15" xfId="0" applyNumberFormat="1" applyFont="1" applyFill="1" applyBorder="1" applyAlignment="1" applyProtection="1">
      <alignment vertical="center"/>
      <protection locked="0"/>
    </xf>
    <xf numFmtId="9" fontId="1" fillId="0" borderId="15" xfId="0" applyNumberFormat="1" applyFont="1" applyFill="1" applyBorder="1" applyAlignment="1" applyProtection="1">
      <alignment vertical="center"/>
      <protection locked="0"/>
    </xf>
    <xf numFmtId="0" fontId="1" fillId="0" borderId="20" xfId="0" applyNumberFormat="1" applyFont="1" applyFill="1" applyBorder="1" applyAlignment="1" applyProtection="1"/>
    <xf numFmtId="0" fontId="13" fillId="0" borderId="20" xfId="0" applyNumberFormat="1" applyFont="1" applyFill="1" applyBorder="1" applyAlignment="1" applyProtection="1"/>
    <xf numFmtId="0" fontId="14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3" xfId="0" applyNumberFormat="1" applyFont="1" applyFill="1" applyBorder="1" applyAlignment="1" applyProtection="1">
      <alignment horizontal="center" vertical="top"/>
    </xf>
    <xf numFmtId="0" fontId="16" fillId="2" borderId="23" xfId="0" applyNumberFormat="1" applyFont="1" applyFill="1" applyBorder="1" applyAlignment="1" applyProtection="1">
      <alignment horizontal="center" vertical="center"/>
    </xf>
    <xf numFmtId="0" fontId="17" fillId="0" borderId="23" xfId="0" applyNumberFormat="1" applyFont="1" applyFill="1" applyBorder="1" applyAlignment="1" applyProtection="1">
      <alignment horizontal="right"/>
    </xf>
    <xf numFmtId="0" fontId="16" fillId="0" borderId="23" xfId="0" applyNumberFormat="1" applyFont="1" applyFill="1" applyBorder="1" applyAlignment="1" applyProtection="1">
      <alignment horizontal="center" vertical="center"/>
    </xf>
    <xf numFmtId="0" fontId="17" fillId="3" borderId="23" xfId="0" applyNumberFormat="1" applyFont="1" applyFill="1" applyBorder="1" applyAlignment="1" applyProtection="1">
      <alignment horizontal="center" vertical="center"/>
    </xf>
    <xf numFmtId="0" fontId="16" fillId="3" borderId="23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/>
    <xf numFmtId="0" fontId="14" fillId="2" borderId="24" xfId="0" applyNumberFormat="1" applyFont="1" applyFill="1" applyBorder="1" applyAlignment="1" applyProtection="1">
      <alignment horizontal="center" vertical="center"/>
    </xf>
    <xf numFmtId="0" fontId="14" fillId="2" borderId="25" xfId="0" applyNumberFormat="1" applyFont="1" applyFill="1" applyBorder="1" applyAlignment="1" applyProtection="1">
      <alignment horizontal="center" vertical="top"/>
    </xf>
    <xf numFmtId="0" fontId="19" fillId="0" borderId="26" xfId="0" applyNumberFormat="1" applyFont="1" applyFill="1" applyBorder="1" applyAlignment="1" applyProtection="1">
      <alignment horizontal="left" vertical="center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20" fillId="0" borderId="26" xfId="0" applyNumberFormat="1" applyFont="1" applyFill="1" applyBorder="1" applyAlignment="1" applyProtection="1">
      <alignment horizontal="left" vertical="center" wrapText="1"/>
    </xf>
    <xf numFmtId="0" fontId="16" fillId="0" borderId="7" xfId="0" applyNumberFormat="1" applyFont="1" applyFill="1" applyBorder="1" applyAlignment="1" applyProtection="1">
      <protection locked="0"/>
    </xf>
    <xf numFmtId="0" fontId="16" fillId="2" borderId="7" xfId="0" applyNumberFormat="1" applyFont="1" applyFill="1" applyBorder="1" applyAlignment="1" applyProtection="1">
      <protection locked="0"/>
    </xf>
    <xf numFmtId="0" fontId="21" fillId="0" borderId="7" xfId="0" applyNumberFormat="1" applyFont="1" applyFill="1" applyBorder="1" applyAlignment="1" applyProtection="1">
      <protection locked="0"/>
    </xf>
    <xf numFmtId="0" fontId="16" fillId="0" borderId="7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7" xfId="0" applyNumberFormat="1" applyFont="1" applyFill="1" applyBorder="1" applyAlignment="1" applyProtection="1">
      <protection locked="0"/>
    </xf>
    <xf numFmtId="15" fontId="16" fillId="0" borderId="17" xfId="0" applyNumberFormat="1" applyFont="1" applyFill="1" applyBorder="1" applyAlignment="1" applyProtection="1"/>
    <xf numFmtId="4" fontId="14" fillId="2" borderId="7" xfId="0" applyNumberFormat="1" applyFont="1" applyFill="1" applyBorder="1" applyAlignment="1" applyProtection="1">
      <alignment horizontal="center" vertical="center" wrapText="1"/>
    </xf>
    <xf numFmtId="3" fontId="16" fillId="0" borderId="7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protection locked="0"/>
    </xf>
    <xf numFmtId="4" fontId="1" fillId="0" borderId="16" xfId="0" applyNumberFormat="1" applyFont="1" applyFill="1" applyBorder="1" applyAlignment="1" applyProtection="1">
      <alignment vertical="center"/>
      <protection locked="0"/>
    </xf>
    <xf numFmtId="4" fontId="4" fillId="0" borderId="16" xfId="0" applyNumberFormat="1" applyFont="1" applyFill="1" applyBorder="1" applyAlignment="1" applyProtection="1">
      <alignment horizontal="right" vertical="center"/>
      <protection locked="0"/>
    </xf>
    <xf numFmtId="4" fontId="16" fillId="2" borderId="7" xfId="0" applyNumberFormat="1" applyFont="1" applyFill="1" applyBorder="1" applyAlignment="1" applyProtection="1">
      <protection locked="0"/>
    </xf>
    <xf numFmtId="4" fontId="4" fillId="0" borderId="7" xfId="0" applyNumberFormat="1" applyFont="1" applyFill="1" applyBorder="1" applyAlignment="1" applyProtection="1">
      <alignment vertical="center"/>
      <protection locked="0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applyNumberFormat="1" applyFont="1" applyFill="1" applyBorder="1" applyAlignment="1" applyProtection="1">
      <alignment horizontal="center" vertical="center"/>
      <protection locked="0"/>
    </xf>
    <xf numFmtId="0" fontId="16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14" xfId="0" applyNumberFormat="1" applyFont="1" applyFill="1" applyBorder="1" applyAlignment="1" applyProtection="1">
      <alignment horizontal="center" vertical="center" wrapText="1"/>
    </xf>
    <xf numFmtId="4" fontId="14" fillId="2" borderId="16" xfId="0" applyNumberFormat="1" applyFont="1" applyFill="1" applyBorder="1" applyAlignment="1" applyProtection="1">
      <alignment horizontal="center" vertical="top" wrapText="1"/>
    </xf>
    <xf numFmtId="0" fontId="16" fillId="0" borderId="7" xfId="0" applyNumberFormat="1" applyFont="1" applyFill="1" applyBorder="1" applyAlignment="1" applyProtection="1">
      <alignment wrapText="1"/>
      <protection locked="0"/>
    </xf>
    <xf numFmtId="0" fontId="21" fillId="0" borderId="7" xfId="0" applyNumberFormat="1" applyFont="1" applyFill="1" applyBorder="1" applyAlignment="1" applyProtection="1">
      <alignment wrapText="1"/>
      <protection locked="0"/>
    </xf>
    <xf numFmtId="0" fontId="22" fillId="0" borderId="7" xfId="0" applyNumberFormat="1" applyFont="1" applyFill="1" applyBorder="1" applyAlignment="1" applyProtection="1">
      <alignment wrapText="1"/>
      <protection locked="0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8" xfId="0" applyNumberFormat="1" applyFont="1" applyFill="1" applyBorder="1" applyAlignment="1" applyProtection="1">
      <alignment horizontal="center" vertical="center"/>
    </xf>
    <xf numFmtId="49" fontId="2" fillId="0" borderId="29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vertical="center"/>
      <protection locked="0"/>
    </xf>
    <xf numFmtId="49" fontId="1" fillId="0" borderId="7" xfId="0" applyNumberFormat="1" applyFont="1" applyFill="1" applyBorder="1" applyAlignment="1" applyProtection="1">
      <alignment horizontal="left"/>
    </xf>
    <xf numFmtId="0" fontId="3" fillId="0" borderId="19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2" fillId="0" borderId="19" xfId="0" applyNumberFormat="1" applyFont="1" applyFill="1" applyBorder="1" applyAlignment="1" applyProtection="1">
      <alignment horizontal="left" vertical="center"/>
    </xf>
    <xf numFmtId="49" fontId="3" fillId="0" borderId="19" xfId="0" applyNumberFormat="1" applyFont="1" applyFill="1" applyBorder="1" applyAlignment="1" applyProtection="1">
      <alignment horizontal="left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5" xfId="0" applyNumberFormat="1" applyFont="1" applyFill="1" applyBorder="1" applyAlignment="1" applyProtection="1">
      <alignment horizontal="center" vertical="center"/>
    </xf>
    <xf numFmtId="49" fontId="4" fillId="2" borderId="16" xfId="0" applyNumberFormat="1" applyFont="1" applyFill="1" applyBorder="1" applyAlignment="1" applyProtection="1">
      <alignment horizontal="center" vertical="center"/>
    </xf>
    <xf numFmtId="49" fontId="4" fillId="2" borderId="7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8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49" fontId="3" fillId="0" borderId="7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left" vertical="center"/>
    </xf>
    <xf numFmtId="49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4" xfId="0" applyNumberFormat="1" applyFont="1" applyFill="1" applyBorder="1" applyAlignment="1" applyProtection="1">
      <alignment horizontal="left" vertical="center"/>
    </xf>
    <xf numFmtId="49" fontId="4" fillId="2" borderId="16" xfId="0" applyNumberFormat="1" applyFont="1" applyFill="1" applyBorder="1" applyAlignment="1" applyProtection="1">
      <alignment horizontal="left"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14" xfId="0" applyNumberFormat="1" applyFont="1" applyFill="1" applyBorder="1" applyAlignment="1" applyProtection="1">
      <alignment horizontal="center" vertical="center" wrapText="1"/>
    </xf>
    <xf numFmtId="49" fontId="4" fillId="2" borderId="16" xfId="0" applyNumberFormat="1" applyFont="1" applyFill="1" applyBorder="1" applyAlignment="1" applyProtection="1">
      <alignment horizontal="center" vertical="center" wrapText="1"/>
    </xf>
    <xf numFmtId="49" fontId="4" fillId="2" borderId="14" xfId="0" applyNumberFormat="1" applyFont="1" applyFill="1" applyBorder="1" applyAlignment="1" applyProtection="1">
      <alignment horizontal="left" vertical="center" wrapText="1"/>
    </xf>
    <xf numFmtId="49" fontId="4" fillId="2" borderId="16" xfId="0" applyNumberFormat="1" applyFont="1" applyFill="1" applyBorder="1" applyAlignment="1" applyProtection="1">
      <alignment horizontal="left" vertical="center" wrapText="1"/>
    </xf>
    <xf numFmtId="0" fontId="14" fillId="3" borderId="8" xfId="0" applyNumberFormat="1" applyFont="1" applyFill="1" applyBorder="1" applyAlignment="1" applyProtection="1">
      <alignment vertical="center"/>
    </xf>
    <xf numFmtId="0" fontId="14" fillId="3" borderId="26" xfId="0" applyNumberFormat="1" applyFont="1" applyFill="1" applyBorder="1" applyAlignment="1" applyProtection="1">
      <alignment vertical="center"/>
    </xf>
    <xf numFmtId="0" fontId="18" fillId="2" borderId="8" xfId="0" applyNumberFormat="1" applyFont="1" applyFill="1" applyBorder="1" applyAlignment="1" applyProtection="1">
      <alignment horizontal="left" vertical="center" wrapText="1"/>
    </xf>
    <xf numFmtId="0" fontId="18" fillId="2" borderId="26" xfId="0" applyNumberFormat="1" applyFont="1" applyFill="1" applyBorder="1" applyAlignment="1" applyProtection="1">
      <alignment horizontal="left" vertical="center" wrapText="1"/>
    </xf>
    <xf numFmtId="0" fontId="19" fillId="0" borderId="8" xfId="0" applyNumberFormat="1" applyFont="1" applyFill="1" applyBorder="1" applyAlignment="1" applyProtection="1">
      <alignment horizontal="left" vertical="center" wrapText="1"/>
    </xf>
    <xf numFmtId="0" fontId="19" fillId="0" borderId="26" xfId="0" applyNumberFormat="1" applyFont="1" applyFill="1" applyBorder="1" applyAlignment="1" applyProtection="1">
      <alignment horizontal="left" vertical="center" wrapText="1"/>
    </xf>
    <xf numFmtId="0" fontId="3" fillId="0" borderId="23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horizontal="left" vertical="center"/>
    </xf>
    <xf numFmtId="0" fontId="3" fillId="0" borderId="26" xfId="0" applyNumberFormat="1" applyFont="1" applyFill="1" applyBorder="1" applyAlignment="1" applyProtection="1">
      <alignment horizontal="left" vertical="center"/>
    </xf>
    <xf numFmtId="49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6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3" xfId="0" applyNumberFormat="1" applyFont="1" applyFill="1" applyBorder="1" applyAlignment="1" applyProtection="1">
      <alignment horizontal="center" vertical="center" wrapText="1"/>
    </xf>
    <xf numFmtId="4" fontId="14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>
      <selection activeCell="D18" sqref="D18"/>
    </sheetView>
  </sheetViews>
  <sheetFormatPr baseColWidth="10" defaultRowHeight="1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48" t="s">
        <v>1</v>
      </c>
      <c r="B1" s="149"/>
      <c r="C1" s="149"/>
      <c r="D1" s="149"/>
      <c r="E1" s="150"/>
      <c r="F1" s="14"/>
    </row>
    <row r="2" spans="1:6" ht="14.45" customHeight="1">
      <c r="A2" s="1"/>
      <c r="B2" s="6"/>
      <c r="C2" s="6"/>
      <c r="D2" s="6"/>
      <c r="E2" s="10"/>
      <c r="F2" s="14"/>
    </row>
    <row r="3" spans="1:6" ht="15.2" customHeight="1">
      <c r="A3" s="2"/>
      <c r="B3" s="7" t="s">
        <v>2</v>
      </c>
      <c r="C3" s="151" t="s">
        <v>7</v>
      </c>
      <c r="D3" s="151"/>
      <c r="E3" s="11"/>
      <c r="F3" s="14"/>
    </row>
    <row r="4" spans="1:6" ht="14.45" customHeight="1">
      <c r="A4" s="3"/>
      <c r="B4" s="8"/>
      <c r="C4" s="8"/>
      <c r="D4" s="8"/>
      <c r="E4" s="12"/>
      <c r="F4" s="14"/>
    </row>
    <row r="5" spans="1:6" ht="15.2" customHeight="1">
      <c r="A5" s="2"/>
      <c r="B5" s="7" t="s">
        <v>3</v>
      </c>
      <c r="C5" s="152" t="s">
        <v>8</v>
      </c>
      <c r="D5" s="152"/>
      <c r="E5" s="11"/>
      <c r="F5" s="14"/>
    </row>
    <row r="6" spans="1:6" ht="14.45" customHeight="1">
      <c r="A6" s="3"/>
      <c r="B6" s="8"/>
      <c r="C6" s="8"/>
      <c r="D6" s="8"/>
      <c r="E6" s="12"/>
      <c r="F6" s="14"/>
    </row>
    <row r="7" spans="1:6" ht="15.2" customHeight="1">
      <c r="A7" s="2"/>
      <c r="B7" s="7" t="s">
        <v>4</v>
      </c>
      <c r="C7" s="152"/>
      <c r="D7" s="152"/>
      <c r="E7" s="11"/>
      <c r="F7" s="14"/>
    </row>
    <row r="8" spans="1:6" ht="14.45" customHeight="1">
      <c r="A8" s="3"/>
      <c r="B8" s="8"/>
      <c r="C8" s="8"/>
      <c r="D8" s="8"/>
      <c r="E8" s="12"/>
      <c r="F8" s="14"/>
    </row>
    <row r="9" spans="1:6" ht="15.2" customHeight="1">
      <c r="A9" s="2"/>
      <c r="B9" s="7" t="s">
        <v>5</v>
      </c>
      <c r="C9" s="152" t="s">
        <v>9</v>
      </c>
      <c r="D9" s="152"/>
      <c r="E9" s="11"/>
      <c r="F9" s="14"/>
    </row>
    <row r="10" spans="1:6" ht="14.45" customHeight="1">
      <c r="A10" s="3"/>
      <c r="B10" s="8"/>
      <c r="C10" s="8"/>
      <c r="D10" s="8"/>
      <c r="E10" s="12"/>
      <c r="F10" s="14"/>
    </row>
    <row r="11" spans="1:6" ht="15.2" customHeight="1">
      <c r="A11" s="2"/>
      <c r="B11" s="7" t="s">
        <v>6</v>
      </c>
      <c r="C11" s="152" t="s">
        <v>10</v>
      </c>
      <c r="D11" s="152"/>
      <c r="E11" s="11"/>
      <c r="F11" s="14"/>
    </row>
    <row r="12" spans="1:6" ht="15.2" customHeight="1">
      <c r="A12" s="4"/>
      <c r="B12" s="9"/>
      <c r="C12" s="9"/>
      <c r="D12" s="9"/>
      <c r="E12" s="13"/>
      <c r="F12" s="14"/>
    </row>
    <row r="13" spans="1:6">
      <c r="A13" s="5"/>
      <c r="B13" s="5"/>
      <c r="C13" s="5"/>
      <c r="D13" s="5"/>
      <c r="E13" s="5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>
      <selection sqref="A1:F1"/>
    </sheetView>
  </sheetViews>
  <sheetFormatPr baseColWidth="10" defaultRowHeight="1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153" t="s">
        <v>11</v>
      </c>
      <c r="B1" s="153"/>
      <c r="C1" s="153"/>
      <c r="D1" s="153"/>
      <c r="E1" s="153"/>
      <c r="F1" s="153"/>
    </row>
    <row r="2" spans="1:7" ht="14.45" customHeight="1">
      <c r="A2" s="154" t="s">
        <v>7</v>
      </c>
      <c r="B2" s="155"/>
      <c r="C2" s="155"/>
      <c r="D2" s="155"/>
      <c r="E2" s="155"/>
      <c r="F2" s="156"/>
      <c r="G2" s="32"/>
    </row>
    <row r="3" spans="1:7" ht="14.45" customHeight="1">
      <c r="A3" s="157" t="s">
        <v>12</v>
      </c>
      <c r="B3" s="158"/>
      <c r="C3" s="158"/>
      <c r="D3" s="158"/>
      <c r="E3" s="158"/>
      <c r="F3" s="159"/>
      <c r="G3" s="32"/>
    </row>
    <row r="4" spans="1:7" ht="14.45" customHeight="1">
      <c r="A4" s="160" t="s">
        <v>13</v>
      </c>
      <c r="B4" s="161"/>
      <c r="C4" s="161"/>
      <c r="D4" s="161"/>
      <c r="E4" s="161"/>
      <c r="F4" s="162"/>
      <c r="G4" s="32"/>
    </row>
    <row r="5" spans="1:7" ht="14.45" customHeight="1">
      <c r="A5" s="163" t="s">
        <v>14</v>
      </c>
      <c r="B5" s="164"/>
      <c r="C5" s="164"/>
      <c r="D5" s="164"/>
      <c r="E5" s="164"/>
      <c r="F5" s="165"/>
      <c r="G5" s="32"/>
    </row>
    <row r="6" spans="1:7">
      <c r="A6" s="15" t="s">
        <v>15</v>
      </c>
      <c r="B6" s="23" t="s">
        <v>68</v>
      </c>
      <c r="C6" s="27" t="s">
        <v>69</v>
      </c>
      <c r="D6" s="15" t="s">
        <v>70</v>
      </c>
      <c r="E6" s="23" t="s">
        <v>136</v>
      </c>
      <c r="F6" s="27" t="s">
        <v>137</v>
      </c>
      <c r="G6" s="32"/>
    </row>
    <row r="7" spans="1:7" ht="15.2" customHeight="1">
      <c r="A7" s="16" t="s">
        <v>16</v>
      </c>
      <c r="B7" s="24"/>
      <c r="C7" s="24"/>
      <c r="D7" s="16" t="s">
        <v>71</v>
      </c>
      <c r="E7" s="24"/>
      <c r="F7" s="24"/>
      <c r="G7" s="32"/>
    </row>
    <row r="8" spans="1:7" ht="15.2" customHeight="1">
      <c r="A8" s="17" t="s">
        <v>17</v>
      </c>
      <c r="B8" s="19"/>
      <c r="C8" s="19"/>
      <c r="D8" s="17" t="s">
        <v>72</v>
      </c>
      <c r="E8" s="19"/>
      <c r="F8" s="19"/>
      <c r="G8" s="32"/>
    </row>
    <row r="9" spans="1:7" ht="15.2" customHeight="1">
      <c r="A9" s="18" t="s">
        <v>18</v>
      </c>
      <c r="B9" s="25">
        <f>SUM(B10:B16)</f>
        <v>976529.95</v>
      </c>
      <c r="C9" s="25">
        <f>SUM(C10:C16)</f>
        <v>952352.5</v>
      </c>
      <c r="D9" s="18" t="s">
        <v>73</v>
      </c>
      <c r="E9" s="25">
        <f>SUM(E10:E18)</f>
        <v>425933.03</v>
      </c>
      <c r="F9" s="25">
        <f>SUM(F10:F18)</f>
        <v>292022.53999999998</v>
      </c>
      <c r="G9" s="32"/>
    </row>
    <row r="10" spans="1:7" ht="15.2" customHeight="1">
      <c r="A10" s="18" t="s">
        <v>19</v>
      </c>
      <c r="B10" s="25">
        <v>0</v>
      </c>
      <c r="C10" s="25">
        <v>0</v>
      </c>
      <c r="D10" s="18" t="s">
        <v>74</v>
      </c>
      <c r="E10" s="25">
        <v>0</v>
      </c>
      <c r="F10" s="25">
        <v>22040.31</v>
      </c>
      <c r="G10" s="32"/>
    </row>
    <row r="11" spans="1:7" ht="15.2" customHeight="1">
      <c r="A11" s="18" t="s">
        <v>20</v>
      </c>
      <c r="B11" s="25">
        <v>976529.95</v>
      </c>
      <c r="C11" s="25">
        <v>952352.5</v>
      </c>
      <c r="D11" s="18" t="s">
        <v>75</v>
      </c>
      <c r="E11" s="25">
        <v>103714.03</v>
      </c>
      <c r="F11" s="25">
        <v>13952.23</v>
      </c>
      <c r="G11" s="32"/>
    </row>
    <row r="12" spans="1:7" ht="15.2" customHeight="1">
      <c r="A12" s="18" t="s">
        <v>21</v>
      </c>
      <c r="B12" s="25">
        <v>0</v>
      </c>
      <c r="C12" s="25">
        <v>0</v>
      </c>
      <c r="D12" s="18" t="s">
        <v>76</v>
      </c>
      <c r="E12" s="25">
        <v>0</v>
      </c>
      <c r="F12" s="25">
        <v>0</v>
      </c>
      <c r="G12" s="32"/>
    </row>
    <row r="13" spans="1:7" ht="15.2" customHeight="1">
      <c r="A13" s="18" t="s">
        <v>22</v>
      </c>
      <c r="B13" s="25">
        <v>0</v>
      </c>
      <c r="C13" s="25">
        <v>0</v>
      </c>
      <c r="D13" s="18" t="s">
        <v>77</v>
      </c>
      <c r="E13" s="25">
        <v>0</v>
      </c>
      <c r="F13" s="25">
        <v>0</v>
      </c>
      <c r="G13" s="32"/>
    </row>
    <row r="14" spans="1:7" ht="15.2" customHeight="1">
      <c r="A14" s="18" t="s">
        <v>23</v>
      </c>
      <c r="B14" s="25">
        <v>0</v>
      </c>
      <c r="C14" s="25">
        <v>0</v>
      </c>
      <c r="D14" s="18" t="s">
        <v>78</v>
      </c>
      <c r="E14" s="25">
        <v>0</v>
      </c>
      <c r="F14" s="25">
        <v>0</v>
      </c>
      <c r="G14" s="32"/>
    </row>
    <row r="15" spans="1:7" ht="15.2" customHeight="1">
      <c r="A15" s="18" t="s">
        <v>24</v>
      </c>
      <c r="B15" s="25">
        <v>0</v>
      </c>
      <c r="C15" s="25">
        <v>0</v>
      </c>
      <c r="D15" s="18" t="s">
        <v>79</v>
      </c>
      <c r="E15" s="25">
        <v>0</v>
      </c>
      <c r="F15" s="25">
        <v>0</v>
      </c>
      <c r="G15" s="32"/>
    </row>
    <row r="16" spans="1:7" ht="15.2" customHeight="1">
      <c r="A16" s="18" t="s">
        <v>25</v>
      </c>
      <c r="B16" s="25">
        <v>0</v>
      </c>
      <c r="C16" s="25">
        <v>0</v>
      </c>
      <c r="D16" s="18" t="s">
        <v>80</v>
      </c>
      <c r="E16" s="25">
        <v>322219</v>
      </c>
      <c r="F16" s="25">
        <v>256030</v>
      </c>
      <c r="G16" s="32"/>
    </row>
    <row r="17" spans="1:7" ht="15.2" customHeight="1">
      <c r="A17" s="18" t="s">
        <v>26</v>
      </c>
      <c r="B17" s="25">
        <f>SUM(B18:B24)</f>
        <v>186.52</v>
      </c>
      <c r="C17" s="25">
        <f>SUM(C18:C24)</f>
        <v>4440.6499999999996</v>
      </c>
      <c r="D17" s="18" t="s">
        <v>81</v>
      </c>
      <c r="E17" s="25">
        <v>0</v>
      </c>
      <c r="F17" s="25">
        <v>0</v>
      </c>
      <c r="G17" s="32"/>
    </row>
    <row r="18" spans="1:7" ht="15.2" customHeight="1">
      <c r="A18" s="18" t="s">
        <v>27</v>
      </c>
      <c r="B18" s="25">
        <v>0</v>
      </c>
      <c r="C18" s="25">
        <v>0</v>
      </c>
      <c r="D18" s="18" t="s">
        <v>82</v>
      </c>
      <c r="E18" s="25">
        <v>0</v>
      </c>
      <c r="F18" s="25">
        <v>0</v>
      </c>
      <c r="G18" s="32"/>
    </row>
    <row r="19" spans="1:7" ht="15.2" customHeight="1">
      <c r="A19" s="18" t="s">
        <v>28</v>
      </c>
      <c r="B19" s="25">
        <v>0</v>
      </c>
      <c r="C19" s="25">
        <v>0</v>
      </c>
      <c r="D19" s="18" t="s">
        <v>83</v>
      </c>
      <c r="E19" s="25">
        <f>SUM(E20:E22)</f>
        <v>0</v>
      </c>
      <c r="F19" s="25">
        <f>SUM(F20:F22)</f>
        <v>0</v>
      </c>
      <c r="G19" s="32"/>
    </row>
    <row r="20" spans="1:7" ht="15.2" customHeight="1">
      <c r="A20" s="18" t="s">
        <v>29</v>
      </c>
      <c r="B20" s="25">
        <v>186.52</v>
      </c>
      <c r="C20" s="25">
        <v>4440.6499999999996</v>
      </c>
      <c r="D20" s="18" t="s">
        <v>84</v>
      </c>
      <c r="E20" s="25">
        <v>0</v>
      </c>
      <c r="F20" s="25">
        <v>0</v>
      </c>
      <c r="G20" s="32"/>
    </row>
    <row r="21" spans="1:7" ht="15.2" customHeight="1">
      <c r="A21" s="18" t="s">
        <v>30</v>
      </c>
      <c r="B21" s="25">
        <v>0</v>
      </c>
      <c r="C21" s="25">
        <v>0</v>
      </c>
      <c r="D21" s="18" t="s">
        <v>85</v>
      </c>
      <c r="E21" s="25">
        <v>0</v>
      </c>
      <c r="F21" s="25">
        <v>0</v>
      </c>
      <c r="G21" s="32"/>
    </row>
    <row r="22" spans="1:7" ht="15.2" customHeight="1">
      <c r="A22" s="18" t="s">
        <v>31</v>
      </c>
      <c r="B22" s="25">
        <v>0</v>
      </c>
      <c r="C22" s="25">
        <v>0</v>
      </c>
      <c r="D22" s="18" t="s">
        <v>86</v>
      </c>
      <c r="E22" s="25">
        <v>0</v>
      </c>
      <c r="F22" s="25">
        <v>0</v>
      </c>
      <c r="G22" s="32"/>
    </row>
    <row r="23" spans="1:7" ht="15.2" customHeight="1">
      <c r="A23" s="18" t="s">
        <v>32</v>
      </c>
      <c r="B23" s="25">
        <v>0</v>
      </c>
      <c r="C23" s="25">
        <v>0</v>
      </c>
      <c r="D23" s="18" t="s">
        <v>87</v>
      </c>
      <c r="E23" s="25">
        <f>E24+E25</f>
        <v>0</v>
      </c>
      <c r="F23" s="25">
        <f>F24+F25</f>
        <v>0</v>
      </c>
      <c r="G23" s="32"/>
    </row>
    <row r="24" spans="1:7" ht="15.2" customHeight="1">
      <c r="A24" s="18" t="s">
        <v>33</v>
      </c>
      <c r="B24" s="25">
        <v>0</v>
      </c>
      <c r="C24" s="25">
        <v>0</v>
      </c>
      <c r="D24" s="18" t="s">
        <v>88</v>
      </c>
      <c r="E24" s="25">
        <v>0</v>
      </c>
      <c r="F24" s="25">
        <v>0</v>
      </c>
      <c r="G24" s="32"/>
    </row>
    <row r="25" spans="1:7" ht="15.2" customHeight="1">
      <c r="A25" s="18" t="s">
        <v>34</v>
      </c>
      <c r="B25" s="25">
        <f>SUM(B26:B30)</f>
        <v>0</v>
      </c>
      <c r="C25" s="25">
        <f>SUM(C26:C30)</f>
        <v>1334</v>
      </c>
      <c r="D25" s="18" t="s">
        <v>89</v>
      </c>
      <c r="E25" s="25">
        <v>0</v>
      </c>
      <c r="F25" s="25">
        <v>0</v>
      </c>
      <c r="G25" s="32"/>
    </row>
    <row r="26" spans="1:7" ht="15.2" customHeight="1">
      <c r="A26" s="18" t="s">
        <v>35</v>
      </c>
      <c r="B26" s="25">
        <v>0</v>
      </c>
      <c r="C26" s="25">
        <v>1334</v>
      </c>
      <c r="D26" s="18" t="s">
        <v>90</v>
      </c>
      <c r="E26" s="25">
        <v>0</v>
      </c>
      <c r="F26" s="25">
        <v>0</v>
      </c>
      <c r="G26" s="32"/>
    </row>
    <row r="27" spans="1:7" ht="15.2" customHeight="1">
      <c r="A27" s="18" t="s">
        <v>36</v>
      </c>
      <c r="B27" s="25">
        <v>0</v>
      </c>
      <c r="C27" s="25">
        <v>0</v>
      </c>
      <c r="D27" s="18" t="s">
        <v>91</v>
      </c>
      <c r="E27" s="25">
        <f>SUM(E28:E30)</f>
        <v>0</v>
      </c>
      <c r="F27" s="25">
        <f>SUM(F28:F30)</f>
        <v>0</v>
      </c>
      <c r="G27" s="32"/>
    </row>
    <row r="28" spans="1:7" ht="15.2" customHeight="1">
      <c r="A28" s="18" t="s">
        <v>37</v>
      </c>
      <c r="B28" s="25">
        <v>0</v>
      </c>
      <c r="C28" s="25">
        <v>0</v>
      </c>
      <c r="D28" s="18" t="s">
        <v>92</v>
      </c>
      <c r="E28" s="25">
        <v>0</v>
      </c>
      <c r="F28" s="25">
        <v>0</v>
      </c>
      <c r="G28" s="32"/>
    </row>
    <row r="29" spans="1:7" ht="15.2" customHeight="1">
      <c r="A29" s="18" t="s">
        <v>38</v>
      </c>
      <c r="B29" s="25">
        <v>0</v>
      </c>
      <c r="C29" s="25">
        <v>0</v>
      </c>
      <c r="D29" s="18" t="s">
        <v>93</v>
      </c>
      <c r="E29" s="25">
        <v>0</v>
      </c>
      <c r="F29" s="25">
        <v>0</v>
      </c>
      <c r="G29" s="32"/>
    </row>
    <row r="30" spans="1:7" ht="15.2" customHeight="1">
      <c r="A30" s="18" t="s">
        <v>39</v>
      </c>
      <c r="B30" s="25">
        <v>0</v>
      </c>
      <c r="C30" s="25">
        <v>0</v>
      </c>
      <c r="D30" s="18" t="s">
        <v>94</v>
      </c>
      <c r="E30" s="25">
        <v>0</v>
      </c>
      <c r="F30" s="25">
        <v>0</v>
      </c>
      <c r="G30" s="32"/>
    </row>
    <row r="31" spans="1:7" ht="15.2" customHeight="1">
      <c r="A31" s="18" t="s">
        <v>40</v>
      </c>
      <c r="B31" s="25">
        <f>SUM(B32:B36)</f>
        <v>0</v>
      </c>
      <c r="C31" s="25">
        <f>SUM(C32:C36)</f>
        <v>0</v>
      </c>
      <c r="D31" s="18" t="s">
        <v>95</v>
      </c>
      <c r="E31" s="25">
        <f>SUM(E32:E37)</f>
        <v>0</v>
      </c>
      <c r="F31" s="25">
        <f>SUM(F32:F37)</f>
        <v>0</v>
      </c>
      <c r="G31" s="32"/>
    </row>
    <row r="32" spans="1:7" ht="15.2" customHeight="1">
      <c r="A32" s="18" t="s">
        <v>41</v>
      </c>
      <c r="B32" s="25">
        <v>0</v>
      </c>
      <c r="C32" s="25">
        <v>0</v>
      </c>
      <c r="D32" s="18" t="s">
        <v>96</v>
      </c>
      <c r="E32" s="25">
        <v>0</v>
      </c>
      <c r="F32" s="25">
        <v>0</v>
      </c>
      <c r="G32" s="32"/>
    </row>
    <row r="33" spans="1:7" ht="15.2" customHeight="1">
      <c r="A33" s="18" t="s">
        <v>42</v>
      </c>
      <c r="B33" s="25">
        <v>0</v>
      </c>
      <c r="C33" s="25">
        <v>0</v>
      </c>
      <c r="D33" s="18" t="s">
        <v>97</v>
      </c>
      <c r="E33" s="25">
        <v>0</v>
      </c>
      <c r="F33" s="25">
        <v>0</v>
      </c>
      <c r="G33" s="32"/>
    </row>
    <row r="34" spans="1:7" ht="15.2" customHeight="1">
      <c r="A34" s="18" t="s">
        <v>43</v>
      </c>
      <c r="B34" s="25">
        <v>0</v>
      </c>
      <c r="C34" s="25">
        <v>0</v>
      </c>
      <c r="D34" s="18" t="s">
        <v>98</v>
      </c>
      <c r="E34" s="25">
        <v>0</v>
      </c>
      <c r="F34" s="25">
        <v>0</v>
      </c>
      <c r="G34" s="32"/>
    </row>
    <row r="35" spans="1:7" ht="15.2" customHeight="1">
      <c r="A35" s="18" t="s">
        <v>44</v>
      </c>
      <c r="B35" s="25">
        <v>0</v>
      </c>
      <c r="C35" s="25">
        <v>0</v>
      </c>
      <c r="D35" s="18" t="s">
        <v>99</v>
      </c>
      <c r="E35" s="25">
        <v>0</v>
      </c>
      <c r="F35" s="25">
        <v>0</v>
      </c>
      <c r="G35" s="32"/>
    </row>
    <row r="36" spans="1:7" ht="15.2" customHeight="1">
      <c r="A36" s="18" t="s">
        <v>45</v>
      </c>
      <c r="B36" s="25">
        <v>0</v>
      </c>
      <c r="C36" s="25">
        <v>0</v>
      </c>
      <c r="D36" s="18" t="s">
        <v>100</v>
      </c>
      <c r="E36" s="25">
        <v>0</v>
      </c>
      <c r="F36" s="25">
        <v>0</v>
      </c>
      <c r="G36" s="32"/>
    </row>
    <row r="37" spans="1:7" ht="15.2" customHeight="1">
      <c r="A37" s="18" t="s">
        <v>46</v>
      </c>
      <c r="B37" s="25">
        <v>0</v>
      </c>
      <c r="C37" s="25">
        <v>0</v>
      </c>
      <c r="D37" s="18" t="s">
        <v>101</v>
      </c>
      <c r="E37" s="25">
        <v>0</v>
      </c>
      <c r="F37" s="25">
        <v>0</v>
      </c>
      <c r="G37" s="32"/>
    </row>
    <row r="38" spans="1:7" ht="15.2" customHeight="1">
      <c r="A38" s="18" t="s">
        <v>47</v>
      </c>
      <c r="B38" s="25">
        <f>SUM(B39:B40)</f>
        <v>0</v>
      </c>
      <c r="C38" s="25">
        <f>SUM(C39:C40)</f>
        <v>0</v>
      </c>
      <c r="D38" s="18" t="s">
        <v>102</v>
      </c>
      <c r="E38" s="25">
        <f>SUM(E39:E41)</f>
        <v>0</v>
      </c>
      <c r="F38" s="25">
        <f>SUM(F39:F41)</f>
        <v>0</v>
      </c>
      <c r="G38" s="32"/>
    </row>
    <row r="39" spans="1:7" ht="15.2" customHeight="1">
      <c r="A39" s="18" t="s">
        <v>48</v>
      </c>
      <c r="B39" s="25">
        <v>0</v>
      </c>
      <c r="C39" s="25">
        <v>0</v>
      </c>
      <c r="D39" s="18" t="s">
        <v>103</v>
      </c>
      <c r="E39" s="25">
        <v>0</v>
      </c>
      <c r="F39" s="25">
        <v>0</v>
      </c>
      <c r="G39" s="32"/>
    </row>
    <row r="40" spans="1:7" ht="15.2" customHeight="1">
      <c r="A40" s="18" t="s">
        <v>49</v>
      </c>
      <c r="B40" s="25">
        <v>0</v>
      </c>
      <c r="C40" s="25">
        <v>0</v>
      </c>
      <c r="D40" s="18" t="s">
        <v>104</v>
      </c>
      <c r="E40" s="25">
        <v>0</v>
      </c>
      <c r="F40" s="25">
        <v>0</v>
      </c>
      <c r="G40" s="32"/>
    </row>
    <row r="41" spans="1:7" ht="15.2" customHeight="1">
      <c r="A41" s="18" t="s">
        <v>50</v>
      </c>
      <c r="B41" s="25">
        <f>SUM(B42:B45)</f>
        <v>0</v>
      </c>
      <c r="C41" s="25">
        <f>SUM(C42:C45)</f>
        <v>0</v>
      </c>
      <c r="D41" s="18" t="s">
        <v>105</v>
      </c>
      <c r="E41" s="25">
        <v>0</v>
      </c>
      <c r="F41" s="25">
        <v>0</v>
      </c>
      <c r="G41" s="32"/>
    </row>
    <row r="42" spans="1:7" ht="15.2" customHeight="1">
      <c r="A42" s="18" t="s">
        <v>51</v>
      </c>
      <c r="B42" s="25">
        <v>0</v>
      </c>
      <c r="C42" s="25">
        <v>0</v>
      </c>
      <c r="D42" s="18" t="s">
        <v>106</v>
      </c>
      <c r="E42" s="25">
        <f>SUM(E43:E45)</f>
        <v>0</v>
      </c>
      <c r="F42" s="25">
        <f>SUM(F43:F45)</f>
        <v>0</v>
      </c>
      <c r="G42" s="32"/>
    </row>
    <row r="43" spans="1:7" ht="15.2" customHeight="1">
      <c r="A43" s="18" t="s">
        <v>52</v>
      </c>
      <c r="B43" s="25">
        <v>0</v>
      </c>
      <c r="C43" s="25">
        <v>0</v>
      </c>
      <c r="D43" s="18" t="s">
        <v>107</v>
      </c>
      <c r="E43" s="25">
        <v>0</v>
      </c>
      <c r="F43" s="25">
        <v>0</v>
      </c>
      <c r="G43" s="32"/>
    </row>
    <row r="44" spans="1:7" ht="15.2" customHeight="1">
      <c r="A44" s="18" t="s">
        <v>53</v>
      </c>
      <c r="B44" s="25">
        <v>0</v>
      </c>
      <c r="C44" s="25">
        <v>0</v>
      </c>
      <c r="D44" s="18" t="s">
        <v>108</v>
      </c>
      <c r="E44" s="25">
        <v>0</v>
      </c>
      <c r="F44" s="25">
        <v>0</v>
      </c>
      <c r="G44" s="32"/>
    </row>
    <row r="45" spans="1:7" ht="15.2" customHeight="1">
      <c r="A45" s="18" t="s">
        <v>54</v>
      </c>
      <c r="B45" s="25">
        <v>0</v>
      </c>
      <c r="C45" s="25">
        <v>0</v>
      </c>
      <c r="D45" s="18" t="s">
        <v>109</v>
      </c>
      <c r="E45" s="25">
        <v>0</v>
      </c>
      <c r="F45" s="25">
        <v>0</v>
      </c>
      <c r="G45" s="32"/>
    </row>
    <row r="46" spans="1:7" ht="14.45" customHeight="1">
      <c r="A46" s="19"/>
      <c r="B46" s="19"/>
      <c r="C46" s="19"/>
      <c r="D46" s="19"/>
      <c r="E46" s="19"/>
      <c r="F46" s="19"/>
      <c r="G46" s="32"/>
    </row>
    <row r="47" spans="1:7" ht="15.2" customHeight="1">
      <c r="A47" s="17" t="s">
        <v>55</v>
      </c>
      <c r="B47" s="33">
        <f>B9+B17+B25+B31+B37+B38+B41</f>
        <v>976716.47</v>
      </c>
      <c r="C47" s="33">
        <f>C9+C17+C25+C31+C37+C38+C41</f>
        <v>958127.15</v>
      </c>
      <c r="D47" s="17" t="s">
        <v>110</v>
      </c>
      <c r="E47" s="33">
        <f>E9+E19+E23+E26+E27+E31+E38+E42</f>
        <v>425933.03</v>
      </c>
      <c r="F47" s="33">
        <f>F9+F19+F23+F26+F27+F31+F38+F42</f>
        <v>292022.53999999998</v>
      </c>
      <c r="G47" s="32"/>
    </row>
    <row r="48" spans="1:7" ht="14.45" customHeight="1">
      <c r="A48" s="19"/>
      <c r="B48" s="19"/>
      <c r="C48" s="19"/>
      <c r="D48" s="19"/>
      <c r="E48" s="19"/>
      <c r="F48" s="19"/>
      <c r="G48" s="32"/>
    </row>
    <row r="49" spans="1:7" ht="15.2" customHeight="1">
      <c r="A49" s="17" t="s">
        <v>56</v>
      </c>
      <c r="B49" s="19"/>
      <c r="C49" s="19"/>
      <c r="D49" s="17" t="s">
        <v>111</v>
      </c>
      <c r="E49" s="19"/>
      <c r="F49" s="19"/>
      <c r="G49" s="32"/>
    </row>
    <row r="50" spans="1:7" ht="15.2" customHeight="1">
      <c r="A50" s="18" t="s">
        <v>57</v>
      </c>
      <c r="B50" s="25">
        <v>0</v>
      </c>
      <c r="C50" s="25">
        <v>0</v>
      </c>
      <c r="D50" s="18" t="s">
        <v>112</v>
      </c>
      <c r="E50" s="25">
        <v>0</v>
      </c>
      <c r="F50" s="25">
        <v>0</v>
      </c>
      <c r="G50" s="32"/>
    </row>
    <row r="51" spans="1:7" ht="15.2" customHeight="1">
      <c r="A51" s="18" t="s">
        <v>58</v>
      </c>
      <c r="B51" s="25">
        <v>0</v>
      </c>
      <c r="C51" s="25">
        <v>0</v>
      </c>
      <c r="D51" s="18" t="s">
        <v>113</v>
      </c>
      <c r="E51" s="25">
        <v>0</v>
      </c>
      <c r="F51" s="25">
        <v>0</v>
      </c>
      <c r="G51" s="32"/>
    </row>
    <row r="52" spans="1:7" ht="15.2" customHeight="1">
      <c r="A52" s="18" t="s">
        <v>59</v>
      </c>
      <c r="B52" s="25">
        <v>0</v>
      </c>
      <c r="C52" s="25">
        <v>0</v>
      </c>
      <c r="D52" s="18" t="s">
        <v>114</v>
      </c>
      <c r="E52" s="25">
        <v>0</v>
      </c>
      <c r="F52" s="25">
        <v>0</v>
      </c>
      <c r="G52" s="32"/>
    </row>
    <row r="53" spans="1:7" ht="15.2" customHeight="1">
      <c r="A53" s="18" t="s">
        <v>60</v>
      </c>
      <c r="B53" s="25">
        <v>9741823.3499999996</v>
      </c>
      <c r="C53" s="25">
        <v>9096164.3499999996</v>
      </c>
      <c r="D53" s="18" t="s">
        <v>115</v>
      </c>
      <c r="E53" s="25">
        <v>0</v>
      </c>
      <c r="F53" s="25">
        <v>0</v>
      </c>
      <c r="G53" s="32"/>
    </row>
    <row r="54" spans="1:7" ht="15.2" customHeight="1">
      <c r="A54" s="18" t="s">
        <v>61</v>
      </c>
      <c r="B54" s="25">
        <v>329442.57</v>
      </c>
      <c r="C54" s="25">
        <v>288842.57</v>
      </c>
      <c r="D54" s="18" t="s">
        <v>116</v>
      </c>
      <c r="E54" s="25">
        <v>0</v>
      </c>
      <c r="F54" s="25">
        <v>0</v>
      </c>
      <c r="G54" s="32"/>
    </row>
    <row r="55" spans="1:7" ht="15.2" customHeight="1">
      <c r="A55" s="18" t="s">
        <v>62</v>
      </c>
      <c r="B55" s="25">
        <v>-6957636.4299999997</v>
      </c>
      <c r="C55" s="25">
        <v>-5933269.8700000001</v>
      </c>
      <c r="D55" s="28" t="s">
        <v>117</v>
      </c>
      <c r="E55" s="25">
        <v>0</v>
      </c>
      <c r="F55" s="25">
        <v>0</v>
      </c>
      <c r="G55" s="32"/>
    </row>
    <row r="56" spans="1:7" ht="15.2" customHeight="1">
      <c r="A56" s="18" t="s">
        <v>63</v>
      </c>
      <c r="B56" s="25">
        <v>0</v>
      </c>
      <c r="C56" s="25">
        <v>0</v>
      </c>
      <c r="D56" s="19"/>
      <c r="E56" s="19"/>
      <c r="F56" s="19"/>
      <c r="G56" s="32"/>
    </row>
    <row r="57" spans="1:7" ht="15.2" customHeight="1">
      <c r="A57" s="18" t="s">
        <v>64</v>
      </c>
      <c r="B57" s="25">
        <v>0</v>
      </c>
      <c r="C57" s="25">
        <v>0</v>
      </c>
      <c r="D57" s="17" t="s">
        <v>118</v>
      </c>
      <c r="E57" s="33">
        <f>SUM(E50:E55)</f>
        <v>0</v>
      </c>
      <c r="F57" s="33">
        <f>SUM(F50:F55)</f>
        <v>0</v>
      </c>
      <c r="G57" s="32"/>
    </row>
    <row r="58" spans="1:7" ht="15.2" customHeight="1">
      <c r="A58" s="18" t="s">
        <v>65</v>
      </c>
      <c r="B58" s="25">
        <v>0</v>
      </c>
      <c r="C58" s="25">
        <v>0</v>
      </c>
      <c r="D58" s="19"/>
      <c r="E58" s="19"/>
      <c r="F58" s="19"/>
      <c r="G58" s="32"/>
    </row>
    <row r="59" spans="1:7" ht="15.2" customHeight="1">
      <c r="A59" s="19"/>
      <c r="B59" s="19"/>
      <c r="C59" s="19"/>
      <c r="D59" s="17" t="s">
        <v>119</v>
      </c>
      <c r="E59" s="33">
        <f>E47+E57</f>
        <v>425933.03</v>
      </c>
      <c r="F59" s="33">
        <f>F47+F57</f>
        <v>292022.53999999998</v>
      </c>
      <c r="G59" s="32"/>
    </row>
    <row r="60" spans="1:7" ht="15.2" customHeight="1">
      <c r="A60" s="17" t="s">
        <v>66</v>
      </c>
      <c r="B60" s="33">
        <f>SUM(B50:B58)</f>
        <v>3113629.49</v>
      </c>
      <c r="C60" s="33">
        <f>SUM(C50:C58)</f>
        <v>3451737.05</v>
      </c>
      <c r="D60" s="19"/>
      <c r="E60" s="19"/>
      <c r="F60" s="19"/>
      <c r="G60" s="32"/>
    </row>
    <row r="61" spans="1:7" ht="15.2" customHeight="1">
      <c r="A61" s="19"/>
      <c r="B61" s="19"/>
      <c r="C61" s="19"/>
      <c r="D61" s="29" t="s">
        <v>120</v>
      </c>
      <c r="E61" s="19"/>
      <c r="F61" s="19"/>
      <c r="G61" s="32"/>
    </row>
    <row r="62" spans="1:7" ht="15.2" customHeight="1">
      <c r="A62" s="17" t="s">
        <v>67</v>
      </c>
      <c r="B62" s="33">
        <f>SUM(B47+B60)</f>
        <v>4090345.96</v>
      </c>
      <c r="C62" s="33">
        <f>SUM(C47+C60)</f>
        <v>4409864.2</v>
      </c>
      <c r="D62" s="19"/>
      <c r="E62" s="19"/>
      <c r="F62" s="19"/>
      <c r="G62" s="32"/>
    </row>
    <row r="63" spans="1:7" ht="15.2" customHeight="1">
      <c r="A63" s="19"/>
      <c r="B63" s="19"/>
      <c r="C63" s="19"/>
      <c r="D63" s="18" t="s">
        <v>121</v>
      </c>
      <c r="E63" s="25">
        <f>SUM(E64:E66)</f>
        <v>0</v>
      </c>
      <c r="F63" s="25">
        <f>SUM(F64:F66)</f>
        <v>0</v>
      </c>
      <c r="G63" s="32"/>
    </row>
    <row r="64" spans="1:7" ht="15.2" customHeight="1">
      <c r="A64" s="19"/>
      <c r="B64" s="19"/>
      <c r="C64" s="19"/>
      <c r="D64" s="18" t="s">
        <v>122</v>
      </c>
      <c r="E64" s="25">
        <v>0</v>
      </c>
      <c r="F64" s="25">
        <v>0</v>
      </c>
      <c r="G64" s="32"/>
    </row>
    <row r="65" spans="1:7" ht="15.2" customHeight="1">
      <c r="A65" s="19"/>
      <c r="B65" s="19"/>
      <c r="C65" s="19"/>
      <c r="D65" s="28" t="s">
        <v>123</v>
      </c>
      <c r="E65" s="25">
        <v>0</v>
      </c>
      <c r="F65" s="25">
        <v>0</v>
      </c>
      <c r="G65" s="32"/>
    </row>
    <row r="66" spans="1:7" ht="15.2" customHeight="1">
      <c r="A66" s="19"/>
      <c r="B66" s="19"/>
      <c r="C66" s="19"/>
      <c r="D66" s="18" t="s">
        <v>124</v>
      </c>
      <c r="E66" s="25">
        <v>0</v>
      </c>
      <c r="F66" s="25">
        <v>0</v>
      </c>
      <c r="G66" s="32"/>
    </row>
    <row r="67" spans="1:7" ht="14.45" customHeight="1">
      <c r="A67" s="19"/>
      <c r="B67" s="19"/>
      <c r="C67" s="19"/>
      <c r="D67" s="19"/>
      <c r="E67" s="19"/>
      <c r="F67" s="19"/>
      <c r="G67" s="32"/>
    </row>
    <row r="68" spans="1:7" ht="15.2" customHeight="1">
      <c r="A68" s="19"/>
      <c r="B68" s="19"/>
      <c r="C68" s="19"/>
      <c r="D68" s="18" t="s">
        <v>125</v>
      </c>
      <c r="E68" s="25">
        <f>SUM(E69:E73)</f>
        <v>3664412.93</v>
      </c>
      <c r="F68" s="25">
        <f>SUM(F69:F73)</f>
        <v>4117841.66</v>
      </c>
      <c r="G68" s="32"/>
    </row>
    <row r="69" spans="1:7" ht="15.2" customHeight="1">
      <c r="A69" s="20"/>
      <c r="B69" s="19"/>
      <c r="C69" s="19"/>
      <c r="D69" s="18" t="s">
        <v>126</v>
      </c>
      <c r="E69" s="30">
        <v>148052.91</v>
      </c>
      <c r="F69" s="31">
        <v>-633084.42000000004</v>
      </c>
    </row>
    <row r="70" spans="1:7" ht="15.2" customHeight="1">
      <c r="A70" s="20"/>
      <c r="B70" s="19"/>
      <c r="C70" s="19"/>
      <c r="D70" s="18" t="s">
        <v>127</v>
      </c>
      <c r="E70" s="30">
        <v>3516360.02</v>
      </c>
      <c r="F70" s="31">
        <v>4750926.08</v>
      </c>
    </row>
    <row r="71" spans="1:7" ht="15.2" customHeight="1">
      <c r="A71" s="20"/>
      <c r="B71" s="19"/>
      <c r="C71" s="19"/>
      <c r="D71" s="18" t="s">
        <v>128</v>
      </c>
      <c r="E71" s="30">
        <v>0</v>
      </c>
      <c r="F71" s="31">
        <v>0</v>
      </c>
    </row>
    <row r="72" spans="1:7" ht="15.2" customHeight="1">
      <c r="A72" s="20"/>
      <c r="B72" s="19"/>
      <c r="C72" s="19"/>
      <c r="D72" s="18" t="s">
        <v>129</v>
      </c>
      <c r="E72" s="30">
        <v>0</v>
      </c>
      <c r="F72" s="31">
        <v>0</v>
      </c>
    </row>
    <row r="73" spans="1:7" ht="15.2" customHeight="1">
      <c r="A73" s="20"/>
      <c r="B73" s="19"/>
      <c r="C73" s="19"/>
      <c r="D73" s="18" t="s">
        <v>130</v>
      </c>
      <c r="E73" s="30">
        <v>0</v>
      </c>
      <c r="F73" s="31">
        <v>0</v>
      </c>
    </row>
    <row r="74" spans="1:7" ht="14.45" customHeight="1">
      <c r="A74" s="20"/>
      <c r="B74" s="19"/>
      <c r="C74" s="19"/>
      <c r="D74" s="19"/>
      <c r="E74" s="19"/>
      <c r="F74" s="19"/>
      <c r="G74" s="32"/>
    </row>
    <row r="75" spans="1:7" ht="15.2" customHeight="1">
      <c r="A75" s="20"/>
      <c r="B75" s="19"/>
      <c r="C75" s="19"/>
      <c r="D75" s="18" t="s">
        <v>131</v>
      </c>
      <c r="E75" s="25">
        <f>E76+E77</f>
        <v>0</v>
      </c>
      <c r="F75" s="25">
        <f>F76+F77</f>
        <v>0</v>
      </c>
      <c r="G75" s="32"/>
    </row>
    <row r="76" spans="1:7" ht="15.2" customHeight="1">
      <c r="A76" s="20"/>
      <c r="B76" s="19"/>
      <c r="C76" s="19"/>
      <c r="D76" s="18" t="s">
        <v>132</v>
      </c>
      <c r="E76" s="30">
        <v>0</v>
      </c>
      <c r="F76" s="31">
        <v>0</v>
      </c>
    </row>
    <row r="77" spans="1:7" ht="15.2" customHeight="1">
      <c r="A77" s="20"/>
      <c r="B77" s="19"/>
      <c r="C77" s="19"/>
      <c r="D77" s="18" t="s">
        <v>133</v>
      </c>
      <c r="E77" s="30">
        <v>0</v>
      </c>
      <c r="F77" s="31">
        <v>0</v>
      </c>
    </row>
    <row r="78" spans="1:7" ht="14.45" customHeight="1">
      <c r="A78" s="20"/>
      <c r="B78" s="19"/>
      <c r="C78" s="19"/>
      <c r="D78" s="19"/>
      <c r="E78" s="19"/>
      <c r="F78" s="19"/>
      <c r="G78" s="32"/>
    </row>
    <row r="79" spans="1:7" ht="15.2" customHeight="1">
      <c r="A79" s="20"/>
      <c r="B79" s="19"/>
      <c r="C79" s="19"/>
      <c r="D79" s="17" t="s">
        <v>134</v>
      </c>
      <c r="E79" s="33">
        <f>E63+E68+E75</f>
        <v>3664412.93</v>
      </c>
      <c r="F79" s="33">
        <f>F63+F68+F75</f>
        <v>4117841.66</v>
      </c>
      <c r="G79" s="32"/>
    </row>
    <row r="80" spans="1:7" ht="14.45" customHeight="1">
      <c r="A80" s="20"/>
      <c r="B80" s="19"/>
      <c r="C80" s="19"/>
      <c r="D80" s="19"/>
      <c r="E80" s="19"/>
      <c r="F80" s="19"/>
      <c r="G80" s="32"/>
    </row>
    <row r="81" spans="1:7" ht="15.2" customHeight="1">
      <c r="A81" s="20"/>
      <c r="B81" s="19"/>
      <c r="C81" s="19"/>
      <c r="D81" s="17" t="s">
        <v>135</v>
      </c>
      <c r="E81" s="33">
        <f>E59+E79</f>
        <v>4090345.96</v>
      </c>
      <c r="F81" s="33">
        <f>F59+F79</f>
        <v>4409864.2</v>
      </c>
      <c r="G81" s="32"/>
    </row>
    <row r="82" spans="1:7" ht="14.45" customHeight="1">
      <c r="A82" s="21"/>
      <c r="B82" s="26"/>
      <c r="C82" s="26"/>
      <c r="D82" s="26"/>
      <c r="E82" s="26"/>
      <c r="F82" s="26"/>
      <c r="G82" s="32"/>
    </row>
    <row r="83" spans="1:7">
      <c r="A83" s="22"/>
      <c r="B83" s="22"/>
      <c r="C83" s="22"/>
      <c r="D83" s="22"/>
      <c r="E83" s="22"/>
      <c r="F83" s="2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167" t="s">
        <v>138</v>
      </c>
      <c r="B1" s="167"/>
      <c r="C1" s="167"/>
      <c r="D1" s="167"/>
      <c r="E1" s="167"/>
      <c r="F1" s="167"/>
      <c r="G1" s="167"/>
      <c r="H1" s="167"/>
    </row>
    <row r="2" spans="1:9" ht="14.45" customHeight="1">
      <c r="A2" s="154" t="s">
        <v>7</v>
      </c>
      <c r="B2" s="155"/>
      <c r="C2" s="155"/>
      <c r="D2" s="155"/>
      <c r="E2" s="155"/>
      <c r="F2" s="155"/>
      <c r="G2" s="155"/>
      <c r="H2" s="156"/>
      <c r="I2" s="32"/>
    </row>
    <row r="3" spans="1:9" ht="14.45" customHeight="1">
      <c r="A3" s="157" t="s">
        <v>139</v>
      </c>
      <c r="B3" s="158"/>
      <c r="C3" s="158"/>
      <c r="D3" s="158"/>
      <c r="E3" s="158"/>
      <c r="F3" s="158"/>
      <c r="G3" s="158"/>
      <c r="H3" s="159"/>
      <c r="I3" s="32"/>
    </row>
    <row r="4" spans="1:9" ht="14.45" customHeight="1">
      <c r="A4" s="160" t="s">
        <v>13</v>
      </c>
      <c r="B4" s="161"/>
      <c r="C4" s="161"/>
      <c r="D4" s="161"/>
      <c r="E4" s="161"/>
      <c r="F4" s="161"/>
      <c r="G4" s="161"/>
      <c r="H4" s="162"/>
      <c r="I4" s="32"/>
    </row>
    <row r="5" spans="1:9" ht="14.45" customHeight="1">
      <c r="A5" s="163" t="s">
        <v>14</v>
      </c>
      <c r="B5" s="164"/>
      <c r="C5" s="164"/>
      <c r="D5" s="164"/>
      <c r="E5" s="164"/>
      <c r="F5" s="164"/>
      <c r="G5" s="164"/>
      <c r="H5" s="165"/>
      <c r="I5" s="32"/>
    </row>
    <row r="6" spans="1:9" ht="45.4" customHeight="1">
      <c r="A6" s="34" t="s">
        <v>140</v>
      </c>
      <c r="B6" s="27" t="s">
        <v>157</v>
      </c>
      <c r="C6" s="34" t="s">
        <v>159</v>
      </c>
      <c r="D6" s="34" t="s">
        <v>161</v>
      </c>
      <c r="E6" s="34" t="s">
        <v>163</v>
      </c>
      <c r="F6" s="34" t="s">
        <v>165</v>
      </c>
      <c r="G6" s="34" t="s">
        <v>167</v>
      </c>
      <c r="H6" s="34" t="s">
        <v>168</v>
      </c>
      <c r="I6" s="43"/>
    </row>
    <row r="7" spans="1:9" ht="14.45" customHeight="1">
      <c r="A7" s="35"/>
      <c r="B7" s="35"/>
      <c r="C7" s="35"/>
      <c r="D7" s="35"/>
      <c r="E7" s="35"/>
      <c r="F7" s="35"/>
      <c r="G7" s="35"/>
      <c r="H7" s="35"/>
      <c r="I7" s="43"/>
    </row>
    <row r="8" spans="1:9" ht="15.2" customHeight="1">
      <c r="A8" s="17" t="s">
        <v>141</v>
      </c>
      <c r="B8" s="33">
        <f t="shared" ref="B8:H8" si="0">B9+B13</f>
        <v>0</v>
      </c>
      <c r="C8" s="33">
        <f t="shared" si="0"/>
        <v>0</v>
      </c>
      <c r="D8" s="33">
        <f t="shared" si="0"/>
        <v>0</v>
      </c>
      <c r="E8" s="33">
        <f t="shared" si="0"/>
        <v>0</v>
      </c>
      <c r="F8" s="33">
        <f t="shared" si="0"/>
        <v>0</v>
      </c>
      <c r="G8" s="33">
        <f t="shared" si="0"/>
        <v>0</v>
      </c>
      <c r="H8" s="33">
        <f t="shared" si="0"/>
        <v>0</v>
      </c>
      <c r="I8" s="32"/>
    </row>
    <row r="9" spans="1:9" ht="15.2" customHeight="1">
      <c r="A9" s="18" t="s">
        <v>142</v>
      </c>
      <c r="B9" s="25">
        <f t="shared" ref="B9:H9" si="1">SUM(B10:B12)</f>
        <v>0</v>
      </c>
      <c r="C9" s="25">
        <f t="shared" si="1"/>
        <v>0</v>
      </c>
      <c r="D9" s="25">
        <f t="shared" si="1"/>
        <v>0</v>
      </c>
      <c r="E9" s="25">
        <f t="shared" si="1"/>
        <v>0</v>
      </c>
      <c r="F9" s="25">
        <f t="shared" si="1"/>
        <v>0</v>
      </c>
      <c r="G9" s="25">
        <f t="shared" si="1"/>
        <v>0</v>
      </c>
      <c r="H9" s="25">
        <f t="shared" si="1"/>
        <v>0</v>
      </c>
      <c r="I9" s="32"/>
    </row>
    <row r="10" spans="1:9" ht="15.2" customHeight="1">
      <c r="A10" s="18" t="s">
        <v>143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32"/>
    </row>
    <row r="11" spans="1:9" ht="15.2" customHeight="1">
      <c r="A11" s="18" t="s">
        <v>144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32"/>
    </row>
    <row r="12" spans="1:9" ht="15.2" customHeight="1">
      <c r="A12" s="18" t="s">
        <v>145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2"/>
    </row>
    <row r="13" spans="1:9" ht="15.2" customHeight="1">
      <c r="A13" s="18" t="s">
        <v>146</v>
      </c>
      <c r="B13" s="25">
        <f t="shared" ref="B13:H13" si="2">SUM(B14:B16)</f>
        <v>0</v>
      </c>
      <c r="C13" s="25">
        <f t="shared" si="2"/>
        <v>0</v>
      </c>
      <c r="D13" s="25">
        <f t="shared" si="2"/>
        <v>0</v>
      </c>
      <c r="E13" s="25">
        <f t="shared" si="2"/>
        <v>0</v>
      </c>
      <c r="F13" s="25">
        <f t="shared" si="2"/>
        <v>0</v>
      </c>
      <c r="G13" s="25">
        <f t="shared" si="2"/>
        <v>0</v>
      </c>
      <c r="H13" s="25">
        <f t="shared" si="2"/>
        <v>0</v>
      </c>
      <c r="I13" s="32"/>
    </row>
    <row r="14" spans="1:9" ht="15.2" customHeight="1">
      <c r="A14" s="18" t="s">
        <v>147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2"/>
    </row>
    <row r="15" spans="1:9" ht="15.2" customHeight="1">
      <c r="A15" s="18" t="s">
        <v>148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32"/>
    </row>
    <row r="16" spans="1:9" ht="15.2" customHeight="1">
      <c r="A16" s="18" t="s">
        <v>149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32"/>
    </row>
    <row r="17" spans="1:9" ht="14.45" customHeight="1">
      <c r="A17" s="19"/>
      <c r="B17" s="20"/>
      <c r="C17" s="20"/>
      <c r="D17" s="20"/>
      <c r="E17" s="20"/>
      <c r="F17" s="20"/>
      <c r="G17" s="20"/>
      <c r="H17" s="20"/>
      <c r="I17" s="32"/>
    </row>
    <row r="18" spans="1:9" ht="15.2" customHeight="1">
      <c r="A18" s="17" t="s">
        <v>150</v>
      </c>
      <c r="B18" s="25">
        <v>292022.53999999998</v>
      </c>
      <c r="C18" s="42"/>
      <c r="D18" s="42"/>
      <c r="E18" s="42"/>
      <c r="F18" s="33">
        <v>425933.03</v>
      </c>
      <c r="G18" s="42"/>
      <c r="H18" s="42"/>
      <c r="I18" s="32"/>
    </row>
    <row r="19" spans="1:9" ht="14.45" customHeight="1">
      <c r="A19" s="19"/>
      <c r="B19" s="20"/>
      <c r="C19" s="20"/>
      <c r="D19" s="20"/>
      <c r="E19" s="20"/>
      <c r="F19" s="20"/>
      <c r="G19" s="20"/>
      <c r="H19" s="20"/>
      <c r="I19" s="32"/>
    </row>
    <row r="20" spans="1:9" ht="15.2" customHeight="1">
      <c r="A20" s="17" t="s">
        <v>151</v>
      </c>
      <c r="B20" s="33">
        <f t="shared" ref="B20:H20" si="3">B8+B18</f>
        <v>292022.53999999998</v>
      </c>
      <c r="C20" s="33">
        <f t="shared" si="3"/>
        <v>0</v>
      </c>
      <c r="D20" s="33">
        <f t="shared" si="3"/>
        <v>0</v>
      </c>
      <c r="E20" s="33">
        <f t="shared" si="3"/>
        <v>0</v>
      </c>
      <c r="F20" s="33">
        <f t="shared" si="3"/>
        <v>425933.03</v>
      </c>
      <c r="G20" s="33">
        <f t="shared" si="3"/>
        <v>0</v>
      </c>
      <c r="H20" s="33">
        <f t="shared" si="3"/>
        <v>0</v>
      </c>
      <c r="I20" s="32"/>
    </row>
    <row r="21" spans="1:9" ht="14.45" customHeight="1">
      <c r="A21" s="19"/>
      <c r="B21" s="19"/>
      <c r="C21" s="19"/>
      <c r="D21" s="19"/>
      <c r="E21" s="19"/>
      <c r="F21" s="19"/>
      <c r="G21" s="19"/>
      <c r="H21" s="19"/>
      <c r="I21" s="32"/>
    </row>
    <row r="22" spans="1:9" ht="16.7" customHeight="1">
      <c r="A22" s="17" t="s">
        <v>152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2"/>
    </row>
    <row r="23" spans="1:9" ht="15.2" customHeight="1">
      <c r="A23" s="36" t="s">
        <v>153</v>
      </c>
      <c r="B23" s="19"/>
      <c r="C23" s="19"/>
      <c r="D23" s="19"/>
      <c r="E23" s="19"/>
      <c r="F23" s="19"/>
      <c r="G23" s="19"/>
      <c r="H23" s="19"/>
      <c r="I23" s="32"/>
    </row>
    <row r="24" spans="1:9" ht="16.7" customHeight="1">
      <c r="A24" s="17" t="s">
        <v>154</v>
      </c>
      <c r="B24" s="33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2"/>
    </row>
    <row r="25" spans="1:9" ht="15.2" customHeight="1">
      <c r="A25" s="37" t="s">
        <v>153</v>
      </c>
      <c r="B25" s="21"/>
      <c r="C25" s="21"/>
      <c r="D25" s="21"/>
      <c r="E25" s="21"/>
      <c r="F25" s="21"/>
      <c r="G25" s="21"/>
      <c r="H25" s="21"/>
      <c r="I25" s="32"/>
    </row>
    <row r="26" spans="1:9">
      <c r="A26" s="38"/>
      <c r="B26" s="22"/>
      <c r="C26" s="22"/>
      <c r="D26" s="22"/>
      <c r="E26" s="22"/>
      <c r="F26" s="22"/>
      <c r="G26" s="22"/>
      <c r="H26" s="22"/>
    </row>
    <row r="27" spans="1:9" ht="12.2" customHeight="1">
      <c r="A27" s="166" t="s">
        <v>0</v>
      </c>
      <c r="B27" s="166"/>
      <c r="C27" s="166"/>
      <c r="D27" s="166"/>
      <c r="E27" s="166"/>
      <c r="F27" s="166"/>
      <c r="G27" s="166"/>
      <c r="H27" s="166"/>
    </row>
    <row r="28" spans="1:9" ht="12.2" customHeight="1">
      <c r="A28" s="166"/>
      <c r="B28" s="166"/>
      <c r="C28" s="166"/>
      <c r="D28" s="166"/>
      <c r="E28" s="166"/>
      <c r="F28" s="166"/>
      <c r="G28" s="166"/>
      <c r="H28" s="166"/>
    </row>
    <row r="29" spans="1:9" ht="12.2" customHeight="1">
      <c r="A29" s="166"/>
      <c r="B29" s="166"/>
      <c r="C29" s="166"/>
      <c r="D29" s="166"/>
      <c r="E29" s="166"/>
      <c r="F29" s="166"/>
      <c r="G29" s="166"/>
      <c r="H29" s="166"/>
    </row>
    <row r="30" spans="1:9" ht="12.2" customHeight="1">
      <c r="A30" s="166"/>
      <c r="B30" s="166"/>
      <c r="C30" s="166"/>
      <c r="D30" s="166"/>
      <c r="E30" s="166"/>
      <c r="F30" s="166"/>
      <c r="G30" s="166"/>
      <c r="H30" s="166"/>
    </row>
    <row r="31" spans="1:9" ht="12.2" customHeight="1">
      <c r="A31" s="166"/>
      <c r="B31" s="166"/>
      <c r="C31" s="166"/>
      <c r="D31" s="166"/>
      <c r="E31" s="166"/>
      <c r="F31" s="166"/>
      <c r="G31" s="166"/>
      <c r="H31" s="166"/>
    </row>
    <row r="32" spans="1:9" ht="14.45" customHeight="1">
      <c r="A32" s="39"/>
      <c r="B32" s="41"/>
      <c r="C32" s="41"/>
      <c r="D32" s="41"/>
      <c r="E32" s="41"/>
      <c r="F32" s="41"/>
    </row>
    <row r="33" spans="1:7" ht="30.2" customHeight="1">
      <c r="A33" s="34" t="s">
        <v>155</v>
      </c>
      <c r="B33" s="34" t="s">
        <v>158</v>
      </c>
      <c r="C33" s="34" t="s">
        <v>160</v>
      </c>
      <c r="D33" s="34" t="s">
        <v>162</v>
      </c>
      <c r="E33" s="34" t="s">
        <v>164</v>
      </c>
      <c r="F33" s="34" t="s">
        <v>166</v>
      </c>
      <c r="G33" s="32"/>
    </row>
    <row r="34" spans="1:7" ht="14.45" customHeight="1">
      <c r="A34" s="24"/>
      <c r="B34" s="35"/>
      <c r="C34" s="35"/>
      <c r="D34" s="35"/>
      <c r="E34" s="35"/>
      <c r="F34" s="35"/>
      <c r="G34" s="32"/>
    </row>
    <row r="35" spans="1:7" ht="15.2" customHeight="1">
      <c r="A35" s="17" t="s">
        <v>156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2"/>
    </row>
    <row r="36" spans="1:7" ht="15.2" customHeight="1">
      <c r="A36" s="40" t="s">
        <v>153</v>
      </c>
      <c r="B36" s="21"/>
      <c r="C36" s="21"/>
      <c r="D36" s="21"/>
      <c r="E36" s="21"/>
      <c r="F36" s="21"/>
      <c r="G36" s="32"/>
    </row>
    <row r="37" spans="1:7">
      <c r="A37" s="22"/>
      <c r="B37" s="22"/>
      <c r="C37" s="22"/>
      <c r="D37" s="22"/>
      <c r="E37" s="22"/>
      <c r="F37" s="2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1"/>
  <sheetViews>
    <sheetView workbookViewId="0">
      <selection sqref="A1:K1"/>
    </sheetView>
  </sheetViews>
  <sheetFormatPr baseColWidth="10" defaultRowHeight="1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153" t="s">
        <v>169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57"/>
    </row>
    <row r="2" spans="1:12" ht="14.45" customHeight="1">
      <c r="A2" s="154" t="s">
        <v>7</v>
      </c>
      <c r="B2" s="155"/>
      <c r="C2" s="155"/>
      <c r="D2" s="155"/>
      <c r="E2" s="155"/>
      <c r="F2" s="155"/>
      <c r="G2" s="155"/>
      <c r="H2" s="155"/>
      <c r="I2" s="155"/>
      <c r="J2" s="155"/>
      <c r="K2" s="156"/>
      <c r="L2" s="32"/>
    </row>
    <row r="3" spans="1:12" ht="14.45" customHeight="1">
      <c r="A3" s="157" t="s">
        <v>170</v>
      </c>
      <c r="B3" s="158"/>
      <c r="C3" s="158"/>
      <c r="D3" s="158"/>
      <c r="E3" s="158"/>
      <c r="F3" s="158"/>
      <c r="G3" s="158"/>
      <c r="H3" s="158"/>
      <c r="I3" s="158"/>
      <c r="J3" s="158"/>
      <c r="K3" s="159"/>
      <c r="L3" s="32"/>
    </row>
    <row r="4" spans="1:12" ht="14.45" customHeight="1">
      <c r="A4" s="160" t="s">
        <v>171</v>
      </c>
      <c r="B4" s="161"/>
      <c r="C4" s="161"/>
      <c r="D4" s="161"/>
      <c r="E4" s="161"/>
      <c r="F4" s="161"/>
      <c r="G4" s="161"/>
      <c r="H4" s="161"/>
      <c r="I4" s="161"/>
      <c r="J4" s="161"/>
      <c r="K4" s="162"/>
      <c r="L4" s="32"/>
    </row>
    <row r="5" spans="1:12" ht="14.45" customHeight="1">
      <c r="A5" s="163" t="s">
        <v>14</v>
      </c>
      <c r="B5" s="164"/>
      <c r="C5" s="164"/>
      <c r="D5" s="164"/>
      <c r="E5" s="164"/>
      <c r="F5" s="164"/>
      <c r="G5" s="164"/>
      <c r="H5" s="164"/>
      <c r="I5" s="164"/>
      <c r="J5" s="164"/>
      <c r="K5" s="165"/>
      <c r="L5" s="32"/>
    </row>
    <row r="6" spans="1:12" ht="75.400000000000006" customHeight="1">
      <c r="A6" s="44" t="s">
        <v>172</v>
      </c>
      <c r="B6" s="44" t="s">
        <v>177</v>
      </c>
      <c r="C6" s="44" t="s">
        <v>179</v>
      </c>
      <c r="D6" s="44" t="s">
        <v>180</v>
      </c>
      <c r="E6" s="44" t="s">
        <v>181</v>
      </c>
      <c r="F6" s="44" t="s">
        <v>182</v>
      </c>
      <c r="G6" s="44" t="s">
        <v>183</v>
      </c>
      <c r="H6" s="44" t="s">
        <v>184</v>
      </c>
      <c r="I6" s="27" t="s">
        <v>185</v>
      </c>
      <c r="J6" s="27" t="s">
        <v>186</v>
      </c>
      <c r="K6" s="27" t="s">
        <v>187</v>
      </c>
      <c r="L6" s="32"/>
    </row>
    <row r="7" spans="1:12" ht="14.45" customHeight="1">
      <c r="A7" s="45"/>
      <c r="B7" s="35"/>
      <c r="C7" s="35"/>
      <c r="D7" s="35"/>
      <c r="E7" s="35"/>
      <c r="F7" s="35"/>
      <c r="G7" s="35"/>
      <c r="H7" s="35"/>
      <c r="I7" s="35"/>
      <c r="J7" s="35"/>
      <c r="K7" s="35"/>
      <c r="L7" s="32"/>
    </row>
    <row r="8" spans="1:12" ht="15.2" customHeight="1">
      <c r="A8" s="17" t="s">
        <v>173</v>
      </c>
      <c r="B8" s="48"/>
      <c r="C8" s="48"/>
      <c r="D8" s="48"/>
      <c r="E8" s="25">
        <v>0</v>
      </c>
      <c r="F8" s="52"/>
      <c r="G8" s="25">
        <v>0</v>
      </c>
      <c r="H8" s="54">
        <v>0</v>
      </c>
      <c r="I8" s="54">
        <v>0</v>
      </c>
      <c r="J8" s="54">
        <v>0</v>
      </c>
      <c r="K8" s="25">
        <v>0</v>
      </c>
      <c r="L8" s="32"/>
    </row>
    <row r="9" spans="1:12">
      <c r="A9" s="46" t="s">
        <v>174</v>
      </c>
      <c r="B9" s="49" t="s">
        <v>178</v>
      </c>
      <c r="C9" s="49" t="s">
        <v>178</v>
      </c>
      <c r="D9" s="49" t="s">
        <v>178</v>
      </c>
      <c r="E9" s="51">
        <v>362</v>
      </c>
      <c r="F9" s="53">
        <v>0</v>
      </c>
      <c r="G9" s="51">
        <v>0</v>
      </c>
      <c r="H9" s="55">
        <v>0</v>
      </c>
      <c r="I9" s="55">
        <v>362</v>
      </c>
      <c r="J9" s="55">
        <v>362</v>
      </c>
      <c r="K9" s="51">
        <v>0</v>
      </c>
      <c r="L9" s="32"/>
    </row>
    <row r="10" spans="1:12" ht="15.2" customHeight="1">
      <c r="A10" s="47" t="s">
        <v>153</v>
      </c>
      <c r="B10" s="50"/>
      <c r="C10" s="50"/>
      <c r="D10" s="50"/>
      <c r="E10" s="19"/>
      <c r="F10" s="19"/>
      <c r="G10" s="19"/>
      <c r="H10" s="19"/>
      <c r="I10" s="19"/>
      <c r="J10" s="19"/>
      <c r="K10" s="19"/>
      <c r="L10" s="32"/>
    </row>
    <row r="11" spans="1:12" ht="15.2" customHeight="1">
      <c r="A11" s="17" t="s">
        <v>175</v>
      </c>
      <c r="B11" s="48"/>
      <c r="C11" s="48"/>
      <c r="D11" s="48"/>
      <c r="E11" s="25">
        <v>0</v>
      </c>
      <c r="F11" s="48"/>
      <c r="G11" s="25">
        <v>0</v>
      </c>
      <c r="H11" s="54">
        <v>0</v>
      </c>
      <c r="I11" s="54">
        <v>0</v>
      </c>
      <c r="J11" s="54">
        <v>0</v>
      </c>
      <c r="K11" s="25">
        <v>0</v>
      </c>
      <c r="L11" s="32"/>
    </row>
    <row r="12" spans="1:12" ht="15.2" customHeight="1">
      <c r="A12" s="47" t="s">
        <v>153</v>
      </c>
      <c r="B12" s="50"/>
      <c r="C12" s="50"/>
      <c r="D12" s="50"/>
      <c r="E12" s="19"/>
      <c r="F12" s="19"/>
      <c r="G12" s="19"/>
      <c r="H12" s="19"/>
      <c r="I12" s="19"/>
      <c r="J12" s="19"/>
      <c r="K12" s="19"/>
      <c r="L12" s="32"/>
    </row>
    <row r="13" spans="1:12" ht="15.2" customHeight="1">
      <c r="A13" s="17" t="s">
        <v>176</v>
      </c>
      <c r="B13" s="48"/>
      <c r="C13" s="48"/>
      <c r="D13" s="48"/>
      <c r="E13" s="25">
        <v>0</v>
      </c>
      <c r="F13" s="48"/>
      <c r="G13" s="33">
        <v>0</v>
      </c>
      <c r="H13" s="56">
        <v>0</v>
      </c>
      <c r="I13" s="56">
        <v>0</v>
      </c>
      <c r="J13" s="56">
        <v>0</v>
      </c>
      <c r="K13" s="33">
        <v>0</v>
      </c>
      <c r="L13" s="32"/>
    </row>
    <row r="14" spans="1:12" ht="14.45" customHeight="1">
      <c r="A14" s="26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32"/>
    </row>
    <row r="15" spans="1:12" ht="14.45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2" ht="14.45" customHeight="1"/>
    <row r="17" ht="14.45" customHeight="1"/>
    <row r="18" ht="14.45" customHeight="1"/>
    <row r="19" ht="14.45" customHeight="1"/>
    <row r="20" ht="14.45" customHeight="1"/>
    <row r="21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>
      <selection sqref="A1:D1"/>
    </sheetView>
  </sheetViews>
  <sheetFormatPr baseColWidth="10" defaultRowHeight="1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168" t="s">
        <v>188</v>
      </c>
      <c r="B1" s="168"/>
      <c r="C1" s="168"/>
      <c r="D1" s="168"/>
      <c r="E1" s="74"/>
      <c r="F1" s="74"/>
      <c r="G1" s="74"/>
      <c r="H1" s="74"/>
      <c r="I1" s="74"/>
      <c r="J1" s="74"/>
      <c r="K1" s="74"/>
    </row>
    <row r="2" spans="1:11" ht="14.45" customHeight="1">
      <c r="A2" s="154" t="s">
        <v>7</v>
      </c>
      <c r="B2" s="155"/>
      <c r="C2" s="155"/>
      <c r="D2" s="156"/>
      <c r="E2" s="32"/>
    </row>
    <row r="3" spans="1:11" ht="14.45" customHeight="1">
      <c r="A3" s="160" t="s">
        <v>189</v>
      </c>
      <c r="B3" s="161"/>
      <c r="C3" s="161"/>
      <c r="D3" s="162"/>
      <c r="E3" s="32"/>
    </row>
    <row r="4" spans="1:11" ht="14.45" customHeight="1">
      <c r="A4" s="160" t="s">
        <v>171</v>
      </c>
      <c r="B4" s="161"/>
      <c r="C4" s="161"/>
      <c r="D4" s="162"/>
      <c r="E4" s="32"/>
    </row>
    <row r="5" spans="1:11" ht="14.45" customHeight="1">
      <c r="A5" s="169" t="s">
        <v>14</v>
      </c>
      <c r="B5" s="170"/>
      <c r="C5" s="170"/>
      <c r="D5" s="171"/>
      <c r="E5" s="32"/>
    </row>
    <row r="6" spans="1:11" ht="14.45" customHeight="1">
      <c r="A6" s="8"/>
      <c r="B6" s="8"/>
      <c r="C6" s="8"/>
      <c r="D6" s="8"/>
    </row>
    <row r="7" spans="1:11" ht="39.200000000000003" customHeight="1">
      <c r="A7" s="58" t="s">
        <v>190</v>
      </c>
      <c r="B7" s="44" t="s">
        <v>224</v>
      </c>
      <c r="C7" s="44" t="s">
        <v>228</v>
      </c>
      <c r="D7" s="44" t="s">
        <v>229</v>
      </c>
      <c r="E7" s="32"/>
    </row>
    <row r="8" spans="1:11" ht="15.2" customHeight="1">
      <c r="A8" s="59" t="s">
        <v>191</v>
      </c>
      <c r="B8" s="75">
        <f>SUM(B9:B11)</f>
        <v>12978393</v>
      </c>
      <c r="C8" s="75">
        <f>SUM(C9:C11)</f>
        <v>42357997.049999997</v>
      </c>
      <c r="D8" s="75">
        <f>SUM(D9:D11)</f>
        <v>42357997.049999997</v>
      </c>
      <c r="E8" s="32"/>
    </row>
    <row r="9" spans="1:11" ht="15.2" customHeight="1">
      <c r="A9" s="46" t="s">
        <v>192</v>
      </c>
      <c r="B9" s="68">
        <v>12978393</v>
      </c>
      <c r="C9" s="68">
        <v>17136005.809999999</v>
      </c>
      <c r="D9" s="68">
        <v>17136005.809999999</v>
      </c>
      <c r="E9" s="32"/>
    </row>
    <row r="10" spans="1:11" ht="15.2" customHeight="1">
      <c r="A10" s="46" t="s">
        <v>193</v>
      </c>
      <c r="B10" s="68">
        <v>0</v>
      </c>
      <c r="C10" s="68">
        <v>25221991.239999998</v>
      </c>
      <c r="D10" s="68">
        <v>25221991.239999998</v>
      </c>
      <c r="E10" s="32"/>
    </row>
    <row r="11" spans="1:11" ht="15.2" customHeight="1">
      <c r="A11" s="46" t="s">
        <v>194</v>
      </c>
      <c r="B11" s="68">
        <v>0</v>
      </c>
      <c r="C11" s="68">
        <v>0</v>
      </c>
      <c r="D11" s="68">
        <v>0</v>
      </c>
      <c r="E11" s="32"/>
    </row>
    <row r="12" spans="1:11" ht="14.45" customHeight="1">
      <c r="A12" s="46"/>
      <c r="B12" s="69"/>
      <c r="C12" s="69"/>
      <c r="D12" s="69"/>
      <c r="E12" s="32"/>
    </row>
    <row r="13" spans="1:11" ht="15.2" customHeight="1">
      <c r="A13" s="60" t="s">
        <v>195</v>
      </c>
      <c r="B13" s="76">
        <f>B14+B15</f>
        <v>12978393</v>
      </c>
      <c r="C13" s="76">
        <f>C14+C15</f>
        <v>41871836.579999998</v>
      </c>
      <c r="D13" s="76">
        <f>D14+D15</f>
        <v>41780524.090000004</v>
      </c>
      <c r="E13" s="32"/>
    </row>
    <row r="14" spans="1:11" ht="15.2" customHeight="1">
      <c r="A14" s="46" t="s">
        <v>196</v>
      </c>
      <c r="B14" s="68">
        <v>12978393</v>
      </c>
      <c r="C14" s="68">
        <v>17019354.579999998</v>
      </c>
      <c r="D14" s="68">
        <v>17016354.579999998</v>
      </c>
      <c r="E14" s="32"/>
    </row>
    <row r="15" spans="1:11" ht="15.2" customHeight="1">
      <c r="A15" s="46" t="s">
        <v>197</v>
      </c>
      <c r="B15" s="68">
        <v>0</v>
      </c>
      <c r="C15" s="68">
        <v>24852482</v>
      </c>
      <c r="D15" s="68">
        <v>24764169.510000002</v>
      </c>
      <c r="E15" s="32"/>
    </row>
    <row r="16" spans="1:11" ht="14.45" customHeight="1">
      <c r="A16" s="46"/>
      <c r="B16" s="69"/>
      <c r="C16" s="69"/>
      <c r="D16" s="69"/>
      <c r="E16" s="32"/>
    </row>
    <row r="17" spans="1:5" ht="15.2" customHeight="1">
      <c r="A17" s="60" t="s">
        <v>198</v>
      </c>
      <c r="B17" s="77">
        <f>B18+B19</f>
        <v>0</v>
      </c>
      <c r="C17" s="76">
        <f>C18+C19</f>
        <v>0</v>
      </c>
      <c r="D17" s="76">
        <f>D18+D19</f>
        <v>0</v>
      </c>
      <c r="E17" s="32"/>
    </row>
    <row r="18" spans="1:5" ht="15.2" customHeight="1">
      <c r="A18" s="46" t="s">
        <v>199</v>
      </c>
      <c r="B18" s="70" t="s">
        <v>225</v>
      </c>
      <c r="C18" s="68">
        <v>0</v>
      </c>
      <c r="D18" s="68">
        <v>0</v>
      </c>
      <c r="E18" s="32"/>
    </row>
    <row r="19" spans="1:5" ht="15.2" customHeight="1">
      <c r="A19" s="46" t="s">
        <v>200</v>
      </c>
      <c r="B19" s="70" t="s">
        <v>225</v>
      </c>
      <c r="C19" s="68">
        <v>0</v>
      </c>
      <c r="D19" s="73">
        <v>0</v>
      </c>
      <c r="E19" s="32"/>
    </row>
    <row r="20" spans="1:5" ht="14.45" customHeight="1">
      <c r="A20" s="46"/>
      <c r="B20" s="69"/>
      <c r="C20" s="69"/>
      <c r="D20" s="69"/>
      <c r="E20" s="32"/>
    </row>
    <row r="21" spans="1:5" ht="15.2" customHeight="1">
      <c r="A21" s="60" t="s">
        <v>201</v>
      </c>
      <c r="B21" s="76">
        <f>B8-B13+B17</f>
        <v>0</v>
      </c>
      <c r="C21" s="76">
        <f>C8-C13+C17</f>
        <v>486160.46999999881</v>
      </c>
      <c r="D21" s="76">
        <f>D8-D13+D17</f>
        <v>577472.95999999344</v>
      </c>
      <c r="E21" s="32"/>
    </row>
    <row r="22" spans="1:5" ht="14.45" customHeight="1">
      <c r="A22" s="60"/>
      <c r="B22" s="69"/>
      <c r="C22" s="69"/>
      <c r="D22" s="69"/>
      <c r="E22" s="32"/>
    </row>
    <row r="23" spans="1:5" ht="15.2" customHeight="1">
      <c r="A23" s="60" t="s">
        <v>202</v>
      </c>
      <c r="B23" s="76">
        <f>B21-B11</f>
        <v>0</v>
      </c>
      <c r="C23" s="76">
        <f>C21-C11</f>
        <v>486160.46999999881</v>
      </c>
      <c r="D23" s="76">
        <f>D21-D11</f>
        <v>577472.95999999344</v>
      </c>
      <c r="E23" s="32"/>
    </row>
    <row r="24" spans="1:5" ht="14.45" customHeight="1">
      <c r="A24" s="60"/>
      <c r="B24" s="71"/>
      <c r="C24" s="71"/>
      <c r="D24" s="71"/>
      <c r="E24" s="32"/>
    </row>
    <row r="25" spans="1:5" ht="17.45" customHeight="1">
      <c r="A25" s="61" t="s">
        <v>203</v>
      </c>
      <c r="B25" s="76">
        <f>B23-B17</f>
        <v>0</v>
      </c>
      <c r="C25" s="76">
        <f>C23-C17</f>
        <v>486160.46999999881</v>
      </c>
      <c r="D25" s="76">
        <f>D23-D17</f>
        <v>577472.95999999344</v>
      </c>
      <c r="E25" s="32"/>
    </row>
    <row r="26" spans="1:5" ht="14.45" customHeight="1">
      <c r="A26" s="62"/>
      <c r="B26" s="72"/>
      <c r="C26" s="72"/>
      <c r="D26" s="72"/>
      <c r="E26" s="32"/>
    </row>
    <row r="27" spans="1:5" ht="14.45" customHeight="1">
      <c r="A27" s="63"/>
      <c r="B27" s="8"/>
      <c r="C27" s="8"/>
      <c r="D27" s="8"/>
    </row>
    <row r="28" spans="1:5" ht="30.2" customHeight="1">
      <c r="A28" s="58" t="s">
        <v>204</v>
      </c>
      <c r="B28" s="44" t="s">
        <v>226</v>
      </c>
      <c r="C28" s="44" t="s">
        <v>228</v>
      </c>
      <c r="D28" s="44" t="s">
        <v>230</v>
      </c>
      <c r="E28" s="32"/>
    </row>
    <row r="29" spans="1:5" ht="15.2" customHeight="1">
      <c r="A29" s="59" t="s">
        <v>205</v>
      </c>
      <c r="B29" s="78">
        <f>B30+B31</f>
        <v>0</v>
      </c>
      <c r="C29" s="78">
        <f>C30+C31</f>
        <v>0</v>
      </c>
      <c r="D29" s="78">
        <f>D30+D31</f>
        <v>0</v>
      </c>
      <c r="E29" s="32"/>
    </row>
    <row r="30" spans="1:5" ht="15.2" customHeight="1">
      <c r="A30" s="46" t="s">
        <v>206</v>
      </c>
      <c r="B30" s="25">
        <v>0</v>
      </c>
      <c r="C30" s="25">
        <v>0</v>
      </c>
      <c r="D30" s="25">
        <v>0</v>
      </c>
      <c r="E30" s="32"/>
    </row>
    <row r="31" spans="1:5" ht="15.2" customHeight="1">
      <c r="A31" s="46" t="s">
        <v>207</v>
      </c>
      <c r="B31" s="25">
        <v>0</v>
      </c>
      <c r="C31" s="25">
        <v>0</v>
      </c>
      <c r="D31" s="25">
        <v>0</v>
      </c>
      <c r="E31" s="32"/>
    </row>
    <row r="32" spans="1:5" ht="14.45" customHeight="1">
      <c r="A32" s="49"/>
      <c r="B32" s="49"/>
      <c r="C32" s="49"/>
      <c r="D32" s="49"/>
      <c r="E32" s="32"/>
    </row>
    <row r="33" spans="1:5" ht="15.2" customHeight="1">
      <c r="A33" s="60" t="s">
        <v>208</v>
      </c>
      <c r="B33" s="33">
        <f>B25+B29</f>
        <v>0</v>
      </c>
      <c r="C33" s="33">
        <f>C25+C29</f>
        <v>486160.46999999881</v>
      </c>
      <c r="D33" s="33">
        <f>D25+D29</f>
        <v>577472.95999999344</v>
      </c>
      <c r="E33" s="32"/>
    </row>
    <row r="34" spans="1:5" ht="14.45" customHeight="1">
      <c r="A34" s="64"/>
      <c r="B34" s="64"/>
      <c r="C34" s="64"/>
      <c r="D34" s="64"/>
      <c r="E34" s="32"/>
    </row>
    <row r="35" spans="1:5" ht="14.45" customHeight="1">
      <c r="A35" s="63"/>
      <c r="B35" s="8"/>
      <c r="C35" s="8"/>
      <c r="D35" s="8"/>
    </row>
    <row r="36" spans="1:5" ht="30.2" customHeight="1">
      <c r="A36" s="58" t="s">
        <v>204</v>
      </c>
      <c r="B36" s="44" t="s">
        <v>227</v>
      </c>
      <c r="C36" s="44" t="s">
        <v>228</v>
      </c>
      <c r="D36" s="44" t="s">
        <v>229</v>
      </c>
      <c r="E36" s="32"/>
    </row>
    <row r="37" spans="1:5" ht="15.2" customHeight="1">
      <c r="A37" s="59" t="s">
        <v>209</v>
      </c>
      <c r="B37" s="78">
        <f>B38+B39</f>
        <v>0</v>
      </c>
      <c r="C37" s="78">
        <f>C38+C39</f>
        <v>0</v>
      </c>
      <c r="D37" s="78">
        <f>D38+D39</f>
        <v>0</v>
      </c>
      <c r="E37" s="32"/>
    </row>
    <row r="38" spans="1:5" ht="15.2" customHeight="1">
      <c r="A38" s="46" t="s">
        <v>210</v>
      </c>
      <c r="B38" s="25">
        <v>0</v>
      </c>
      <c r="C38" s="25">
        <v>0</v>
      </c>
      <c r="D38" s="25">
        <v>0</v>
      </c>
      <c r="E38" s="32"/>
    </row>
    <row r="39" spans="1:5" ht="15.2" customHeight="1">
      <c r="A39" s="46" t="s">
        <v>211</v>
      </c>
      <c r="B39" s="25">
        <v>0</v>
      </c>
      <c r="C39" s="25">
        <v>0</v>
      </c>
      <c r="D39" s="25">
        <v>0</v>
      </c>
      <c r="E39" s="32"/>
    </row>
    <row r="40" spans="1:5" ht="15.2" customHeight="1">
      <c r="A40" s="60" t="s">
        <v>212</v>
      </c>
      <c r="B40" s="33">
        <f>B41+B42</f>
        <v>0</v>
      </c>
      <c r="C40" s="33">
        <f>C41+C42</f>
        <v>0</v>
      </c>
      <c r="D40" s="33">
        <f>D41+D42</f>
        <v>0</v>
      </c>
      <c r="E40" s="32"/>
    </row>
    <row r="41" spans="1:5" ht="15.2" customHeight="1">
      <c r="A41" s="46" t="s">
        <v>213</v>
      </c>
      <c r="B41" s="25">
        <v>0</v>
      </c>
      <c r="C41" s="25">
        <v>0</v>
      </c>
      <c r="D41" s="25">
        <v>0</v>
      </c>
      <c r="E41" s="32"/>
    </row>
    <row r="42" spans="1:5" ht="15.2" customHeight="1">
      <c r="A42" s="46" t="s">
        <v>214</v>
      </c>
      <c r="B42" s="25">
        <v>0</v>
      </c>
      <c r="C42" s="25">
        <v>0</v>
      </c>
      <c r="D42" s="25">
        <v>0</v>
      </c>
      <c r="E42" s="32"/>
    </row>
    <row r="43" spans="1:5" ht="14.45" customHeight="1">
      <c r="A43" s="49"/>
      <c r="B43" s="49"/>
      <c r="C43" s="49"/>
      <c r="D43" s="49"/>
      <c r="E43" s="32"/>
    </row>
    <row r="44" spans="1:5" ht="15.2" customHeight="1">
      <c r="A44" s="60" t="s">
        <v>215</v>
      </c>
      <c r="B44" s="33">
        <f>B37-B40</f>
        <v>0</v>
      </c>
      <c r="C44" s="33">
        <f>C37-C40</f>
        <v>0</v>
      </c>
      <c r="D44" s="33">
        <f>D37-D40</f>
        <v>0</v>
      </c>
      <c r="E44" s="32"/>
    </row>
    <row r="45" spans="1:5" ht="14.45" customHeight="1">
      <c r="A45" s="65"/>
      <c r="B45" s="64"/>
      <c r="C45" s="64"/>
      <c r="D45" s="64"/>
      <c r="E45" s="32"/>
    </row>
    <row r="46" spans="1:5" ht="14.45" customHeight="1">
      <c r="A46" s="8"/>
      <c r="B46" s="8"/>
      <c r="C46" s="8"/>
      <c r="D46" s="8"/>
    </row>
    <row r="47" spans="1:5" ht="30.2" customHeight="1">
      <c r="A47" s="58" t="s">
        <v>204</v>
      </c>
      <c r="B47" s="44" t="s">
        <v>227</v>
      </c>
      <c r="C47" s="44" t="s">
        <v>228</v>
      </c>
      <c r="D47" s="44" t="s">
        <v>229</v>
      </c>
      <c r="E47" s="32"/>
    </row>
    <row r="48" spans="1:5" ht="15.2" customHeight="1">
      <c r="A48" s="66" t="s">
        <v>216</v>
      </c>
      <c r="B48" s="79">
        <f>B9</f>
        <v>12978393</v>
      </c>
      <c r="C48" s="79">
        <f>C9</f>
        <v>17136005.809999999</v>
      </c>
      <c r="D48" s="79">
        <f>D9</f>
        <v>17136005.809999999</v>
      </c>
      <c r="E48" s="32"/>
    </row>
    <row r="49" spans="1:5" ht="17.45" customHeight="1">
      <c r="A49" s="61" t="s">
        <v>217</v>
      </c>
      <c r="B49" s="33">
        <f>B50-B51</f>
        <v>0</v>
      </c>
      <c r="C49" s="33">
        <f>C50-C51</f>
        <v>0</v>
      </c>
      <c r="D49" s="33">
        <f>D50-D51</f>
        <v>0</v>
      </c>
      <c r="E49" s="32"/>
    </row>
    <row r="50" spans="1:5" ht="15.2" customHeight="1">
      <c r="A50" s="46" t="s">
        <v>210</v>
      </c>
      <c r="B50" s="25">
        <v>0</v>
      </c>
      <c r="C50" s="25">
        <v>0</v>
      </c>
      <c r="D50" s="25">
        <v>0</v>
      </c>
      <c r="E50" s="32"/>
    </row>
    <row r="51" spans="1:5" ht="15.2" customHeight="1">
      <c r="A51" s="46" t="s">
        <v>213</v>
      </c>
      <c r="B51" s="25">
        <v>0</v>
      </c>
      <c r="C51" s="25">
        <v>0</v>
      </c>
      <c r="D51" s="25">
        <v>0</v>
      </c>
      <c r="E51" s="32"/>
    </row>
    <row r="52" spans="1:5" ht="14.45" customHeight="1">
      <c r="A52" s="49"/>
      <c r="B52" s="49"/>
      <c r="C52" s="49"/>
      <c r="D52" s="49"/>
      <c r="E52" s="32"/>
    </row>
    <row r="53" spans="1:5" ht="15.2" customHeight="1">
      <c r="A53" s="46" t="s">
        <v>196</v>
      </c>
      <c r="B53" s="25">
        <f>B14</f>
        <v>12978393</v>
      </c>
      <c r="C53" s="25">
        <f>C14</f>
        <v>17019354.579999998</v>
      </c>
      <c r="D53" s="25">
        <f>D14</f>
        <v>17016354.579999998</v>
      </c>
      <c r="E53" s="32"/>
    </row>
    <row r="54" spans="1:5" ht="14.45" customHeight="1">
      <c r="A54" s="49"/>
      <c r="B54" s="49"/>
      <c r="C54" s="49"/>
      <c r="D54" s="49"/>
      <c r="E54" s="32"/>
    </row>
    <row r="55" spans="1:5" ht="15.2" customHeight="1">
      <c r="A55" s="46" t="s">
        <v>199</v>
      </c>
      <c r="B55" s="80" t="str">
        <f>B18</f>
        <v>0</v>
      </c>
      <c r="C55" s="25">
        <f>C18</f>
        <v>0</v>
      </c>
      <c r="D55" s="25">
        <f>D18</f>
        <v>0</v>
      </c>
      <c r="E55" s="32"/>
    </row>
    <row r="56" spans="1:5" ht="14.45" customHeight="1">
      <c r="A56" s="49"/>
      <c r="B56" s="49"/>
      <c r="C56" s="49"/>
      <c r="D56" s="49"/>
      <c r="E56" s="32"/>
    </row>
    <row r="57" spans="1:5" ht="32.450000000000003" customHeight="1">
      <c r="A57" s="61" t="s">
        <v>218</v>
      </c>
      <c r="B57" s="33">
        <f>B48+B49-B53+B55</f>
        <v>0</v>
      </c>
      <c r="C57" s="33">
        <f>C48+C49-C53+C55</f>
        <v>116651.23000000045</v>
      </c>
      <c r="D57" s="33">
        <f>D48+D49-D53+D55</f>
        <v>119651.23000000045</v>
      </c>
      <c r="E57" s="32"/>
    </row>
    <row r="58" spans="1:5" ht="14.45" customHeight="1">
      <c r="A58" s="67"/>
      <c r="B58" s="67"/>
      <c r="C58" s="67"/>
      <c r="D58" s="67"/>
      <c r="E58" s="32"/>
    </row>
    <row r="59" spans="1:5" ht="30.2" customHeight="1">
      <c r="A59" s="61" t="s">
        <v>219</v>
      </c>
      <c r="B59" s="33">
        <f>B57-B49</f>
        <v>0</v>
      </c>
      <c r="C59" s="33">
        <f>C57-C49</f>
        <v>116651.23000000045</v>
      </c>
      <c r="D59" s="33">
        <f>D57-D49</f>
        <v>119651.23000000045</v>
      </c>
      <c r="E59" s="32"/>
    </row>
    <row r="60" spans="1:5" ht="14.45" customHeight="1">
      <c r="A60" s="64"/>
      <c r="B60" s="64"/>
      <c r="C60" s="64"/>
      <c r="D60" s="64"/>
      <c r="E60" s="32"/>
    </row>
    <row r="61" spans="1:5" ht="14.45" customHeight="1">
      <c r="A61" s="8"/>
      <c r="B61" s="8"/>
      <c r="C61" s="8"/>
      <c r="D61" s="8"/>
    </row>
    <row r="62" spans="1:5" ht="30.2" customHeight="1">
      <c r="A62" s="58" t="s">
        <v>204</v>
      </c>
      <c r="B62" s="44" t="s">
        <v>227</v>
      </c>
      <c r="C62" s="44" t="s">
        <v>228</v>
      </c>
      <c r="D62" s="44" t="s">
        <v>229</v>
      </c>
      <c r="E62" s="32"/>
    </row>
    <row r="63" spans="1:5" ht="15.2" customHeight="1">
      <c r="A63" s="66" t="s">
        <v>193</v>
      </c>
      <c r="B63" s="81">
        <f>B10</f>
        <v>0</v>
      </c>
      <c r="C63" s="81">
        <f>C10</f>
        <v>25221991.239999998</v>
      </c>
      <c r="D63" s="81">
        <f>D10</f>
        <v>25221991.239999998</v>
      </c>
      <c r="E63" s="32"/>
    </row>
    <row r="64" spans="1:5" ht="17.45" customHeight="1">
      <c r="A64" s="61" t="s">
        <v>220</v>
      </c>
      <c r="B64" s="76">
        <f>B65-B66</f>
        <v>0</v>
      </c>
      <c r="C64" s="76">
        <f>C65-C66</f>
        <v>0</v>
      </c>
      <c r="D64" s="76">
        <f>D65-D66</f>
        <v>0</v>
      </c>
      <c r="E64" s="32"/>
    </row>
    <row r="65" spans="1:5" ht="15.2" customHeight="1">
      <c r="A65" s="46" t="s">
        <v>211</v>
      </c>
      <c r="B65" s="68">
        <v>0</v>
      </c>
      <c r="C65" s="68">
        <v>0</v>
      </c>
      <c r="D65" s="68">
        <v>0</v>
      </c>
      <c r="E65" s="32"/>
    </row>
    <row r="66" spans="1:5" ht="15.2" customHeight="1">
      <c r="A66" s="46" t="s">
        <v>214</v>
      </c>
      <c r="B66" s="68">
        <v>0</v>
      </c>
      <c r="C66" s="68">
        <v>0</v>
      </c>
      <c r="D66" s="68">
        <v>0</v>
      </c>
      <c r="E66" s="32"/>
    </row>
    <row r="67" spans="1:5" ht="14.45" customHeight="1">
      <c r="A67" s="49"/>
      <c r="B67" s="69"/>
      <c r="C67" s="69"/>
      <c r="D67" s="69"/>
      <c r="E67" s="32"/>
    </row>
    <row r="68" spans="1:5" ht="15.2" customHeight="1">
      <c r="A68" s="46" t="s">
        <v>221</v>
      </c>
      <c r="B68" s="68">
        <f>B15</f>
        <v>0</v>
      </c>
      <c r="C68" s="68">
        <f>C15</f>
        <v>24852482</v>
      </c>
      <c r="D68" s="68">
        <f>D15</f>
        <v>24764169.510000002</v>
      </c>
      <c r="E68" s="32"/>
    </row>
    <row r="69" spans="1:5" ht="14.45" customHeight="1">
      <c r="A69" s="49"/>
      <c r="B69" s="69"/>
      <c r="C69" s="69"/>
      <c r="D69" s="69"/>
      <c r="E69" s="32"/>
    </row>
    <row r="70" spans="1:5" ht="15.2" customHeight="1">
      <c r="A70" s="46" t="s">
        <v>200</v>
      </c>
      <c r="B70" s="70" t="str">
        <f>B19</f>
        <v>0</v>
      </c>
      <c r="C70" s="68">
        <f>C19</f>
        <v>0</v>
      </c>
      <c r="D70" s="68">
        <f>D19</f>
        <v>0</v>
      </c>
      <c r="E70" s="32"/>
    </row>
    <row r="71" spans="1:5" ht="14.45" customHeight="1">
      <c r="A71" s="49"/>
      <c r="B71" s="69"/>
      <c r="C71" s="69"/>
      <c r="D71" s="69"/>
      <c r="E71" s="32"/>
    </row>
    <row r="72" spans="1:5" ht="30.2" customHeight="1">
      <c r="A72" s="61" t="s">
        <v>222</v>
      </c>
      <c r="B72" s="76">
        <f>B63+B64-B68+B70</f>
        <v>0</v>
      </c>
      <c r="C72" s="76">
        <f>C63+C64-C68+C70</f>
        <v>369509.23999999836</v>
      </c>
      <c r="D72" s="76">
        <f>D63+D64-D68+D70</f>
        <v>457821.72999999672</v>
      </c>
      <c r="E72" s="32"/>
    </row>
    <row r="73" spans="1:5" ht="14.45" customHeight="1">
      <c r="A73" s="49"/>
      <c r="B73" s="69"/>
      <c r="C73" s="69"/>
      <c r="D73" s="69"/>
      <c r="E73" s="32"/>
    </row>
    <row r="74" spans="1:5" ht="30.2" customHeight="1">
      <c r="A74" s="61" t="s">
        <v>223</v>
      </c>
      <c r="B74" s="76">
        <f>B72-B64</f>
        <v>0</v>
      </c>
      <c r="C74" s="76">
        <f>C72-C64</f>
        <v>369509.23999999836</v>
      </c>
      <c r="D74" s="76">
        <f>D72-D64</f>
        <v>457821.72999999672</v>
      </c>
      <c r="E74" s="32"/>
    </row>
    <row r="75" spans="1:5" ht="14.45" customHeight="1">
      <c r="A75" s="64"/>
      <c r="B75" s="72"/>
      <c r="C75" s="72"/>
      <c r="D75" s="72"/>
      <c r="E75" s="32"/>
    </row>
    <row r="76" spans="1:5">
      <c r="A76" s="22"/>
      <c r="B76" s="22"/>
      <c r="C76" s="22"/>
      <c r="D76" s="2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>
      <selection sqref="A1:G1"/>
    </sheetView>
  </sheetViews>
  <sheetFormatPr baseColWidth="10" defaultRowHeight="1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153" t="s">
        <v>231</v>
      </c>
      <c r="B1" s="153"/>
      <c r="C1" s="153"/>
      <c r="D1" s="153"/>
      <c r="E1" s="153"/>
      <c r="F1" s="153"/>
      <c r="G1" s="153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232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0" t="s">
        <v>171</v>
      </c>
      <c r="B4" s="161"/>
      <c r="C4" s="161"/>
      <c r="D4" s="161"/>
      <c r="E4" s="161"/>
      <c r="F4" s="161"/>
      <c r="G4" s="162"/>
      <c r="H4" s="32"/>
    </row>
    <row r="5" spans="1:8" ht="14.45" customHeight="1">
      <c r="A5" s="169" t="s">
        <v>14</v>
      </c>
      <c r="B5" s="170"/>
      <c r="C5" s="170"/>
      <c r="D5" s="170"/>
      <c r="E5" s="170"/>
      <c r="F5" s="170"/>
      <c r="G5" s="171"/>
      <c r="H5" s="32"/>
    </row>
    <row r="6" spans="1:8" ht="14.45" customHeight="1">
      <c r="A6" s="172" t="s">
        <v>233</v>
      </c>
      <c r="B6" s="174" t="s">
        <v>296</v>
      </c>
      <c r="C6" s="174"/>
      <c r="D6" s="174"/>
      <c r="E6" s="174"/>
      <c r="F6" s="174"/>
      <c r="G6" s="174" t="s">
        <v>301</v>
      </c>
      <c r="H6" s="32"/>
    </row>
    <row r="7" spans="1:8" ht="30.2" customHeight="1">
      <c r="A7" s="173"/>
      <c r="B7" s="86" t="s">
        <v>297</v>
      </c>
      <c r="C7" s="34" t="s">
        <v>298</v>
      </c>
      <c r="D7" s="86" t="s">
        <v>299</v>
      </c>
      <c r="E7" s="86" t="s">
        <v>228</v>
      </c>
      <c r="F7" s="86" t="s">
        <v>300</v>
      </c>
      <c r="G7" s="174"/>
      <c r="H7" s="32"/>
    </row>
    <row r="8" spans="1:8" ht="15.2" customHeight="1">
      <c r="A8" s="16" t="s">
        <v>234</v>
      </c>
      <c r="B8" s="35"/>
      <c r="C8" s="35"/>
      <c r="D8" s="35"/>
      <c r="E8" s="35"/>
      <c r="F8" s="35"/>
      <c r="G8" s="35"/>
      <c r="H8" s="32"/>
    </row>
    <row r="9" spans="1:8" ht="15.2" customHeight="1">
      <c r="A9" s="18" t="s">
        <v>235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88"/>
    </row>
    <row r="10" spans="1:8" ht="15.2" customHeight="1">
      <c r="A10" s="18" t="s">
        <v>236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18" t="s">
        <v>237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18" t="s">
        <v>238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18" t="s">
        <v>239</v>
      </c>
      <c r="B13" s="25">
        <v>5000</v>
      </c>
      <c r="C13" s="25">
        <v>-443.85</v>
      </c>
      <c r="D13" s="25">
        <v>4556.1499999999996</v>
      </c>
      <c r="E13" s="25">
        <v>4556.1499999999996</v>
      </c>
      <c r="F13" s="25">
        <v>4556.1499999999996</v>
      </c>
      <c r="G13" s="25">
        <v>-443.85</v>
      </c>
      <c r="H13" s="32"/>
    </row>
    <row r="14" spans="1:8" ht="15.2" customHeight="1">
      <c r="A14" s="18" t="s">
        <v>240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82" t="s">
        <v>241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28" t="s">
        <v>242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18" t="s">
        <v>243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18" t="s">
        <v>244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18" t="s">
        <v>245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18" t="s">
        <v>246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18" t="s">
        <v>247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18" t="s">
        <v>248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18" t="s">
        <v>249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18" t="s">
        <v>250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18" t="s">
        <v>251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18" t="s">
        <v>252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18" t="s">
        <v>253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18" t="s">
        <v>254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18" t="s">
        <v>255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18" t="s">
        <v>256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18" t="s">
        <v>257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18" t="s">
        <v>258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18" t="s">
        <v>259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18" t="s">
        <v>260</v>
      </c>
      <c r="B34" s="25">
        <v>12973393</v>
      </c>
      <c r="C34" s="25">
        <v>4158056.66</v>
      </c>
      <c r="D34" s="25">
        <v>17131449.66</v>
      </c>
      <c r="E34" s="25">
        <v>17131449.66</v>
      </c>
      <c r="F34" s="25">
        <v>17131449.66</v>
      </c>
      <c r="G34" s="25">
        <v>4158056.66</v>
      </c>
      <c r="H34" s="32"/>
    </row>
    <row r="35" spans="1:8" ht="15.2" customHeight="1">
      <c r="A35" s="18" t="s">
        <v>261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18" t="s">
        <v>262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15.2" customHeight="1">
      <c r="A37" s="18" t="s">
        <v>263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 ht="15.2" customHeight="1">
      <c r="A38" s="18" t="s">
        <v>264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18" t="s">
        <v>265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4.45" customHeight="1">
      <c r="A40" s="19"/>
      <c r="B40" s="87"/>
      <c r="C40" s="87"/>
      <c r="D40" s="87"/>
      <c r="E40" s="87"/>
      <c r="F40" s="87"/>
      <c r="G40" s="87"/>
      <c r="H40" s="32"/>
    </row>
    <row r="41" spans="1:8" ht="15.2" customHeight="1">
      <c r="A41" s="17" t="s">
        <v>266</v>
      </c>
      <c r="B41" s="33">
        <v>12978393</v>
      </c>
      <c r="C41" s="33">
        <v>4157612.81</v>
      </c>
      <c r="D41" s="33">
        <v>17136005.809999999</v>
      </c>
      <c r="E41" s="33">
        <v>17136005.809999999</v>
      </c>
      <c r="F41" s="33">
        <v>17136005.809999999</v>
      </c>
      <c r="G41" s="33">
        <v>4157612.81</v>
      </c>
      <c r="H41" s="32"/>
    </row>
    <row r="42" spans="1:8" ht="15.2" customHeight="1">
      <c r="A42" s="17" t="s">
        <v>267</v>
      </c>
      <c r="B42" s="48"/>
      <c r="C42" s="48"/>
      <c r="D42" s="48"/>
      <c r="E42" s="48"/>
      <c r="F42" s="48"/>
      <c r="G42" s="33">
        <v>4157612.81</v>
      </c>
      <c r="H42" s="88"/>
    </row>
    <row r="43" spans="1:8" ht="14.45" customHeight="1">
      <c r="A43" s="19"/>
      <c r="B43" s="19"/>
      <c r="C43" s="19"/>
      <c r="D43" s="19"/>
      <c r="E43" s="19"/>
      <c r="F43" s="19"/>
      <c r="G43" s="19"/>
      <c r="H43" s="32"/>
    </row>
    <row r="44" spans="1:8" ht="15.2" customHeight="1">
      <c r="A44" s="17" t="s">
        <v>268</v>
      </c>
      <c r="B44" s="19"/>
      <c r="C44" s="19"/>
      <c r="D44" s="19"/>
      <c r="E44" s="19"/>
      <c r="F44" s="19"/>
      <c r="G44" s="19"/>
      <c r="H44" s="32"/>
    </row>
    <row r="45" spans="1:8" ht="15.2" customHeight="1">
      <c r="A45" s="18" t="s">
        <v>269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83" t="s">
        <v>270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83" t="s">
        <v>271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83" t="s">
        <v>272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 ht="30.2" customHeight="1">
      <c r="A49" s="83" t="s">
        <v>273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83" t="s">
        <v>274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83" t="s">
        <v>275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84" t="s">
        <v>276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18" t="s">
        <v>277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18" t="s">
        <v>278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84" t="s">
        <v>279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83" t="s">
        <v>280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83" t="s">
        <v>281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84" t="s">
        <v>282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18" t="s">
        <v>283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83" t="s">
        <v>284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>
      <c r="A61" s="83" t="s">
        <v>285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18" t="s">
        <v>286</v>
      </c>
      <c r="B62" s="25">
        <v>0</v>
      </c>
      <c r="C62" s="25">
        <v>25221991.239999998</v>
      </c>
      <c r="D62" s="25">
        <v>25221991.239999998</v>
      </c>
      <c r="E62" s="25">
        <v>25221991.239999998</v>
      </c>
      <c r="F62" s="25">
        <v>25221991.239999998</v>
      </c>
      <c r="G62" s="25">
        <v>25221991.239999998</v>
      </c>
      <c r="H62" s="32"/>
    </row>
    <row r="63" spans="1:8" ht="15.2" customHeight="1">
      <c r="A63" s="18" t="s">
        <v>287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4.45" customHeight="1">
      <c r="A64" s="19"/>
      <c r="B64" s="19"/>
      <c r="C64" s="19"/>
      <c r="D64" s="19"/>
      <c r="E64" s="19"/>
      <c r="F64" s="19"/>
      <c r="G64" s="19"/>
      <c r="H64" s="32"/>
    </row>
    <row r="65" spans="1:8" ht="15.2" customHeight="1">
      <c r="A65" s="17" t="s">
        <v>288</v>
      </c>
      <c r="B65" s="33">
        <v>0</v>
      </c>
      <c r="C65" s="33">
        <v>25221991.239999998</v>
      </c>
      <c r="D65" s="33">
        <v>25221991.239999998</v>
      </c>
      <c r="E65" s="33">
        <v>25221991.239999998</v>
      </c>
      <c r="F65" s="33">
        <v>25221991.239999998</v>
      </c>
      <c r="G65" s="33">
        <v>25221991.239999998</v>
      </c>
      <c r="H65" s="32"/>
    </row>
    <row r="66" spans="1:8" ht="14.45" customHeight="1">
      <c r="A66" s="19"/>
      <c r="B66" s="19"/>
      <c r="C66" s="19"/>
      <c r="D66" s="19"/>
      <c r="E66" s="19"/>
      <c r="F66" s="19"/>
      <c r="G66" s="19"/>
      <c r="H66" s="32"/>
    </row>
    <row r="67" spans="1:8" ht="15.2" customHeight="1">
      <c r="A67" s="17" t="s">
        <v>289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2"/>
    </row>
    <row r="68" spans="1:8" ht="15.2" customHeight="1">
      <c r="A68" s="18" t="s">
        <v>290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4.45" customHeight="1">
      <c r="A69" s="19"/>
      <c r="B69" s="19"/>
      <c r="C69" s="19"/>
      <c r="D69" s="19"/>
      <c r="E69" s="19"/>
      <c r="F69" s="19"/>
      <c r="G69" s="19"/>
      <c r="H69" s="32"/>
    </row>
    <row r="70" spans="1:8" ht="15.2" customHeight="1">
      <c r="A70" s="17" t="s">
        <v>291</v>
      </c>
      <c r="B70" s="33">
        <v>12978393</v>
      </c>
      <c r="C70" s="33">
        <v>29379604.050000001</v>
      </c>
      <c r="D70" s="33">
        <v>42357997.049999997</v>
      </c>
      <c r="E70" s="33">
        <v>42357997.049999997</v>
      </c>
      <c r="F70" s="33">
        <v>42357997.049999997</v>
      </c>
      <c r="G70" s="33">
        <v>29379604.050000001</v>
      </c>
      <c r="H70" s="32"/>
    </row>
    <row r="71" spans="1:8" ht="14.45" customHeight="1">
      <c r="A71" s="19"/>
      <c r="B71" s="19"/>
      <c r="C71" s="19"/>
      <c r="D71" s="19"/>
      <c r="E71" s="19"/>
      <c r="F71" s="19"/>
      <c r="G71" s="19"/>
      <c r="H71" s="32"/>
    </row>
    <row r="72" spans="1:8" ht="15.2" customHeight="1">
      <c r="A72" s="17" t="s">
        <v>292</v>
      </c>
      <c r="B72" s="19"/>
      <c r="C72" s="19"/>
      <c r="D72" s="19"/>
      <c r="E72" s="19"/>
      <c r="F72" s="19"/>
      <c r="G72" s="19"/>
      <c r="H72" s="32"/>
    </row>
    <row r="73" spans="1:8">
      <c r="A73" s="83" t="s">
        <v>293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30">
      <c r="A74" s="83" t="s">
        <v>294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85" t="s">
        <v>295</v>
      </c>
      <c r="B75" s="33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2"/>
    </row>
    <row r="76" spans="1:8" ht="14.45" customHeight="1">
      <c r="A76" s="26"/>
      <c r="B76" s="21"/>
      <c r="C76" s="21"/>
      <c r="D76" s="21"/>
      <c r="E76" s="21"/>
      <c r="F76" s="21"/>
      <c r="G76" s="21"/>
      <c r="H76" s="32"/>
    </row>
    <row r="77" spans="1:8">
      <c r="A77" s="22"/>
      <c r="B77" s="22"/>
      <c r="C77" s="22"/>
      <c r="D77" s="22"/>
      <c r="E77" s="22"/>
      <c r="F77" s="22"/>
      <c r="G77" s="2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>
      <selection sqref="A1:G1"/>
    </sheetView>
  </sheetViews>
  <sheetFormatPr baseColWidth="10" defaultRowHeight="1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76" t="s">
        <v>302</v>
      </c>
      <c r="B1" s="168"/>
      <c r="C1" s="168"/>
      <c r="D1" s="168"/>
      <c r="E1" s="168"/>
      <c r="F1" s="168"/>
      <c r="G1" s="168"/>
    </row>
    <row r="2" spans="1:8" ht="14.45" customHeight="1">
      <c r="A2" s="177" t="s">
        <v>7</v>
      </c>
      <c r="B2" s="177"/>
      <c r="C2" s="177"/>
      <c r="D2" s="177"/>
      <c r="E2" s="177"/>
      <c r="F2" s="177"/>
      <c r="G2" s="177"/>
      <c r="H2" s="32"/>
    </row>
    <row r="3" spans="1:8" ht="14.45" customHeight="1">
      <c r="A3" s="178" t="s">
        <v>303</v>
      </c>
      <c r="B3" s="178"/>
      <c r="C3" s="178"/>
      <c r="D3" s="178"/>
      <c r="E3" s="178"/>
      <c r="F3" s="178"/>
      <c r="G3" s="178"/>
      <c r="H3" s="32"/>
    </row>
    <row r="4" spans="1:8" ht="14.45" customHeight="1">
      <c r="A4" s="178" t="s">
        <v>304</v>
      </c>
      <c r="B4" s="178"/>
      <c r="C4" s="178"/>
      <c r="D4" s="178"/>
      <c r="E4" s="178"/>
      <c r="F4" s="178"/>
      <c r="G4" s="178"/>
      <c r="H4" s="32"/>
    </row>
    <row r="5" spans="1:8" ht="14.45" customHeight="1">
      <c r="A5" s="178" t="s">
        <v>171</v>
      </c>
      <c r="B5" s="178"/>
      <c r="C5" s="178"/>
      <c r="D5" s="178"/>
      <c r="E5" s="178"/>
      <c r="F5" s="178"/>
      <c r="G5" s="178"/>
      <c r="H5" s="32"/>
    </row>
    <row r="6" spans="1:8" ht="14.45" customHeight="1">
      <c r="A6" s="179" t="s">
        <v>14</v>
      </c>
      <c r="B6" s="179"/>
      <c r="C6" s="179"/>
      <c r="D6" s="179"/>
      <c r="E6" s="179"/>
      <c r="F6" s="179"/>
      <c r="G6" s="179"/>
      <c r="H6" s="32"/>
    </row>
    <row r="7" spans="1:8" ht="15.2" customHeight="1">
      <c r="A7" s="175" t="s">
        <v>190</v>
      </c>
      <c r="B7" s="175" t="s">
        <v>381</v>
      </c>
      <c r="C7" s="175"/>
      <c r="D7" s="175"/>
      <c r="E7" s="175"/>
      <c r="F7" s="175"/>
      <c r="G7" s="175" t="s">
        <v>386</v>
      </c>
      <c r="H7" s="32"/>
    </row>
    <row r="8" spans="1:8" ht="30.2" customHeight="1">
      <c r="A8" s="175"/>
      <c r="B8" s="44" t="s">
        <v>382</v>
      </c>
      <c r="C8" s="44" t="s">
        <v>383</v>
      </c>
      <c r="D8" s="44" t="s">
        <v>384</v>
      </c>
      <c r="E8" s="44" t="s">
        <v>228</v>
      </c>
      <c r="F8" s="44" t="s">
        <v>385</v>
      </c>
      <c r="G8" s="175"/>
      <c r="H8" s="32"/>
    </row>
    <row r="9" spans="1:8" ht="15.2" customHeight="1">
      <c r="A9" s="59" t="s">
        <v>305</v>
      </c>
      <c r="B9" s="78">
        <v>12978393</v>
      </c>
      <c r="C9" s="78">
        <v>4157612.81</v>
      </c>
      <c r="D9" s="78">
        <v>17136005.809999999</v>
      </c>
      <c r="E9" s="78">
        <v>17019354.579999998</v>
      </c>
      <c r="F9" s="78">
        <v>17016354.579999998</v>
      </c>
      <c r="G9" s="78">
        <v>116651.23</v>
      </c>
      <c r="H9" s="32"/>
    </row>
    <row r="10" spans="1:8" ht="15.2" customHeight="1">
      <c r="A10" s="46" t="s">
        <v>306</v>
      </c>
      <c r="B10" s="25">
        <v>9250393</v>
      </c>
      <c r="C10" s="25">
        <v>2416928.54</v>
      </c>
      <c r="D10" s="25">
        <v>11667321.539999999</v>
      </c>
      <c r="E10" s="25">
        <v>11579972.41</v>
      </c>
      <c r="F10" s="25">
        <v>11579972.41</v>
      </c>
      <c r="G10" s="25">
        <v>87349.13</v>
      </c>
      <c r="H10" s="32"/>
    </row>
    <row r="11" spans="1:8" ht="15.2" customHeight="1">
      <c r="A11" s="46" t="s">
        <v>307</v>
      </c>
      <c r="B11" s="25">
        <v>3367943</v>
      </c>
      <c r="C11" s="25">
        <v>868220.94</v>
      </c>
      <c r="D11" s="25">
        <v>4236163.9400000004</v>
      </c>
      <c r="E11" s="25">
        <v>4236163.9400000004</v>
      </c>
      <c r="F11" s="25">
        <v>4236163.9400000004</v>
      </c>
      <c r="G11" s="25">
        <v>0</v>
      </c>
      <c r="H11" s="32"/>
    </row>
    <row r="12" spans="1:8" ht="15.2" customHeight="1">
      <c r="A12" s="46" t="s">
        <v>308</v>
      </c>
      <c r="B12" s="25">
        <v>5817108</v>
      </c>
      <c r="C12" s="25">
        <v>1446817.68</v>
      </c>
      <c r="D12" s="25">
        <v>7263925.6799999997</v>
      </c>
      <c r="E12" s="25">
        <v>7210151.4699999997</v>
      </c>
      <c r="F12" s="25">
        <v>7210151.4699999997</v>
      </c>
      <c r="G12" s="25">
        <v>53774.21</v>
      </c>
      <c r="H12" s="32"/>
    </row>
    <row r="13" spans="1:8" ht="15.2" customHeight="1">
      <c r="A13" s="46" t="s">
        <v>309</v>
      </c>
      <c r="B13" s="25">
        <v>20000</v>
      </c>
      <c r="C13" s="25">
        <v>10000</v>
      </c>
      <c r="D13" s="25">
        <v>30000</v>
      </c>
      <c r="E13" s="25">
        <v>29001.98</v>
      </c>
      <c r="F13" s="25">
        <v>29001.98</v>
      </c>
      <c r="G13" s="25">
        <v>998.02</v>
      </c>
      <c r="H13" s="32"/>
    </row>
    <row r="14" spans="1:8" ht="15.2" customHeight="1">
      <c r="A14" s="46" t="s">
        <v>310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46" t="s">
        <v>311</v>
      </c>
      <c r="B15" s="25">
        <v>0</v>
      </c>
      <c r="C15" s="25">
        <v>104655.02</v>
      </c>
      <c r="D15" s="25">
        <v>104655.02</v>
      </c>
      <c r="E15" s="25">
        <v>104655.02</v>
      </c>
      <c r="F15" s="25">
        <v>104655.02</v>
      </c>
      <c r="G15" s="25">
        <v>0</v>
      </c>
      <c r="H15" s="32"/>
    </row>
    <row r="16" spans="1:8" ht="15.2" customHeight="1">
      <c r="A16" s="46" t="s">
        <v>312</v>
      </c>
      <c r="B16" s="25">
        <v>45342</v>
      </c>
      <c r="C16" s="25">
        <v>-12765.1</v>
      </c>
      <c r="D16" s="25">
        <v>32576.9</v>
      </c>
      <c r="E16" s="25">
        <v>0</v>
      </c>
      <c r="F16" s="25">
        <v>0</v>
      </c>
      <c r="G16" s="25">
        <v>32576.9</v>
      </c>
      <c r="H16" s="32"/>
    </row>
    <row r="17" spans="1:8" ht="15.2" customHeight="1">
      <c r="A17" s="46" t="s">
        <v>313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46" t="s">
        <v>314</v>
      </c>
      <c r="B18" s="25">
        <v>120000</v>
      </c>
      <c r="C18" s="25">
        <v>392083.97</v>
      </c>
      <c r="D18" s="25">
        <v>512083.97</v>
      </c>
      <c r="E18" s="25">
        <v>503625.64</v>
      </c>
      <c r="F18" s="25">
        <v>503625.64</v>
      </c>
      <c r="G18" s="25">
        <v>8458.33</v>
      </c>
      <c r="H18" s="32"/>
    </row>
    <row r="19" spans="1:8" ht="15.2" customHeight="1">
      <c r="A19" s="46" t="s">
        <v>315</v>
      </c>
      <c r="B19" s="25">
        <v>64000</v>
      </c>
      <c r="C19" s="25">
        <v>76318.63</v>
      </c>
      <c r="D19" s="25">
        <v>140318.63</v>
      </c>
      <c r="E19" s="25">
        <v>140243.07999999999</v>
      </c>
      <c r="F19" s="25">
        <v>140243.07999999999</v>
      </c>
      <c r="G19" s="25">
        <v>75.55</v>
      </c>
      <c r="H19" s="32"/>
    </row>
    <row r="20" spans="1:8" ht="15.2" customHeight="1">
      <c r="A20" s="46" t="s">
        <v>316</v>
      </c>
      <c r="B20" s="25">
        <v>20000</v>
      </c>
      <c r="C20" s="25">
        <v>177814.94</v>
      </c>
      <c r="D20" s="25">
        <v>197814.94</v>
      </c>
      <c r="E20" s="25">
        <v>197814.94</v>
      </c>
      <c r="F20" s="25">
        <v>197814.94</v>
      </c>
      <c r="G20" s="25">
        <v>0</v>
      </c>
      <c r="H20" s="32"/>
    </row>
    <row r="21" spans="1:8" ht="15.2" customHeight="1">
      <c r="A21" s="46" t="s">
        <v>317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46" t="s">
        <v>318</v>
      </c>
      <c r="B22" s="25">
        <v>15000</v>
      </c>
      <c r="C22" s="25">
        <v>8999.06</v>
      </c>
      <c r="D22" s="25">
        <v>23999.06</v>
      </c>
      <c r="E22" s="25">
        <v>23999.06</v>
      </c>
      <c r="F22" s="25">
        <v>23999.06</v>
      </c>
      <c r="G22" s="25">
        <v>0</v>
      </c>
      <c r="H22" s="32"/>
    </row>
    <row r="23" spans="1:8" ht="15.2" customHeight="1">
      <c r="A23" s="46" t="s">
        <v>319</v>
      </c>
      <c r="B23" s="25">
        <v>5000</v>
      </c>
      <c r="C23" s="25">
        <v>0</v>
      </c>
      <c r="D23" s="25">
        <v>5000</v>
      </c>
      <c r="E23" s="25">
        <v>1520</v>
      </c>
      <c r="F23" s="25">
        <v>1520</v>
      </c>
      <c r="G23" s="25">
        <v>3480</v>
      </c>
      <c r="H23" s="32"/>
    </row>
    <row r="24" spans="1:8" ht="15.2" customHeight="1">
      <c r="A24" s="46" t="s">
        <v>320</v>
      </c>
      <c r="B24" s="25">
        <v>0</v>
      </c>
      <c r="C24" s="25">
        <v>12182</v>
      </c>
      <c r="D24" s="25">
        <v>12182</v>
      </c>
      <c r="E24" s="25">
        <v>11780.03</v>
      </c>
      <c r="F24" s="25">
        <v>11780.03</v>
      </c>
      <c r="G24" s="25">
        <v>401.97</v>
      </c>
      <c r="H24" s="32"/>
    </row>
    <row r="25" spans="1:8" ht="15.2" customHeight="1">
      <c r="A25" s="46" t="s">
        <v>321</v>
      </c>
      <c r="B25" s="25">
        <v>10000</v>
      </c>
      <c r="C25" s="25">
        <v>72460.960000000006</v>
      </c>
      <c r="D25" s="25">
        <v>82460.960000000006</v>
      </c>
      <c r="E25" s="25">
        <v>82460.960000000006</v>
      </c>
      <c r="F25" s="25">
        <v>82460.960000000006</v>
      </c>
      <c r="G25" s="25">
        <v>0</v>
      </c>
      <c r="H25" s="32"/>
    </row>
    <row r="26" spans="1:8" ht="15.2" customHeight="1">
      <c r="A26" s="46" t="s">
        <v>322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46" t="s">
        <v>323</v>
      </c>
      <c r="B27" s="25">
        <v>6000</v>
      </c>
      <c r="C27" s="25">
        <v>44308.38</v>
      </c>
      <c r="D27" s="25">
        <v>50308.38</v>
      </c>
      <c r="E27" s="25">
        <v>45807.57</v>
      </c>
      <c r="F27" s="25">
        <v>45807.57</v>
      </c>
      <c r="G27" s="25">
        <v>4500.8100000000004</v>
      </c>
      <c r="H27" s="32"/>
    </row>
    <row r="28" spans="1:8" ht="15.2" customHeight="1">
      <c r="A28" s="46" t="s">
        <v>324</v>
      </c>
      <c r="B28" s="25">
        <v>3608000</v>
      </c>
      <c r="C28" s="25">
        <v>1308000.3</v>
      </c>
      <c r="D28" s="25">
        <v>4916000.3</v>
      </c>
      <c r="E28" s="25">
        <v>4895156.53</v>
      </c>
      <c r="F28" s="25">
        <v>4892156.53</v>
      </c>
      <c r="G28" s="25">
        <v>20843.77</v>
      </c>
      <c r="H28" s="32"/>
    </row>
    <row r="29" spans="1:8" ht="15.2" customHeight="1">
      <c r="A29" s="46" t="s">
        <v>325</v>
      </c>
      <c r="B29" s="25">
        <v>52900</v>
      </c>
      <c r="C29" s="25">
        <v>22194.86</v>
      </c>
      <c r="D29" s="25">
        <v>75094.86</v>
      </c>
      <c r="E29" s="25">
        <v>73312.86</v>
      </c>
      <c r="F29" s="25">
        <v>73312.86</v>
      </c>
      <c r="G29" s="25">
        <v>1782</v>
      </c>
      <c r="H29" s="32"/>
    </row>
    <row r="30" spans="1:8" ht="15.2" customHeight="1">
      <c r="A30" s="46" t="s">
        <v>326</v>
      </c>
      <c r="B30" s="25">
        <v>123000</v>
      </c>
      <c r="C30" s="25">
        <v>278363.23</v>
      </c>
      <c r="D30" s="25">
        <v>401363.23</v>
      </c>
      <c r="E30" s="25">
        <v>401363.23</v>
      </c>
      <c r="F30" s="25">
        <v>401363.23</v>
      </c>
      <c r="G30" s="25">
        <v>0</v>
      </c>
      <c r="H30" s="32"/>
    </row>
    <row r="31" spans="1:8" ht="15.2" customHeight="1">
      <c r="A31" s="46" t="s">
        <v>327</v>
      </c>
      <c r="B31" s="25">
        <v>77000</v>
      </c>
      <c r="C31" s="25">
        <v>2944744.1</v>
      </c>
      <c r="D31" s="25">
        <v>3021744.1</v>
      </c>
      <c r="E31" s="25">
        <v>3016985.95</v>
      </c>
      <c r="F31" s="25">
        <v>3016985.95</v>
      </c>
      <c r="G31" s="25">
        <v>4758.1499999999996</v>
      </c>
      <c r="H31" s="32"/>
    </row>
    <row r="32" spans="1:8" ht="15.2" customHeight="1">
      <c r="A32" s="46" t="s">
        <v>328</v>
      </c>
      <c r="B32" s="25">
        <v>93997</v>
      </c>
      <c r="C32" s="25">
        <v>7245.15</v>
      </c>
      <c r="D32" s="25">
        <v>101242.15</v>
      </c>
      <c r="E32" s="25">
        <v>95924.3</v>
      </c>
      <c r="F32" s="25">
        <v>95924.3</v>
      </c>
      <c r="G32" s="25">
        <v>5317.85</v>
      </c>
      <c r="H32" s="32"/>
    </row>
    <row r="33" spans="1:8" ht="15.2" customHeight="1">
      <c r="A33" s="46" t="s">
        <v>329</v>
      </c>
      <c r="B33" s="25">
        <v>50000</v>
      </c>
      <c r="C33" s="25">
        <v>32475.41</v>
      </c>
      <c r="D33" s="25">
        <v>82475.41</v>
      </c>
      <c r="E33" s="25">
        <v>82475.41</v>
      </c>
      <c r="F33" s="25">
        <v>79475.41</v>
      </c>
      <c r="G33" s="25">
        <v>0</v>
      </c>
      <c r="H33" s="32"/>
    </row>
    <row r="34" spans="1:8" ht="15.2" customHeight="1">
      <c r="A34" s="46" t="s">
        <v>330</v>
      </c>
      <c r="B34" s="25">
        <v>0</v>
      </c>
      <c r="C34" s="25">
        <v>6500</v>
      </c>
      <c r="D34" s="25">
        <v>6500</v>
      </c>
      <c r="E34" s="25">
        <v>2200</v>
      </c>
      <c r="F34" s="25">
        <v>2200</v>
      </c>
      <c r="G34" s="25">
        <v>4300</v>
      </c>
      <c r="H34" s="32"/>
    </row>
    <row r="35" spans="1:8" ht="15.2" customHeight="1">
      <c r="A35" s="46" t="s">
        <v>331</v>
      </c>
      <c r="B35" s="25">
        <v>139292</v>
      </c>
      <c r="C35" s="25">
        <v>29261.58</v>
      </c>
      <c r="D35" s="25">
        <v>168553.58</v>
      </c>
      <c r="E35" s="25">
        <v>168553.58</v>
      </c>
      <c r="F35" s="25">
        <v>168553.58</v>
      </c>
      <c r="G35" s="25">
        <v>0</v>
      </c>
      <c r="H35" s="32"/>
    </row>
    <row r="36" spans="1:8" ht="15.2" customHeight="1">
      <c r="A36" s="46" t="s">
        <v>332</v>
      </c>
      <c r="B36" s="25">
        <v>3000000</v>
      </c>
      <c r="C36" s="25">
        <v>-2015784.75</v>
      </c>
      <c r="D36" s="25">
        <v>984215.25</v>
      </c>
      <c r="E36" s="25">
        <v>983701.57</v>
      </c>
      <c r="F36" s="25">
        <v>983701.57</v>
      </c>
      <c r="G36" s="25">
        <v>513.67999999999995</v>
      </c>
      <c r="H36" s="32"/>
    </row>
    <row r="37" spans="1:8" ht="15.2" customHeight="1">
      <c r="A37" s="46" t="s">
        <v>333</v>
      </c>
      <c r="B37" s="25">
        <v>71811</v>
      </c>
      <c r="C37" s="25">
        <v>3000.72</v>
      </c>
      <c r="D37" s="25">
        <v>74811.72</v>
      </c>
      <c r="E37" s="25">
        <v>70639.63</v>
      </c>
      <c r="F37" s="25">
        <v>70639.63</v>
      </c>
      <c r="G37" s="25">
        <v>4172.09</v>
      </c>
      <c r="H37" s="32"/>
    </row>
    <row r="38" spans="1:8" ht="15.2" customHeight="1">
      <c r="A38" s="46" t="s">
        <v>334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15.2" customHeight="1">
      <c r="A39" s="46" t="s">
        <v>335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 ht="15.2" customHeight="1">
      <c r="A40" s="46" t="s">
        <v>336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 ht="15.2" customHeight="1">
      <c r="A41" s="46" t="s">
        <v>337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5.2" customHeight="1">
      <c r="A42" s="46" t="s">
        <v>338</v>
      </c>
      <c r="B42" s="25">
        <v>0</v>
      </c>
      <c r="C42" s="25">
        <v>0</v>
      </c>
      <c r="D42" s="25">
        <v>0</v>
      </c>
      <c r="E42" s="25">
        <v>0</v>
      </c>
      <c r="F42" s="25">
        <v>0</v>
      </c>
      <c r="G42" s="25">
        <v>0</v>
      </c>
      <c r="H42" s="32"/>
    </row>
    <row r="43" spans="1:8" ht="15.2" customHeight="1">
      <c r="A43" s="46" t="s">
        <v>339</v>
      </c>
      <c r="B43" s="25">
        <v>0</v>
      </c>
      <c r="C43" s="25">
        <v>0</v>
      </c>
      <c r="D43" s="25">
        <v>0</v>
      </c>
      <c r="E43" s="25">
        <v>0</v>
      </c>
      <c r="F43" s="25">
        <v>0</v>
      </c>
      <c r="G43" s="25">
        <v>0</v>
      </c>
      <c r="H43" s="32"/>
    </row>
    <row r="44" spans="1:8" ht="15.2" customHeight="1">
      <c r="A44" s="46" t="s">
        <v>340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 ht="15.2" customHeight="1">
      <c r="A45" s="46" t="s">
        <v>341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 ht="15.2" customHeight="1">
      <c r="A46" s="46" t="s">
        <v>342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 ht="15.2" customHeight="1">
      <c r="A47" s="46" t="s">
        <v>343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 ht="15.2" customHeight="1">
      <c r="A48" s="46" t="s">
        <v>344</v>
      </c>
      <c r="B48" s="25">
        <v>0</v>
      </c>
      <c r="C48" s="25">
        <v>40600</v>
      </c>
      <c r="D48" s="25">
        <v>40600</v>
      </c>
      <c r="E48" s="25">
        <v>40600</v>
      </c>
      <c r="F48" s="25">
        <v>40600</v>
      </c>
      <c r="G48" s="25">
        <v>0</v>
      </c>
      <c r="H48" s="32"/>
    </row>
    <row r="49" spans="1:8" ht="15.2" customHeight="1">
      <c r="A49" s="46" t="s">
        <v>345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 ht="15.2" customHeight="1">
      <c r="A50" s="46" t="s">
        <v>346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 ht="15.2" customHeight="1">
      <c r="A51" s="46" t="s">
        <v>347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 ht="15.2" customHeight="1">
      <c r="A52" s="46" t="s">
        <v>348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46" t="s">
        <v>349</v>
      </c>
      <c r="B53" s="25">
        <v>0</v>
      </c>
      <c r="C53" s="25">
        <v>0</v>
      </c>
      <c r="D53" s="25">
        <v>0</v>
      </c>
      <c r="E53" s="25">
        <v>0</v>
      </c>
      <c r="F53" s="25">
        <v>0</v>
      </c>
      <c r="G53" s="25">
        <v>0</v>
      </c>
      <c r="H53" s="32"/>
    </row>
    <row r="54" spans="1:8" ht="15.2" customHeight="1">
      <c r="A54" s="46" t="s">
        <v>350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 ht="15.2" customHeight="1">
      <c r="A55" s="46" t="s">
        <v>351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 ht="15.2" customHeight="1">
      <c r="A56" s="46" t="s">
        <v>352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 ht="15.2" customHeight="1">
      <c r="A57" s="46" t="s">
        <v>353</v>
      </c>
      <c r="B57" s="25">
        <v>0</v>
      </c>
      <c r="C57" s="25">
        <v>40600</v>
      </c>
      <c r="D57" s="25">
        <v>40600</v>
      </c>
      <c r="E57" s="25">
        <v>40600</v>
      </c>
      <c r="F57" s="25">
        <v>40600</v>
      </c>
      <c r="G57" s="25">
        <v>0</v>
      </c>
      <c r="H57" s="32"/>
    </row>
    <row r="58" spans="1:8" ht="15.2" customHeight="1">
      <c r="A58" s="46" t="s">
        <v>354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 ht="15.2" customHeight="1">
      <c r="A59" s="46" t="s">
        <v>355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 ht="15.2" customHeight="1">
      <c r="A60" s="46" t="s">
        <v>356</v>
      </c>
      <c r="B60" s="25">
        <v>0</v>
      </c>
      <c r="C60" s="25">
        <v>0</v>
      </c>
      <c r="D60" s="25">
        <v>0</v>
      </c>
      <c r="E60" s="25">
        <v>0</v>
      </c>
      <c r="F60" s="25">
        <v>0</v>
      </c>
      <c r="G60" s="25">
        <v>0</v>
      </c>
      <c r="H60" s="32"/>
    </row>
    <row r="61" spans="1:8" ht="15.2" customHeight="1">
      <c r="A61" s="46" t="s">
        <v>357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 ht="15.2" customHeight="1">
      <c r="A62" s="46" t="s">
        <v>358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 ht="15.2" customHeight="1">
      <c r="A63" s="46" t="s">
        <v>359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 ht="15.2" customHeight="1">
      <c r="A64" s="46" t="s">
        <v>360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 ht="15.2" customHeight="1">
      <c r="A65" s="46" t="s">
        <v>361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 ht="15.2" customHeight="1">
      <c r="A66" s="46" t="s">
        <v>362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 ht="15.2" customHeight="1">
      <c r="A67" s="46" t="s">
        <v>363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 ht="15.2" customHeight="1">
      <c r="A68" s="46" t="s">
        <v>364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 ht="15.2" customHeight="1">
      <c r="A69" s="46" t="s">
        <v>365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 ht="15.2" customHeight="1">
      <c r="A70" s="46" t="s">
        <v>366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 ht="15.2" customHeight="1">
      <c r="A71" s="46" t="s">
        <v>367</v>
      </c>
      <c r="B71" s="25">
        <v>0</v>
      </c>
      <c r="C71" s="25">
        <v>0</v>
      </c>
      <c r="D71" s="25">
        <v>0</v>
      </c>
      <c r="E71" s="25">
        <v>0</v>
      </c>
      <c r="F71" s="25">
        <v>0</v>
      </c>
      <c r="G71" s="25">
        <v>0</v>
      </c>
      <c r="H71" s="32"/>
    </row>
    <row r="72" spans="1:8" ht="15.2" customHeight="1">
      <c r="A72" s="46" t="s">
        <v>368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15.2" customHeight="1">
      <c r="A73" s="46" t="s">
        <v>369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 ht="15.2" customHeight="1">
      <c r="A74" s="46" t="s">
        <v>370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 ht="15.2" customHeight="1">
      <c r="A75" s="46" t="s">
        <v>371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5.2" customHeight="1">
      <c r="A76" s="46" t="s">
        <v>372</v>
      </c>
      <c r="B76" s="25">
        <v>0</v>
      </c>
      <c r="C76" s="25">
        <v>0</v>
      </c>
      <c r="D76" s="25">
        <v>0</v>
      </c>
      <c r="E76" s="25">
        <v>0</v>
      </c>
      <c r="F76" s="25">
        <v>0</v>
      </c>
      <c r="G76" s="25">
        <v>0</v>
      </c>
      <c r="H76" s="32"/>
    </row>
    <row r="77" spans="1:8" ht="15.2" customHeight="1">
      <c r="A77" s="46" t="s">
        <v>373</v>
      </c>
      <c r="B77" s="25">
        <v>0</v>
      </c>
      <c r="C77" s="25">
        <v>0</v>
      </c>
      <c r="D77" s="25">
        <v>0</v>
      </c>
      <c r="E77" s="25">
        <v>0</v>
      </c>
      <c r="F77" s="25">
        <v>0</v>
      </c>
      <c r="G77" s="25">
        <v>0</v>
      </c>
      <c r="H77" s="32"/>
    </row>
    <row r="78" spans="1:8" ht="15.2" customHeight="1">
      <c r="A78" s="46" t="s">
        <v>374</v>
      </c>
      <c r="B78" s="25">
        <v>0</v>
      </c>
      <c r="C78" s="25">
        <v>0</v>
      </c>
      <c r="D78" s="25">
        <v>0</v>
      </c>
      <c r="E78" s="25">
        <v>0</v>
      </c>
      <c r="F78" s="25">
        <v>0</v>
      </c>
      <c r="G78" s="25">
        <v>0</v>
      </c>
      <c r="H78" s="32"/>
    </row>
    <row r="79" spans="1:8" ht="15.2" customHeight="1">
      <c r="A79" s="46" t="s">
        <v>375</v>
      </c>
      <c r="B79" s="25">
        <v>0</v>
      </c>
      <c r="C79" s="25">
        <v>0</v>
      </c>
      <c r="D79" s="25">
        <v>0</v>
      </c>
      <c r="E79" s="25">
        <v>0</v>
      </c>
      <c r="F79" s="25">
        <v>0</v>
      </c>
      <c r="G79" s="25">
        <v>0</v>
      </c>
      <c r="H79" s="32"/>
    </row>
    <row r="80" spans="1:8" ht="15.2" customHeight="1">
      <c r="A80" s="46" t="s">
        <v>376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32"/>
    </row>
    <row r="81" spans="1:8" ht="15.2" customHeight="1">
      <c r="A81" s="46" t="s">
        <v>377</v>
      </c>
      <c r="B81" s="25">
        <v>0</v>
      </c>
      <c r="C81" s="25">
        <v>0</v>
      </c>
      <c r="D81" s="25">
        <v>0</v>
      </c>
      <c r="E81" s="25">
        <v>0</v>
      </c>
      <c r="F81" s="25">
        <v>0</v>
      </c>
      <c r="G81" s="25">
        <v>0</v>
      </c>
      <c r="H81" s="32"/>
    </row>
    <row r="82" spans="1:8" ht="15.2" customHeight="1">
      <c r="A82" s="46" t="s">
        <v>378</v>
      </c>
      <c r="B82" s="25">
        <v>0</v>
      </c>
      <c r="C82" s="25">
        <v>0</v>
      </c>
      <c r="D82" s="25">
        <v>0</v>
      </c>
      <c r="E82" s="25">
        <v>0</v>
      </c>
      <c r="F82" s="25">
        <v>0</v>
      </c>
      <c r="G82" s="25">
        <v>0</v>
      </c>
      <c r="H82" s="32"/>
    </row>
    <row r="83" spans="1:8" ht="14.45" customHeight="1">
      <c r="A83" s="46"/>
      <c r="B83" s="49"/>
      <c r="C83" s="49"/>
      <c r="D83" s="49"/>
      <c r="E83" s="49"/>
      <c r="F83" s="49"/>
      <c r="G83" s="49"/>
      <c r="H83" s="32"/>
    </row>
    <row r="84" spans="1:8" ht="15.2" customHeight="1">
      <c r="A84" s="60" t="s">
        <v>379</v>
      </c>
      <c r="B84" s="33">
        <v>0</v>
      </c>
      <c r="C84" s="33">
        <v>25221991.239999998</v>
      </c>
      <c r="D84" s="33">
        <v>25221991.239999998</v>
      </c>
      <c r="E84" s="33">
        <v>24852482</v>
      </c>
      <c r="F84" s="33">
        <v>24764169.510000002</v>
      </c>
      <c r="G84" s="33">
        <v>369509.24</v>
      </c>
      <c r="H84" s="32"/>
    </row>
    <row r="85" spans="1:8" ht="15.2" customHeight="1">
      <c r="A85" s="46" t="s">
        <v>306</v>
      </c>
      <c r="B85" s="25">
        <v>0</v>
      </c>
      <c r="C85" s="25">
        <v>0</v>
      </c>
      <c r="D85" s="25">
        <v>0</v>
      </c>
      <c r="E85" s="25">
        <v>0</v>
      </c>
      <c r="F85" s="25">
        <v>0</v>
      </c>
      <c r="G85" s="25">
        <v>0</v>
      </c>
      <c r="H85" s="32"/>
    </row>
    <row r="86" spans="1:8" ht="15.2" customHeight="1">
      <c r="A86" s="46" t="s">
        <v>307</v>
      </c>
      <c r="B86" s="25">
        <v>0</v>
      </c>
      <c r="C86" s="25">
        <v>0</v>
      </c>
      <c r="D86" s="25">
        <v>0</v>
      </c>
      <c r="E86" s="25">
        <v>0</v>
      </c>
      <c r="F86" s="25">
        <v>0</v>
      </c>
      <c r="G86" s="25">
        <v>0</v>
      </c>
      <c r="H86" s="32"/>
    </row>
    <row r="87" spans="1:8" ht="15.2" customHeight="1">
      <c r="A87" s="46" t="s">
        <v>308</v>
      </c>
      <c r="B87" s="25">
        <v>0</v>
      </c>
      <c r="C87" s="25">
        <v>0</v>
      </c>
      <c r="D87" s="25">
        <v>0</v>
      </c>
      <c r="E87" s="25">
        <v>0</v>
      </c>
      <c r="F87" s="25">
        <v>0</v>
      </c>
      <c r="G87" s="25">
        <v>0</v>
      </c>
      <c r="H87" s="32"/>
    </row>
    <row r="88" spans="1:8" ht="15.2" customHeight="1">
      <c r="A88" s="46" t="s">
        <v>309</v>
      </c>
      <c r="B88" s="25">
        <v>0</v>
      </c>
      <c r="C88" s="25">
        <v>0</v>
      </c>
      <c r="D88" s="25">
        <v>0</v>
      </c>
      <c r="E88" s="25">
        <v>0</v>
      </c>
      <c r="F88" s="25">
        <v>0</v>
      </c>
      <c r="G88" s="25">
        <v>0</v>
      </c>
      <c r="H88" s="32"/>
    </row>
    <row r="89" spans="1:8" ht="15.2" customHeight="1">
      <c r="A89" s="46" t="s">
        <v>310</v>
      </c>
      <c r="B89" s="25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32"/>
    </row>
    <row r="90" spans="1:8" ht="15.2" customHeight="1">
      <c r="A90" s="46" t="s">
        <v>311</v>
      </c>
      <c r="B90" s="25">
        <v>0</v>
      </c>
      <c r="C90" s="25">
        <v>0</v>
      </c>
      <c r="D90" s="25">
        <v>0</v>
      </c>
      <c r="E90" s="25">
        <v>0</v>
      </c>
      <c r="F90" s="25">
        <v>0</v>
      </c>
      <c r="G90" s="25">
        <v>0</v>
      </c>
      <c r="H90" s="32"/>
    </row>
    <row r="91" spans="1:8" ht="15.2" customHeight="1">
      <c r="A91" s="46" t="s">
        <v>312</v>
      </c>
      <c r="B91" s="25">
        <v>0</v>
      </c>
      <c r="C91" s="25">
        <v>0</v>
      </c>
      <c r="D91" s="25">
        <v>0</v>
      </c>
      <c r="E91" s="25">
        <v>0</v>
      </c>
      <c r="F91" s="25">
        <v>0</v>
      </c>
      <c r="G91" s="25">
        <v>0</v>
      </c>
      <c r="H91" s="32"/>
    </row>
    <row r="92" spans="1:8" ht="15.2" customHeight="1">
      <c r="A92" s="46" t="s">
        <v>313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32"/>
    </row>
    <row r="93" spans="1:8" ht="15.2" customHeight="1">
      <c r="A93" s="46" t="s">
        <v>314</v>
      </c>
      <c r="B93" s="25">
        <v>0</v>
      </c>
      <c r="C93" s="25">
        <v>1087067.04</v>
      </c>
      <c r="D93" s="25">
        <v>1087067.04</v>
      </c>
      <c r="E93" s="25">
        <v>1006412.62</v>
      </c>
      <c r="F93" s="25">
        <v>1006412.62</v>
      </c>
      <c r="G93" s="25">
        <v>80654.42</v>
      </c>
      <c r="H93" s="32"/>
    </row>
    <row r="94" spans="1:8" ht="15.2" customHeight="1">
      <c r="A94" s="46" t="s">
        <v>315</v>
      </c>
      <c r="B94" s="25">
        <v>0</v>
      </c>
      <c r="C94" s="25">
        <v>336645.41</v>
      </c>
      <c r="D94" s="25">
        <v>336645.41</v>
      </c>
      <c r="E94" s="25">
        <v>335602.02</v>
      </c>
      <c r="F94" s="25">
        <v>335602.02</v>
      </c>
      <c r="G94" s="25">
        <v>1043.3900000000001</v>
      </c>
      <c r="H94" s="32"/>
    </row>
    <row r="95" spans="1:8" ht="15.2" customHeight="1">
      <c r="A95" s="46" t="s">
        <v>316</v>
      </c>
      <c r="B95" s="25">
        <v>0</v>
      </c>
      <c r="C95" s="25">
        <v>32704.14</v>
      </c>
      <c r="D95" s="25">
        <v>32704.14</v>
      </c>
      <c r="E95" s="25">
        <v>32704.14</v>
      </c>
      <c r="F95" s="25">
        <v>32704.14</v>
      </c>
      <c r="G95" s="25">
        <v>0</v>
      </c>
      <c r="H95" s="32"/>
    </row>
    <row r="96" spans="1:8" ht="15.2" customHeight="1">
      <c r="A96" s="46" t="s">
        <v>317</v>
      </c>
      <c r="B96" s="25">
        <v>0</v>
      </c>
      <c r="C96" s="25">
        <v>0</v>
      </c>
      <c r="D96" s="25">
        <v>0</v>
      </c>
      <c r="E96" s="25">
        <v>0</v>
      </c>
      <c r="F96" s="25">
        <v>0</v>
      </c>
      <c r="G96" s="25">
        <v>0</v>
      </c>
      <c r="H96" s="32"/>
    </row>
    <row r="97" spans="1:8" ht="15.2" customHeight="1">
      <c r="A97" s="46" t="s">
        <v>318</v>
      </c>
      <c r="B97" s="25">
        <v>0</v>
      </c>
      <c r="C97" s="25">
        <v>17500</v>
      </c>
      <c r="D97" s="25">
        <v>17500</v>
      </c>
      <c r="E97" s="25">
        <v>17500</v>
      </c>
      <c r="F97" s="25">
        <v>17500</v>
      </c>
      <c r="G97" s="25">
        <v>0</v>
      </c>
      <c r="H97" s="32"/>
    </row>
    <row r="98" spans="1:8" ht="15.2" customHeight="1">
      <c r="A98" s="89" t="s">
        <v>319</v>
      </c>
      <c r="B98" s="25">
        <v>0</v>
      </c>
      <c r="C98" s="25">
        <v>0</v>
      </c>
      <c r="D98" s="25">
        <v>0</v>
      </c>
      <c r="E98" s="25">
        <v>0</v>
      </c>
      <c r="F98" s="25">
        <v>0</v>
      </c>
      <c r="G98" s="25">
        <v>0</v>
      </c>
      <c r="H98" s="32"/>
    </row>
    <row r="99" spans="1:8" ht="15.2" customHeight="1">
      <c r="A99" s="46" t="s">
        <v>320</v>
      </c>
      <c r="B99" s="25">
        <v>0</v>
      </c>
      <c r="C99" s="25">
        <v>686217.47</v>
      </c>
      <c r="D99" s="25">
        <v>686217.47</v>
      </c>
      <c r="E99" s="25">
        <v>606606.43999999994</v>
      </c>
      <c r="F99" s="25">
        <v>606606.43999999994</v>
      </c>
      <c r="G99" s="25">
        <v>79611.03</v>
      </c>
      <c r="H99" s="32"/>
    </row>
    <row r="100" spans="1:8" ht="15.2" customHeight="1">
      <c r="A100" s="46" t="s">
        <v>321</v>
      </c>
      <c r="B100" s="25">
        <v>0</v>
      </c>
      <c r="C100" s="25">
        <v>0</v>
      </c>
      <c r="D100" s="25">
        <v>0</v>
      </c>
      <c r="E100" s="25">
        <v>0</v>
      </c>
      <c r="F100" s="25">
        <v>0</v>
      </c>
      <c r="G100" s="25">
        <v>0</v>
      </c>
      <c r="H100" s="32"/>
    </row>
    <row r="101" spans="1:8" ht="15.2" customHeight="1">
      <c r="A101" s="46" t="s">
        <v>322</v>
      </c>
      <c r="B101" s="25">
        <v>0</v>
      </c>
      <c r="C101" s="25">
        <v>0</v>
      </c>
      <c r="D101" s="25">
        <v>0</v>
      </c>
      <c r="E101" s="25">
        <v>0</v>
      </c>
      <c r="F101" s="25">
        <v>0</v>
      </c>
      <c r="G101" s="25">
        <v>0</v>
      </c>
      <c r="H101" s="32"/>
    </row>
    <row r="102" spans="1:8" ht="15.2" customHeight="1">
      <c r="A102" s="46" t="s">
        <v>323</v>
      </c>
      <c r="B102" s="25">
        <v>0</v>
      </c>
      <c r="C102" s="25">
        <v>14000.02</v>
      </c>
      <c r="D102" s="25">
        <v>14000.02</v>
      </c>
      <c r="E102" s="25">
        <v>14000.02</v>
      </c>
      <c r="F102" s="25">
        <v>14000.02</v>
      </c>
      <c r="G102" s="25">
        <v>0</v>
      </c>
      <c r="H102" s="32"/>
    </row>
    <row r="103" spans="1:8" ht="15.2" customHeight="1">
      <c r="A103" s="46" t="s">
        <v>324</v>
      </c>
      <c r="B103" s="25">
        <v>0</v>
      </c>
      <c r="C103" s="25">
        <v>23488817.48</v>
      </c>
      <c r="D103" s="25">
        <v>23488817.48</v>
      </c>
      <c r="E103" s="25">
        <v>23200410.379999999</v>
      </c>
      <c r="F103" s="25">
        <v>23112097.890000001</v>
      </c>
      <c r="G103" s="25">
        <v>288407.09999999998</v>
      </c>
      <c r="H103" s="32"/>
    </row>
    <row r="104" spans="1:8" ht="15.2" customHeight="1">
      <c r="A104" s="46" t="s">
        <v>325</v>
      </c>
      <c r="B104" s="25">
        <v>0</v>
      </c>
      <c r="C104" s="25">
        <v>11600</v>
      </c>
      <c r="D104" s="25">
        <v>11600</v>
      </c>
      <c r="E104" s="25">
        <v>5053.3900000000003</v>
      </c>
      <c r="F104" s="25">
        <v>5053.3900000000003</v>
      </c>
      <c r="G104" s="25">
        <v>6546.61</v>
      </c>
      <c r="H104" s="32"/>
    </row>
    <row r="105" spans="1:8" ht="15.2" customHeight="1">
      <c r="A105" s="46" t="s">
        <v>326</v>
      </c>
      <c r="B105" s="25">
        <v>0</v>
      </c>
      <c r="C105" s="25">
        <v>139200</v>
      </c>
      <c r="D105" s="25">
        <v>139200</v>
      </c>
      <c r="E105" s="25">
        <v>104400</v>
      </c>
      <c r="F105" s="25">
        <v>104400</v>
      </c>
      <c r="G105" s="25">
        <v>34800</v>
      </c>
      <c r="H105" s="32"/>
    </row>
    <row r="106" spans="1:8" ht="15.2" customHeight="1">
      <c r="A106" s="46" t="s">
        <v>327</v>
      </c>
      <c r="B106" s="25">
        <v>0</v>
      </c>
      <c r="C106" s="25">
        <v>22336369.84</v>
      </c>
      <c r="D106" s="25">
        <v>22336369.84</v>
      </c>
      <c r="E106" s="25">
        <v>22169866.59</v>
      </c>
      <c r="F106" s="25">
        <v>22169866.59</v>
      </c>
      <c r="G106" s="25">
        <v>166503.25</v>
      </c>
      <c r="H106" s="32"/>
    </row>
    <row r="107" spans="1:8" ht="15.2" customHeight="1">
      <c r="A107" s="46" t="s">
        <v>328</v>
      </c>
      <c r="B107" s="25">
        <v>0</v>
      </c>
      <c r="C107" s="25">
        <v>25000</v>
      </c>
      <c r="D107" s="25">
        <v>25000</v>
      </c>
      <c r="E107" s="25">
        <v>18031.060000000001</v>
      </c>
      <c r="F107" s="25">
        <v>18031.060000000001</v>
      </c>
      <c r="G107" s="25">
        <v>6968.94</v>
      </c>
      <c r="H107" s="32"/>
    </row>
    <row r="108" spans="1:8" ht="15.2" customHeight="1">
      <c r="A108" s="46" t="s">
        <v>329</v>
      </c>
      <c r="B108" s="25">
        <v>0</v>
      </c>
      <c r="C108" s="25">
        <v>147500.32</v>
      </c>
      <c r="D108" s="25">
        <v>147500.32</v>
      </c>
      <c r="E108" s="25">
        <v>144431.99</v>
      </c>
      <c r="F108" s="25">
        <v>130311.31</v>
      </c>
      <c r="G108" s="25">
        <v>3068.33</v>
      </c>
      <c r="H108" s="32"/>
    </row>
    <row r="109" spans="1:8" ht="15.2" customHeight="1">
      <c r="A109" s="46" t="s">
        <v>330</v>
      </c>
      <c r="B109" s="25">
        <v>0</v>
      </c>
      <c r="C109" s="25">
        <v>175000</v>
      </c>
      <c r="D109" s="25">
        <v>175000</v>
      </c>
      <c r="E109" s="25">
        <v>175000</v>
      </c>
      <c r="F109" s="25">
        <v>100808.19</v>
      </c>
      <c r="G109" s="25">
        <v>0</v>
      </c>
      <c r="H109" s="32"/>
    </row>
    <row r="110" spans="1:8" ht="15.2" customHeight="1">
      <c r="A110" s="46" t="s">
        <v>331</v>
      </c>
      <c r="B110" s="25">
        <v>0</v>
      </c>
      <c r="C110" s="25">
        <v>367395.86</v>
      </c>
      <c r="D110" s="25">
        <v>367395.86</v>
      </c>
      <c r="E110" s="25">
        <v>312437.65000000002</v>
      </c>
      <c r="F110" s="25">
        <v>312437.65000000002</v>
      </c>
      <c r="G110" s="25">
        <v>54958.21</v>
      </c>
      <c r="H110" s="32"/>
    </row>
    <row r="111" spans="1:8" ht="15.2" customHeight="1">
      <c r="A111" s="46" t="s">
        <v>332</v>
      </c>
      <c r="B111" s="25">
        <v>0</v>
      </c>
      <c r="C111" s="25">
        <v>20000</v>
      </c>
      <c r="D111" s="25">
        <v>20000</v>
      </c>
      <c r="E111" s="25">
        <v>13439.7</v>
      </c>
      <c r="F111" s="25">
        <v>13439.7</v>
      </c>
      <c r="G111" s="25">
        <v>6560.3</v>
      </c>
      <c r="H111" s="32"/>
    </row>
    <row r="112" spans="1:8" ht="15.2" customHeight="1">
      <c r="A112" s="46" t="s">
        <v>333</v>
      </c>
      <c r="B112" s="25">
        <v>0</v>
      </c>
      <c r="C112" s="25">
        <v>266751.46000000002</v>
      </c>
      <c r="D112" s="25">
        <v>266751.46000000002</v>
      </c>
      <c r="E112" s="25">
        <v>257750</v>
      </c>
      <c r="F112" s="25">
        <v>257750</v>
      </c>
      <c r="G112" s="25">
        <v>9001.4599999999991</v>
      </c>
      <c r="H112" s="32"/>
    </row>
    <row r="113" spans="1:8" ht="15.2" customHeight="1">
      <c r="A113" s="46" t="s">
        <v>334</v>
      </c>
      <c r="B113" s="25">
        <v>0</v>
      </c>
      <c r="C113" s="25">
        <v>0</v>
      </c>
      <c r="D113" s="25">
        <v>0</v>
      </c>
      <c r="E113" s="25">
        <v>0</v>
      </c>
      <c r="F113" s="25">
        <v>0</v>
      </c>
      <c r="G113" s="25">
        <v>0</v>
      </c>
      <c r="H113" s="32"/>
    </row>
    <row r="114" spans="1:8" ht="15.2" customHeight="1">
      <c r="A114" s="46" t="s">
        <v>335</v>
      </c>
      <c r="B114" s="25">
        <v>0</v>
      </c>
      <c r="C114" s="25">
        <v>0</v>
      </c>
      <c r="D114" s="25">
        <v>0</v>
      </c>
      <c r="E114" s="25">
        <v>0</v>
      </c>
      <c r="F114" s="25">
        <v>0</v>
      </c>
      <c r="G114" s="25">
        <v>0</v>
      </c>
      <c r="H114" s="32"/>
    </row>
    <row r="115" spans="1:8" ht="15.2" customHeight="1">
      <c r="A115" s="46" t="s">
        <v>336</v>
      </c>
      <c r="B115" s="25">
        <v>0</v>
      </c>
      <c r="C115" s="25">
        <v>0</v>
      </c>
      <c r="D115" s="25">
        <v>0</v>
      </c>
      <c r="E115" s="25">
        <v>0</v>
      </c>
      <c r="F115" s="25">
        <v>0</v>
      </c>
      <c r="G115" s="25">
        <v>0</v>
      </c>
      <c r="H115" s="32"/>
    </row>
    <row r="116" spans="1:8" ht="15.2" customHeight="1">
      <c r="A116" s="46" t="s">
        <v>337</v>
      </c>
      <c r="B116" s="25">
        <v>0</v>
      </c>
      <c r="C116" s="25">
        <v>0</v>
      </c>
      <c r="D116" s="25">
        <v>0</v>
      </c>
      <c r="E116" s="25">
        <v>0</v>
      </c>
      <c r="F116" s="25">
        <v>0</v>
      </c>
      <c r="G116" s="25">
        <v>0</v>
      </c>
      <c r="H116" s="32"/>
    </row>
    <row r="117" spans="1:8" ht="15.2" customHeight="1">
      <c r="A117" s="46" t="s">
        <v>338</v>
      </c>
      <c r="B117" s="25">
        <v>0</v>
      </c>
      <c r="C117" s="25">
        <v>0</v>
      </c>
      <c r="D117" s="25">
        <v>0</v>
      </c>
      <c r="E117" s="25">
        <v>0</v>
      </c>
      <c r="F117" s="25">
        <v>0</v>
      </c>
      <c r="G117" s="25">
        <v>0</v>
      </c>
      <c r="H117" s="32"/>
    </row>
    <row r="118" spans="1:8" ht="15.2" customHeight="1">
      <c r="A118" s="46" t="s">
        <v>339</v>
      </c>
      <c r="B118" s="25">
        <v>0</v>
      </c>
      <c r="C118" s="25">
        <v>0</v>
      </c>
      <c r="D118" s="25">
        <v>0</v>
      </c>
      <c r="E118" s="25">
        <v>0</v>
      </c>
      <c r="F118" s="25">
        <v>0</v>
      </c>
      <c r="G118" s="25">
        <v>0</v>
      </c>
      <c r="H118" s="32"/>
    </row>
    <row r="119" spans="1:8" ht="15.2" customHeight="1">
      <c r="A119" s="46" t="s">
        <v>340</v>
      </c>
      <c r="B119" s="25">
        <v>0</v>
      </c>
      <c r="C119" s="25">
        <v>0</v>
      </c>
      <c r="D119" s="25">
        <v>0</v>
      </c>
      <c r="E119" s="25">
        <v>0</v>
      </c>
      <c r="F119" s="25">
        <v>0</v>
      </c>
      <c r="G119" s="25">
        <v>0</v>
      </c>
      <c r="H119" s="32"/>
    </row>
    <row r="120" spans="1:8" ht="15.2" customHeight="1">
      <c r="A120" s="46" t="s">
        <v>341</v>
      </c>
      <c r="B120" s="25">
        <v>0</v>
      </c>
      <c r="C120" s="25">
        <v>0</v>
      </c>
      <c r="D120" s="25">
        <v>0</v>
      </c>
      <c r="E120" s="25">
        <v>0</v>
      </c>
      <c r="F120" s="25">
        <v>0</v>
      </c>
      <c r="G120" s="25">
        <v>0</v>
      </c>
      <c r="H120" s="32"/>
    </row>
    <row r="121" spans="1:8" ht="15.2" customHeight="1">
      <c r="A121" s="46" t="s">
        <v>342</v>
      </c>
      <c r="B121" s="25">
        <v>0</v>
      </c>
      <c r="C121" s="25">
        <v>0</v>
      </c>
      <c r="D121" s="25">
        <v>0</v>
      </c>
      <c r="E121" s="25">
        <v>0</v>
      </c>
      <c r="F121" s="25">
        <v>0</v>
      </c>
      <c r="G121" s="25">
        <v>0</v>
      </c>
      <c r="H121" s="32"/>
    </row>
    <row r="122" spans="1:8" ht="15.2" customHeight="1">
      <c r="A122" s="46" t="s">
        <v>343</v>
      </c>
      <c r="B122" s="25">
        <v>0</v>
      </c>
      <c r="C122" s="25">
        <v>0</v>
      </c>
      <c r="D122" s="25">
        <v>0</v>
      </c>
      <c r="E122" s="25">
        <v>0</v>
      </c>
      <c r="F122" s="25">
        <v>0</v>
      </c>
      <c r="G122" s="25">
        <v>0</v>
      </c>
      <c r="H122" s="32"/>
    </row>
    <row r="123" spans="1:8" ht="15.2" customHeight="1">
      <c r="A123" s="46" t="s">
        <v>344</v>
      </c>
      <c r="B123" s="25">
        <v>0</v>
      </c>
      <c r="C123" s="25">
        <v>646106.72</v>
      </c>
      <c r="D123" s="25">
        <v>646106.72</v>
      </c>
      <c r="E123" s="25">
        <v>645659</v>
      </c>
      <c r="F123" s="25">
        <v>645659</v>
      </c>
      <c r="G123" s="25">
        <v>447.72</v>
      </c>
      <c r="H123" s="32"/>
    </row>
    <row r="124" spans="1:8" ht="15.2" customHeight="1">
      <c r="A124" s="46" t="s">
        <v>345</v>
      </c>
      <c r="B124" s="25">
        <v>0</v>
      </c>
      <c r="C124" s="25">
        <v>301206.71999999997</v>
      </c>
      <c r="D124" s="25">
        <v>301206.71999999997</v>
      </c>
      <c r="E124" s="25">
        <v>300759</v>
      </c>
      <c r="F124" s="25">
        <v>300759</v>
      </c>
      <c r="G124" s="25">
        <v>447.72</v>
      </c>
      <c r="H124" s="32"/>
    </row>
    <row r="125" spans="1:8" ht="15.2" customHeight="1">
      <c r="A125" s="46" t="s">
        <v>346</v>
      </c>
      <c r="B125" s="25">
        <v>0</v>
      </c>
      <c r="C125" s="25">
        <v>0</v>
      </c>
      <c r="D125" s="25">
        <v>0</v>
      </c>
      <c r="E125" s="25">
        <v>0</v>
      </c>
      <c r="F125" s="25">
        <v>0</v>
      </c>
      <c r="G125" s="25">
        <v>0</v>
      </c>
      <c r="H125" s="32"/>
    </row>
    <row r="126" spans="1:8" ht="15.2" customHeight="1">
      <c r="A126" s="46" t="s">
        <v>347</v>
      </c>
      <c r="B126" s="25">
        <v>0</v>
      </c>
      <c r="C126" s="25">
        <v>0</v>
      </c>
      <c r="D126" s="25">
        <v>0</v>
      </c>
      <c r="E126" s="25">
        <v>0</v>
      </c>
      <c r="F126" s="25">
        <v>0</v>
      </c>
      <c r="G126" s="25">
        <v>0</v>
      </c>
      <c r="H126" s="32"/>
    </row>
    <row r="127" spans="1:8" ht="15.2" customHeight="1">
      <c r="A127" s="46" t="s">
        <v>348</v>
      </c>
      <c r="B127" s="25">
        <v>0</v>
      </c>
      <c r="C127" s="25">
        <v>344900</v>
      </c>
      <c r="D127" s="25">
        <v>344900</v>
      </c>
      <c r="E127" s="25">
        <v>344900</v>
      </c>
      <c r="F127" s="25">
        <v>344900</v>
      </c>
      <c r="G127" s="25">
        <v>0</v>
      </c>
      <c r="H127" s="32"/>
    </row>
    <row r="128" spans="1:8" ht="15.2" customHeight="1">
      <c r="A128" s="46" t="s">
        <v>349</v>
      </c>
      <c r="B128" s="25">
        <v>0</v>
      </c>
      <c r="C128" s="25">
        <v>0</v>
      </c>
      <c r="D128" s="25">
        <v>0</v>
      </c>
      <c r="E128" s="25">
        <v>0</v>
      </c>
      <c r="F128" s="25">
        <v>0</v>
      </c>
      <c r="G128" s="25">
        <v>0</v>
      </c>
      <c r="H128" s="32"/>
    </row>
    <row r="129" spans="1:8" ht="15.2" customHeight="1">
      <c r="A129" s="46" t="s">
        <v>350</v>
      </c>
      <c r="B129" s="25">
        <v>0</v>
      </c>
      <c r="C129" s="25">
        <v>0</v>
      </c>
      <c r="D129" s="25">
        <v>0</v>
      </c>
      <c r="E129" s="25">
        <v>0</v>
      </c>
      <c r="F129" s="25">
        <v>0</v>
      </c>
      <c r="G129" s="25">
        <v>0</v>
      </c>
      <c r="H129" s="32"/>
    </row>
    <row r="130" spans="1:8" ht="15.2" customHeight="1">
      <c r="A130" s="46" t="s">
        <v>351</v>
      </c>
      <c r="B130" s="25">
        <v>0</v>
      </c>
      <c r="C130" s="25">
        <v>0</v>
      </c>
      <c r="D130" s="25">
        <v>0</v>
      </c>
      <c r="E130" s="25">
        <v>0</v>
      </c>
      <c r="F130" s="25">
        <v>0</v>
      </c>
      <c r="G130" s="25">
        <v>0</v>
      </c>
      <c r="H130" s="32"/>
    </row>
    <row r="131" spans="1:8" ht="15.2" customHeight="1">
      <c r="A131" s="46" t="s">
        <v>352</v>
      </c>
      <c r="B131" s="25">
        <v>0</v>
      </c>
      <c r="C131" s="25">
        <v>0</v>
      </c>
      <c r="D131" s="25">
        <v>0</v>
      </c>
      <c r="E131" s="25">
        <v>0</v>
      </c>
      <c r="F131" s="25">
        <v>0</v>
      </c>
      <c r="G131" s="25">
        <v>0</v>
      </c>
      <c r="H131" s="32"/>
    </row>
    <row r="132" spans="1:8" ht="15.2" customHeight="1">
      <c r="A132" s="46" t="s">
        <v>353</v>
      </c>
      <c r="B132" s="25">
        <v>0</v>
      </c>
      <c r="C132" s="25">
        <v>0</v>
      </c>
      <c r="D132" s="25">
        <v>0</v>
      </c>
      <c r="E132" s="25">
        <v>0</v>
      </c>
      <c r="F132" s="25">
        <v>0</v>
      </c>
      <c r="G132" s="25">
        <v>0</v>
      </c>
      <c r="H132" s="32"/>
    </row>
    <row r="133" spans="1:8" ht="15.2" customHeight="1">
      <c r="A133" s="46" t="s">
        <v>354</v>
      </c>
      <c r="B133" s="25">
        <v>0</v>
      </c>
      <c r="C133" s="25">
        <v>0</v>
      </c>
      <c r="D133" s="25">
        <v>0</v>
      </c>
      <c r="E133" s="25">
        <v>0</v>
      </c>
      <c r="F133" s="25">
        <v>0</v>
      </c>
      <c r="G133" s="25">
        <v>0</v>
      </c>
      <c r="H133" s="32"/>
    </row>
    <row r="134" spans="1:8" ht="15.2" customHeight="1">
      <c r="A134" s="46" t="s">
        <v>355</v>
      </c>
      <c r="B134" s="25">
        <v>0</v>
      </c>
      <c r="C134" s="25">
        <v>0</v>
      </c>
      <c r="D134" s="25">
        <v>0</v>
      </c>
      <c r="E134" s="25">
        <v>0</v>
      </c>
      <c r="F134" s="25">
        <v>0</v>
      </c>
      <c r="G134" s="25">
        <v>0</v>
      </c>
      <c r="H134" s="32"/>
    </row>
    <row r="135" spans="1:8" ht="15.2" customHeight="1">
      <c r="A135" s="46" t="s">
        <v>356</v>
      </c>
      <c r="B135" s="25">
        <v>0</v>
      </c>
      <c r="C135" s="25">
        <v>0</v>
      </c>
      <c r="D135" s="25">
        <v>0</v>
      </c>
      <c r="E135" s="25">
        <v>0</v>
      </c>
      <c r="F135" s="25">
        <v>0</v>
      </c>
      <c r="G135" s="25">
        <v>0</v>
      </c>
      <c r="H135" s="32"/>
    </row>
    <row r="136" spans="1:8" ht="15.2" customHeight="1">
      <c r="A136" s="46" t="s">
        <v>357</v>
      </c>
      <c r="B136" s="25">
        <v>0</v>
      </c>
      <c r="C136" s="25">
        <v>0</v>
      </c>
      <c r="D136" s="25">
        <v>0</v>
      </c>
      <c r="E136" s="25">
        <v>0</v>
      </c>
      <c r="F136" s="25">
        <v>0</v>
      </c>
      <c r="G136" s="25">
        <v>0</v>
      </c>
      <c r="H136" s="32"/>
    </row>
    <row r="137" spans="1:8" ht="15.2" customHeight="1">
      <c r="A137" s="46" t="s">
        <v>358</v>
      </c>
      <c r="B137" s="25">
        <v>0</v>
      </c>
      <c r="C137" s="25">
        <v>0</v>
      </c>
      <c r="D137" s="25">
        <v>0</v>
      </c>
      <c r="E137" s="25">
        <v>0</v>
      </c>
      <c r="F137" s="25">
        <v>0</v>
      </c>
      <c r="G137" s="25">
        <v>0</v>
      </c>
      <c r="H137" s="32"/>
    </row>
    <row r="138" spans="1:8" ht="15.2" customHeight="1">
      <c r="A138" s="46" t="s">
        <v>359</v>
      </c>
      <c r="B138" s="25">
        <v>0</v>
      </c>
      <c r="C138" s="25">
        <v>0</v>
      </c>
      <c r="D138" s="25">
        <v>0</v>
      </c>
      <c r="E138" s="25">
        <v>0</v>
      </c>
      <c r="F138" s="25">
        <v>0</v>
      </c>
      <c r="G138" s="25">
        <v>0</v>
      </c>
      <c r="H138" s="32"/>
    </row>
    <row r="139" spans="1:8" ht="15.2" customHeight="1">
      <c r="A139" s="46" t="s">
        <v>360</v>
      </c>
      <c r="B139" s="25">
        <v>0</v>
      </c>
      <c r="C139" s="25">
        <v>0</v>
      </c>
      <c r="D139" s="25">
        <v>0</v>
      </c>
      <c r="E139" s="25">
        <v>0</v>
      </c>
      <c r="F139" s="25">
        <v>0</v>
      </c>
      <c r="G139" s="25">
        <v>0</v>
      </c>
      <c r="H139" s="32"/>
    </row>
    <row r="140" spans="1:8" ht="15.2" customHeight="1">
      <c r="A140" s="46" t="s">
        <v>361</v>
      </c>
      <c r="B140" s="25">
        <v>0</v>
      </c>
      <c r="C140" s="25">
        <v>0</v>
      </c>
      <c r="D140" s="25">
        <v>0</v>
      </c>
      <c r="E140" s="25">
        <v>0</v>
      </c>
      <c r="F140" s="25">
        <v>0</v>
      </c>
      <c r="G140" s="25">
        <v>0</v>
      </c>
      <c r="H140" s="32"/>
    </row>
    <row r="141" spans="1:8" ht="15.2" customHeight="1">
      <c r="A141" s="46" t="s">
        <v>362</v>
      </c>
      <c r="B141" s="25">
        <v>0</v>
      </c>
      <c r="C141" s="25">
        <v>0</v>
      </c>
      <c r="D141" s="25">
        <v>0</v>
      </c>
      <c r="E141" s="25">
        <v>0</v>
      </c>
      <c r="F141" s="25">
        <v>0</v>
      </c>
      <c r="G141" s="25">
        <v>0</v>
      </c>
      <c r="H141" s="32"/>
    </row>
    <row r="142" spans="1:8" ht="15.2" customHeight="1">
      <c r="A142" s="46" t="s">
        <v>363</v>
      </c>
      <c r="B142" s="25">
        <v>0</v>
      </c>
      <c r="C142" s="25">
        <v>0</v>
      </c>
      <c r="D142" s="25">
        <v>0</v>
      </c>
      <c r="E142" s="25">
        <v>0</v>
      </c>
      <c r="F142" s="25">
        <v>0</v>
      </c>
      <c r="G142" s="25">
        <v>0</v>
      </c>
      <c r="H142" s="32"/>
    </row>
    <row r="143" spans="1:8" ht="15.2" customHeight="1">
      <c r="A143" s="46" t="s">
        <v>364</v>
      </c>
      <c r="B143" s="25">
        <v>0</v>
      </c>
      <c r="C143" s="25">
        <v>0</v>
      </c>
      <c r="D143" s="25">
        <v>0</v>
      </c>
      <c r="E143" s="25">
        <v>0</v>
      </c>
      <c r="F143" s="25">
        <v>0</v>
      </c>
      <c r="G143" s="25">
        <v>0</v>
      </c>
      <c r="H143" s="32"/>
    </row>
    <row r="144" spans="1:8" ht="15.2" customHeight="1">
      <c r="A144" s="46" t="s">
        <v>365</v>
      </c>
      <c r="B144" s="25">
        <v>0</v>
      </c>
      <c r="C144" s="25">
        <v>0</v>
      </c>
      <c r="D144" s="25">
        <v>0</v>
      </c>
      <c r="E144" s="25">
        <v>0</v>
      </c>
      <c r="F144" s="25">
        <v>0</v>
      </c>
      <c r="G144" s="25">
        <v>0</v>
      </c>
      <c r="H144" s="32"/>
    </row>
    <row r="145" spans="1:8" ht="15.2" customHeight="1">
      <c r="A145" s="46" t="s">
        <v>366</v>
      </c>
      <c r="B145" s="25">
        <v>0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32"/>
    </row>
    <row r="146" spans="1:8" ht="15.2" customHeight="1">
      <c r="A146" s="46" t="s">
        <v>367</v>
      </c>
      <c r="B146" s="25">
        <v>0</v>
      </c>
      <c r="C146" s="25">
        <v>0</v>
      </c>
      <c r="D146" s="25">
        <v>0</v>
      </c>
      <c r="E146" s="25">
        <v>0</v>
      </c>
      <c r="F146" s="25">
        <v>0</v>
      </c>
      <c r="G146" s="25">
        <v>0</v>
      </c>
      <c r="H146" s="32"/>
    </row>
    <row r="147" spans="1:8" ht="15.2" customHeight="1">
      <c r="A147" s="46" t="s">
        <v>368</v>
      </c>
      <c r="B147" s="25">
        <v>0</v>
      </c>
      <c r="C147" s="25">
        <v>0</v>
      </c>
      <c r="D147" s="25">
        <v>0</v>
      </c>
      <c r="E147" s="25">
        <v>0</v>
      </c>
      <c r="F147" s="25">
        <v>0</v>
      </c>
      <c r="G147" s="25">
        <v>0</v>
      </c>
      <c r="H147" s="32"/>
    </row>
    <row r="148" spans="1:8" ht="15.2" customHeight="1">
      <c r="A148" s="46" t="s">
        <v>369</v>
      </c>
      <c r="B148" s="25">
        <v>0</v>
      </c>
      <c r="C148" s="25">
        <v>0</v>
      </c>
      <c r="D148" s="25">
        <v>0</v>
      </c>
      <c r="E148" s="25">
        <v>0</v>
      </c>
      <c r="F148" s="25">
        <v>0</v>
      </c>
      <c r="G148" s="25">
        <v>0</v>
      </c>
      <c r="H148" s="32"/>
    </row>
    <row r="149" spans="1:8" ht="15.2" customHeight="1">
      <c r="A149" s="46" t="s">
        <v>370</v>
      </c>
      <c r="B149" s="25">
        <v>0</v>
      </c>
      <c r="C149" s="25">
        <v>0</v>
      </c>
      <c r="D149" s="25">
        <v>0</v>
      </c>
      <c r="E149" s="25">
        <v>0</v>
      </c>
      <c r="F149" s="25">
        <v>0</v>
      </c>
      <c r="G149" s="25">
        <v>0</v>
      </c>
      <c r="H149" s="32"/>
    </row>
    <row r="150" spans="1:8" ht="15.2" customHeight="1">
      <c r="A150" s="46" t="s">
        <v>371</v>
      </c>
      <c r="B150" s="25">
        <v>0</v>
      </c>
      <c r="C150" s="25">
        <v>0</v>
      </c>
      <c r="D150" s="25">
        <v>0</v>
      </c>
      <c r="E150" s="25">
        <v>0</v>
      </c>
      <c r="F150" s="25">
        <v>0</v>
      </c>
      <c r="G150" s="25">
        <v>0</v>
      </c>
      <c r="H150" s="32"/>
    </row>
    <row r="151" spans="1:8" ht="15.2" customHeight="1">
      <c r="A151" s="46" t="s">
        <v>372</v>
      </c>
      <c r="B151" s="25">
        <v>0</v>
      </c>
      <c r="C151" s="25">
        <v>0</v>
      </c>
      <c r="D151" s="25">
        <v>0</v>
      </c>
      <c r="E151" s="25">
        <v>0</v>
      </c>
      <c r="F151" s="25">
        <v>0</v>
      </c>
      <c r="G151" s="25">
        <v>0</v>
      </c>
      <c r="H151" s="32"/>
    </row>
    <row r="152" spans="1:8" ht="15.2" customHeight="1">
      <c r="A152" s="46" t="s">
        <v>373</v>
      </c>
      <c r="B152" s="25">
        <v>0</v>
      </c>
      <c r="C152" s="25">
        <v>0</v>
      </c>
      <c r="D152" s="25">
        <v>0</v>
      </c>
      <c r="E152" s="25">
        <v>0</v>
      </c>
      <c r="F152" s="25">
        <v>0</v>
      </c>
      <c r="G152" s="25">
        <v>0</v>
      </c>
      <c r="H152" s="32"/>
    </row>
    <row r="153" spans="1:8" ht="15.2" customHeight="1">
      <c r="A153" s="46" t="s">
        <v>374</v>
      </c>
      <c r="B153" s="25">
        <v>0</v>
      </c>
      <c r="C153" s="25">
        <v>0</v>
      </c>
      <c r="D153" s="25">
        <v>0</v>
      </c>
      <c r="E153" s="25">
        <v>0</v>
      </c>
      <c r="F153" s="25">
        <v>0</v>
      </c>
      <c r="G153" s="25">
        <v>0</v>
      </c>
      <c r="H153" s="32"/>
    </row>
    <row r="154" spans="1:8" ht="15.2" customHeight="1">
      <c r="A154" s="89" t="s">
        <v>375</v>
      </c>
      <c r="B154" s="25">
        <v>0</v>
      </c>
      <c r="C154" s="25">
        <v>0</v>
      </c>
      <c r="D154" s="25">
        <v>0</v>
      </c>
      <c r="E154" s="25">
        <v>0</v>
      </c>
      <c r="F154" s="25">
        <v>0</v>
      </c>
      <c r="G154" s="25">
        <v>0</v>
      </c>
      <c r="H154" s="32"/>
    </row>
    <row r="155" spans="1:8" ht="15.2" customHeight="1">
      <c r="A155" s="46" t="s">
        <v>376</v>
      </c>
      <c r="B155" s="25">
        <v>0</v>
      </c>
      <c r="C155" s="25">
        <v>0</v>
      </c>
      <c r="D155" s="25">
        <v>0</v>
      </c>
      <c r="E155" s="25">
        <v>0</v>
      </c>
      <c r="F155" s="25">
        <v>0</v>
      </c>
      <c r="G155" s="25">
        <v>0</v>
      </c>
      <c r="H155" s="32"/>
    </row>
    <row r="156" spans="1:8" ht="15.2" customHeight="1">
      <c r="A156" s="46" t="s">
        <v>377</v>
      </c>
      <c r="B156" s="25">
        <v>0</v>
      </c>
      <c r="C156" s="25">
        <v>0</v>
      </c>
      <c r="D156" s="25">
        <v>0</v>
      </c>
      <c r="E156" s="25">
        <v>0</v>
      </c>
      <c r="F156" s="25">
        <v>0</v>
      </c>
      <c r="G156" s="25">
        <v>0</v>
      </c>
      <c r="H156" s="32"/>
    </row>
    <row r="157" spans="1:8" ht="15.2" customHeight="1">
      <c r="A157" s="46" t="s">
        <v>378</v>
      </c>
      <c r="B157" s="25">
        <v>0</v>
      </c>
      <c r="C157" s="25">
        <v>0</v>
      </c>
      <c r="D157" s="25">
        <v>0</v>
      </c>
      <c r="E157" s="25">
        <v>0</v>
      </c>
      <c r="F157" s="25">
        <v>0</v>
      </c>
      <c r="G157" s="25">
        <v>0</v>
      </c>
      <c r="H157" s="32"/>
    </row>
    <row r="158" spans="1:8" ht="14.45" customHeight="1">
      <c r="A158" s="89"/>
      <c r="B158" s="49"/>
      <c r="C158" s="49"/>
      <c r="D158" s="49"/>
      <c r="E158" s="49"/>
      <c r="F158" s="49"/>
      <c r="G158" s="49"/>
      <c r="H158" s="32"/>
    </row>
    <row r="159" spans="1:8" ht="15.2" customHeight="1">
      <c r="A159" s="90" t="s">
        <v>380</v>
      </c>
      <c r="B159" s="33">
        <v>12978393</v>
      </c>
      <c r="C159" s="33">
        <v>29379604.050000001</v>
      </c>
      <c r="D159" s="33">
        <v>42357997.049999997</v>
      </c>
      <c r="E159" s="33">
        <v>41871836.579999998</v>
      </c>
      <c r="F159" s="33">
        <v>41780524.090000004</v>
      </c>
      <c r="G159" s="33">
        <v>486160.47</v>
      </c>
      <c r="H159" s="32"/>
    </row>
    <row r="160" spans="1:8" ht="14.45" customHeight="1">
      <c r="A160" s="64"/>
      <c r="B160" s="72"/>
      <c r="C160" s="72"/>
      <c r="D160" s="72"/>
      <c r="E160" s="72"/>
      <c r="F160" s="72"/>
      <c r="G160" s="72"/>
      <c r="H160" s="32"/>
    </row>
    <row r="161" spans="1:7">
      <c r="A161" s="22"/>
      <c r="B161" s="22"/>
      <c r="C161" s="22"/>
      <c r="D161" s="22"/>
      <c r="E161" s="22"/>
      <c r="F161" s="22"/>
      <c r="G16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workbookViewId="0">
      <selection sqref="A1:G1"/>
    </sheetView>
  </sheetViews>
  <sheetFormatPr baseColWidth="10" defaultRowHeight="1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76" t="s">
        <v>387</v>
      </c>
      <c r="B1" s="176"/>
      <c r="C1" s="176"/>
      <c r="D1" s="176"/>
      <c r="E1" s="176"/>
      <c r="F1" s="176"/>
      <c r="G1" s="176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303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0" t="s">
        <v>388</v>
      </c>
      <c r="B4" s="161"/>
      <c r="C4" s="161"/>
      <c r="D4" s="161"/>
      <c r="E4" s="161"/>
      <c r="F4" s="161"/>
      <c r="G4" s="162"/>
      <c r="H4" s="32"/>
    </row>
    <row r="5" spans="1:8" ht="14.45" customHeight="1">
      <c r="A5" s="160" t="s">
        <v>171</v>
      </c>
      <c r="B5" s="161"/>
      <c r="C5" s="161"/>
      <c r="D5" s="161"/>
      <c r="E5" s="161"/>
      <c r="F5" s="161"/>
      <c r="G5" s="162"/>
      <c r="H5" s="32"/>
    </row>
    <row r="6" spans="1:8" ht="14.45" customHeight="1">
      <c r="A6" s="169" t="s">
        <v>14</v>
      </c>
      <c r="B6" s="170"/>
      <c r="C6" s="170"/>
      <c r="D6" s="170"/>
      <c r="E6" s="170"/>
      <c r="F6" s="170"/>
      <c r="G6" s="171"/>
      <c r="H6" s="32"/>
    </row>
    <row r="7" spans="1:8" ht="14.45" customHeight="1">
      <c r="A7" s="177" t="s">
        <v>190</v>
      </c>
      <c r="B7" s="180" t="s">
        <v>381</v>
      </c>
      <c r="C7" s="180"/>
      <c r="D7" s="180"/>
      <c r="E7" s="180"/>
      <c r="F7" s="180"/>
      <c r="G7" s="175" t="s">
        <v>386</v>
      </c>
      <c r="H7" s="32"/>
    </row>
    <row r="8" spans="1:8" ht="30.2" customHeight="1">
      <c r="A8" s="179"/>
      <c r="B8" s="92" t="s">
        <v>382</v>
      </c>
      <c r="C8" s="44" t="s">
        <v>298</v>
      </c>
      <c r="D8" s="92" t="s">
        <v>299</v>
      </c>
      <c r="E8" s="92" t="s">
        <v>228</v>
      </c>
      <c r="F8" s="92" t="s">
        <v>230</v>
      </c>
      <c r="G8" s="175"/>
      <c r="H8" s="32"/>
    </row>
    <row r="9" spans="1:8" ht="15.2" customHeight="1">
      <c r="A9" s="59" t="s">
        <v>389</v>
      </c>
      <c r="B9" s="78">
        <v>12978393</v>
      </c>
      <c r="C9" s="78">
        <v>4157612.81</v>
      </c>
      <c r="D9" s="78">
        <v>17136005.809999999</v>
      </c>
      <c r="E9" s="78">
        <v>17019354.579999998</v>
      </c>
      <c r="F9" s="78">
        <v>17016354.579999998</v>
      </c>
      <c r="G9" s="78">
        <v>116651.23</v>
      </c>
      <c r="H9" s="32"/>
    </row>
    <row r="10" spans="1:8">
      <c r="A10" s="46" t="s">
        <v>390</v>
      </c>
      <c r="B10" s="51">
        <v>0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32"/>
    </row>
    <row r="11" spans="1:8">
      <c r="A11" s="46" t="s">
        <v>391</v>
      </c>
      <c r="B11" s="51">
        <v>12978393</v>
      </c>
      <c r="C11" s="51">
        <v>4157612.81</v>
      </c>
      <c r="D11" s="51">
        <v>17136005.809999999</v>
      </c>
      <c r="E11" s="51">
        <v>17019354.579999998</v>
      </c>
      <c r="F11" s="51">
        <v>17016354.579999998</v>
      </c>
      <c r="G11" s="51">
        <v>116651.23</v>
      </c>
      <c r="H11" s="32"/>
    </row>
    <row r="12" spans="1:8" ht="15.2" customHeight="1">
      <c r="A12" s="91" t="s">
        <v>153</v>
      </c>
      <c r="B12" s="49"/>
      <c r="C12" s="49"/>
      <c r="D12" s="49"/>
      <c r="E12" s="49"/>
      <c r="F12" s="49"/>
      <c r="G12" s="49"/>
      <c r="H12" s="32"/>
    </row>
    <row r="13" spans="1:8" ht="15.2" customHeight="1">
      <c r="A13" s="60" t="s">
        <v>392</v>
      </c>
      <c r="B13" s="33">
        <v>0</v>
      </c>
      <c r="C13" s="33">
        <v>25221991.239999998</v>
      </c>
      <c r="D13" s="33">
        <v>25221991.239999998</v>
      </c>
      <c r="E13" s="33">
        <v>24852482</v>
      </c>
      <c r="F13" s="33">
        <v>24764169.510000002</v>
      </c>
      <c r="G13" s="33">
        <v>369509.24</v>
      </c>
      <c r="H13" s="32"/>
    </row>
    <row r="14" spans="1:8">
      <c r="A14" s="46" t="s">
        <v>390</v>
      </c>
      <c r="B14" s="51">
        <v>0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32"/>
    </row>
    <row r="15" spans="1:8">
      <c r="A15" s="46" t="s">
        <v>391</v>
      </c>
      <c r="B15" s="51">
        <v>0</v>
      </c>
      <c r="C15" s="51">
        <v>25221991.239999998</v>
      </c>
      <c r="D15" s="51">
        <v>25221991.239999998</v>
      </c>
      <c r="E15" s="51">
        <v>24852482</v>
      </c>
      <c r="F15" s="51">
        <v>24764169.510000002</v>
      </c>
      <c r="G15" s="51">
        <v>369509.24</v>
      </c>
      <c r="H15" s="32"/>
    </row>
    <row r="16" spans="1:8" ht="15.2" customHeight="1">
      <c r="A16" s="91" t="s">
        <v>153</v>
      </c>
      <c r="B16" s="49"/>
      <c r="C16" s="49"/>
      <c r="D16" s="49"/>
      <c r="E16" s="49"/>
      <c r="F16" s="49"/>
      <c r="G16" s="49"/>
      <c r="H16" s="32"/>
    </row>
    <row r="17" spans="1:8" ht="15.2" customHeight="1">
      <c r="A17" s="60" t="s">
        <v>380</v>
      </c>
      <c r="B17" s="33">
        <v>12978393</v>
      </c>
      <c r="C17" s="33">
        <v>29379604.050000001</v>
      </c>
      <c r="D17" s="33">
        <v>42357997.049999997</v>
      </c>
      <c r="E17" s="33">
        <v>41871836.579999998</v>
      </c>
      <c r="F17" s="33">
        <v>41780524.090000004</v>
      </c>
      <c r="G17" s="33">
        <v>486160.47</v>
      </c>
      <c r="H17" s="32"/>
    </row>
    <row r="18" spans="1:8" ht="14.45" customHeight="1">
      <c r="A18" s="64"/>
      <c r="B18" s="64"/>
      <c r="C18" s="64"/>
      <c r="D18" s="64"/>
      <c r="E18" s="64"/>
      <c r="F18" s="64"/>
      <c r="G18" s="64"/>
      <c r="H18" s="32"/>
    </row>
    <row r="19" spans="1:8" ht="14.45" customHeight="1">
      <c r="A19" s="22"/>
      <c r="B19" s="22"/>
      <c r="C19" s="22"/>
      <c r="D19" s="22"/>
      <c r="E19" s="22"/>
      <c r="F19" s="22"/>
      <c r="G19" s="22"/>
    </row>
    <row r="20" spans="1:8" ht="14.45" customHeight="1"/>
    <row r="21" spans="1:8" ht="14.45" customHeight="1"/>
    <row r="22" spans="1:8" ht="14.45" customHeight="1"/>
    <row r="23" spans="1:8" ht="14.45" customHeight="1"/>
    <row r="24" spans="1:8" ht="14.45" customHeight="1"/>
    <row r="25" spans="1:8" ht="14.45" customHeight="1"/>
    <row r="26" spans="1:8" ht="14.45" customHeight="1"/>
    <row r="27" spans="1:8" ht="14.45" customHeight="1"/>
    <row r="28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84" t="s">
        <v>393</v>
      </c>
      <c r="B1" s="185"/>
      <c r="C1" s="185"/>
      <c r="D1" s="185"/>
      <c r="E1" s="185"/>
      <c r="F1" s="185"/>
      <c r="G1" s="185"/>
      <c r="H1" s="32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394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0" t="s">
        <v>395</v>
      </c>
      <c r="B4" s="161"/>
      <c r="C4" s="161"/>
      <c r="D4" s="161"/>
      <c r="E4" s="161"/>
      <c r="F4" s="161"/>
      <c r="G4" s="162"/>
      <c r="H4" s="32"/>
    </row>
    <row r="5" spans="1:8" ht="14.45" customHeight="1">
      <c r="A5" s="160" t="s">
        <v>171</v>
      </c>
      <c r="B5" s="161"/>
      <c r="C5" s="161"/>
      <c r="D5" s="161"/>
      <c r="E5" s="161"/>
      <c r="F5" s="161"/>
      <c r="G5" s="162"/>
      <c r="H5" s="32"/>
    </row>
    <row r="6" spans="1:8" ht="14.45" customHeight="1">
      <c r="A6" s="169" t="s">
        <v>14</v>
      </c>
      <c r="B6" s="170"/>
      <c r="C6" s="170"/>
      <c r="D6" s="170"/>
      <c r="E6" s="170"/>
      <c r="F6" s="170"/>
      <c r="G6" s="171"/>
      <c r="H6" s="32"/>
    </row>
    <row r="7" spans="1:8" ht="14.45" customHeight="1">
      <c r="A7" s="156" t="s">
        <v>190</v>
      </c>
      <c r="B7" s="181" t="s">
        <v>381</v>
      </c>
      <c r="C7" s="182"/>
      <c r="D7" s="182"/>
      <c r="E7" s="182"/>
      <c r="F7" s="183"/>
      <c r="G7" s="175" t="s">
        <v>433</v>
      </c>
      <c r="H7" s="32"/>
    </row>
    <row r="8" spans="1:8" ht="30.95" customHeight="1">
      <c r="A8" s="171"/>
      <c r="B8" s="92" t="s">
        <v>382</v>
      </c>
      <c r="C8" s="44" t="s">
        <v>432</v>
      </c>
      <c r="D8" s="92" t="s">
        <v>384</v>
      </c>
      <c r="E8" s="92" t="s">
        <v>228</v>
      </c>
      <c r="F8" s="92" t="s">
        <v>230</v>
      </c>
      <c r="G8" s="175"/>
      <c r="H8" s="32"/>
    </row>
    <row r="9" spans="1:8" ht="15.2" customHeight="1">
      <c r="A9" s="59" t="s">
        <v>396</v>
      </c>
      <c r="B9" s="78">
        <v>12978393</v>
      </c>
      <c r="C9" s="78">
        <v>4157612.81</v>
      </c>
      <c r="D9" s="78">
        <v>17136005.809999999</v>
      </c>
      <c r="E9" s="78">
        <v>17019354.579999998</v>
      </c>
      <c r="F9" s="78">
        <v>17016354.579999998</v>
      </c>
      <c r="G9" s="78">
        <v>116651.23</v>
      </c>
      <c r="H9" s="32"/>
    </row>
    <row r="10" spans="1:8" ht="15.2" customHeight="1">
      <c r="A10" s="46" t="s">
        <v>397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46" t="s">
        <v>398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46" t="s">
        <v>399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46" t="s">
        <v>400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46" t="s">
        <v>401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46" t="s">
        <v>402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46" t="s">
        <v>403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46" t="s">
        <v>404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46" t="s">
        <v>405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46" t="s">
        <v>406</v>
      </c>
      <c r="B19" s="25">
        <v>12978393</v>
      </c>
      <c r="C19" s="25">
        <v>4157612.81</v>
      </c>
      <c r="D19" s="25">
        <v>17136005.809999999</v>
      </c>
      <c r="E19" s="25">
        <v>17019354.579999998</v>
      </c>
      <c r="F19" s="25">
        <v>17016354.579999998</v>
      </c>
      <c r="G19" s="25">
        <v>116651.23</v>
      </c>
      <c r="H19" s="32"/>
    </row>
    <row r="20" spans="1:8" ht="15.2" customHeight="1">
      <c r="A20" s="46" t="s">
        <v>407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46" t="s">
        <v>408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32"/>
    </row>
    <row r="22" spans="1:8" ht="15.2" customHeight="1">
      <c r="A22" s="46" t="s">
        <v>409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46" t="s">
        <v>410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46" t="s">
        <v>411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46" t="s">
        <v>412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46" t="s">
        <v>413</v>
      </c>
      <c r="B26" s="25">
        <v>12978393</v>
      </c>
      <c r="C26" s="25">
        <v>4157612.81</v>
      </c>
      <c r="D26" s="25">
        <v>17136005.809999999</v>
      </c>
      <c r="E26" s="25">
        <v>17019354.579999998</v>
      </c>
      <c r="F26" s="25">
        <v>17016354.579999998</v>
      </c>
      <c r="G26" s="25">
        <v>116651.23</v>
      </c>
      <c r="H26" s="32"/>
    </row>
    <row r="27" spans="1:8" ht="15.2" customHeight="1">
      <c r="A27" s="46" t="s">
        <v>414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>
      <c r="A28" s="93" t="s">
        <v>415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5.2" customHeight="1">
      <c r="A29" s="46" t="s">
        <v>416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5.2" customHeight="1">
      <c r="A30" s="46" t="s">
        <v>417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5.2" customHeight="1">
      <c r="A31" s="46" t="s">
        <v>418</v>
      </c>
      <c r="B31" s="25">
        <v>0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32"/>
    </row>
    <row r="32" spans="1:8" ht="15.2" customHeight="1">
      <c r="A32" s="46" t="s">
        <v>419</v>
      </c>
      <c r="B32" s="25">
        <v>0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32"/>
    </row>
    <row r="33" spans="1:8" ht="15.2" customHeight="1">
      <c r="A33" s="46" t="s">
        <v>420</v>
      </c>
      <c r="B33" s="25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32"/>
    </row>
    <row r="34" spans="1:8" ht="15.2" customHeight="1">
      <c r="A34" s="46" t="s">
        <v>421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15.2" customHeight="1">
      <c r="A35" s="46" t="s">
        <v>422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46" t="s">
        <v>423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32"/>
    </row>
    <row r="37" spans="1:8" ht="30.2" customHeight="1">
      <c r="A37" s="93" t="s">
        <v>424</v>
      </c>
      <c r="B37" s="25">
        <v>0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32"/>
    </row>
    <row r="38" spans="1:8">
      <c r="A38" s="93" t="s">
        <v>425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32"/>
    </row>
    <row r="39" spans="1:8" ht="30.2" customHeight="1">
      <c r="A39" s="93" t="s">
        <v>426</v>
      </c>
      <c r="B39" s="25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32"/>
    </row>
    <row r="40" spans="1:8">
      <c r="A40" s="93" t="s">
        <v>427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32"/>
    </row>
    <row r="41" spans="1:8">
      <c r="A41" s="93" t="s">
        <v>428</v>
      </c>
      <c r="B41" s="25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32"/>
    </row>
    <row r="42" spans="1:8" ht="14.45" customHeight="1">
      <c r="A42" s="93"/>
      <c r="B42" s="87"/>
      <c r="C42" s="87"/>
      <c r="D42" s="87"/>
      <c r="E42" s="87"/>
      <c r="F42" s="87"/>
      <c r="G42" s="87"/>
      <c r="H42" s="32"/>
    </row>
    <row r="43" spans="1:8" ht="15.2" customHeight="1">
      <c r="A43" s="60" t="s">
        <v>429</v>
      </c>
      <c r="B43" s="33">
        <v>0</v>
      </c>
      <c r="C43" s="33">
        <v>25221991.239999998</v>
      </c>
      <c r="D43" s="33">
        <v>25221991.239999998</v>
      </c>
      <c r="E43" s="33">
        <v>24852482</v>
      </c>
      <c r="F43" s="33">
        <v>24764169.510000002</v>
      </c>
      <c r="G43" s="33">
        <v>369509.24</v>
      </c>
      <c r="H43" s="32"/>
    </row>
    <row r="44" spans="1:8" ht="15.2" customHeight="1">
      <c r="A44" s="46" t="s">
        <v>430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32"/>
    </row>
    <row r="45" spans="1:8">
      <c r="A45" s="93" t="s">
        <v>398</v>
      </c>
      <c r="B45" s="25">
        <v>0</v>
      </c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32"/>
    </row>
    <row r="46" spans="1:8">
      <c r="A46" s="93" t="s">
        <v>399</v>
      </c>
      <c r="B46" s="25">
        <v>0</v>
      </c>
      <c r="C46" s="25">
        <v>0</v>
      </c>
      <c r="D46" s="25">
        <v>0</v>
      </c>
      <c r="E46" s="25">
        <v>0</v>
      </c>
      <c r="F46" s="25">
        <v>0</v>
      </c>
      <c r="G46" s="25">
        <v>0</v>
      </c>
      <c r="H46" s="32"/>
    </row>
    <row r="47" spans="1:8">
      <c r="A47" s="93" t="s">
        <v>400</v>
      </c>
      <c r="B47" s="25">
        <v>0</v>
      </c>
      <c r="C47" s="25">
        <v>0</v>
      </c>
      <c r="D47" s="25">
        <v>0</v>
      </c>
      <c r="E47" s="25">
        <v>0</v>
      </c>
      <c r="F47" s="25">
        <v>0</v>
      </c>
      <c r="G47" s="25">
        <v>0</v>
      </c>
      <c r="H47" s="32"/>
    </row>
    <row r="48" spans="1:8">
      <c r="A48" s="93" t="s">
        <v>401</v>
      </c>
      <c r="B48" s="25">
        <v>0</v>
      </c>
      <c r="C48" s="25">
        <v>0</v>
      </c>
      <c r="D48" s="25">
        <v>0</v>
      </c>
      <c r="E48" s="25">
        <v>0</v>
      </c>
      <c r="F48" s="25">
        <v>0</v>
      </c>
      <c r="G48" s="25">
        <v>0</v>
      </c>
      <c r="H48" s="32"/>
    </row>
    <row r="49" spans="1:8">
      <c r="A49" s="93" t="s">
        <v>402</v>
      </c>
      <c r="B49" s="25">
        <v>0</v>
      </c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32"/>
    </row>
    <row r="50" spans="1:8">
      <c r="A50" s="93" t="s">
        <v>403</v>
      </c>
      <c r="B50" s="25">
        <v>0</v>
      </c>
      <c r="C50" s="25">
        <v>0</v>
      </c>
      <c r="D50" s="25">
        <v>0</v>
      </c>
      <c r="E50" s="25">
        <v>0</v>
      </c>
      <c r="F50" s="25">
        <v>0</v>
      </c>
      <c r="G50" s="25">
        <v>0</v>
      </c>
      <c r="H50" s="32"/>
    </row>
    <row r="51" spans="1:8">
      <c r="A51" s="93" t="s">
        <v>404</v>
      </c>
      <c r="B51" s="25">
        <v>0</v>
      </c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32"/>
    </row>
    <row r="52" spans="1:8">
      <c r="A52" s="93" t="s">
        <v>405</v>
      </c>
      <c r="B52" s="25">
        <v>0</v>
      </c>
      <c r="C52" s="25">
        <v>0</v>
      </c>
      <c r="D52" s="25">
        <v>0</v>
      </c>
      <c r="E52" s="25">
        <v>0</v>
      </c>
      <c r="F52" s="25">
        <v>0</v>
      </c>
      <c r="G52" s="25">
        <v>0</v>
      </c>
      <c r="H52" s="32"/>
    </row>
    <row r="53" spans="1:8" ht="15.2" customHeight="1">
      <c r="A53" s="46" t="s">
        <v>406</v>
      </c>
      <c r="B53" s="25">
        <v>0</v>
      </c>
      <c r="C53" s="25">
        <v>25221991.239999998</v>
      </c>
      <c r="D53" s="25">
        <v>25221991.239999998</v>
      </c>
      <c r="E53" s="25">
        <v>24852482</v>
      </c>
      <c r="F53" s="25">
        <v>24764169.510000002</v>
      </c>
      <c r="G53" s="25">
        <v>369509.24</v>
      </c>
      <c r="H53" s="32"/>
    </row>
    <row r="54" spans="1:8">
      <c r="A54" s="93" t="s">
        <v>407</v>
      </c>
      <c r="B54" s="25">
        <v>0</v>
      </c>
      <c r="C54" s="25">
        <v>0</v>
      </c>
      <c r="D54" s="25">
        <v>0</v>
      </c>
      <c r="E54" s="25">
        <v>0</v>
      </c>
      <c r="F54" s="25">
        <v>0</v>
      </c>
      <c r="G54" s="25">
        <v>0</v>
      </c>
      <c r="H54" s="32"/>
    </row>
    <row r="55" spans="1:8">
      <c r="A55" s="93" t="s">
        <v>408</v>
      </c>
      <c r="B55" s="25">
        <v>0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32"/>
    </row>
    <row r="56" spans="1:8">
      <c r="A56" s="93" t="s">
        <v>409</v>
      </c>
      <c r="B56" s="25">
        <v>0</v>
      </c>
      <c r="C56" s="25">
        <v>0</v>
      </c>
      <c r="D56" s="25">
        <v>0</v>
      </c>
      <c r="E56" s="25">
        <v>0</v>
      </c>
      <c r="F56" s="25">
        <v>0</v>
      </c>
      <c r="G56" s="25">
        <v>0</v>
      </c>
      <c r="H56" s="32"/>
    </row>
    <row r="57" spans="1:8">
      <c r="A57" s="94" t="s">
        <v>410</v>
      </c>
      <c r="B57" s="25">
        <v>0</v>
      </c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32"/>
    </row>
    <row r="58" spans="1:8">
      <c r="A58" s="93" t="s">
        <v>411</v>
      </c>
      <c r="B58" s="25">
        <v>0</v>
      </c>
      <c r="C58" s="25">
        <v>0</v>
      </c>
      <c r="D58" s="25">
        <v>0</v>
      </c>
      <c r="E58" s="25">
        <v>0</v>
      </c>
      <c r="F58" s="25">
        <v>0</v>
      </c>
      <c r="G58" s="25">
        <v>0</v>
      </c>
      <c r="H58" s="32"/>
    </row>
    <row r="59" spans="1:8">
      <c r="A59" s="93" t="s">
        <v>412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32"/>
    </row>
    <row r="60" spans="1:8">
      <c r="A60" s="93" t="s">
        <v>413</v>
      </c>
      <c r="B60" s="25">
        <v>0</v>
      </c>
      <c r="C60" s="25">
        <v>25221991.239999998</v>
      </c>
      <c r="D60" s="25">
        <v>25221991.239999998</v>
      </c>
      <c r="E60" s="25">
        <v>24852482</v>
      </c>
      <c r="F60" s="25">
        <v>24764169.510000002</v>
      </c>
      <c r="G60" s="25">
        <v>369509.24</v>
      </c>
      <c r="H60" s="32"/>
    </row>
    <row r="61" spans="1:8" ht="15.2" customHeight="1">
      <c r="A61" s="46" t="s">
        <v>414</v>
      </c>
      <c r="B61" s="25">
        <v>0</v>
      </c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32"/>
    </row>
    <row r="62" spans="1:8">
      <c r="A62" s="93" t="s">
        <v>415</v>
      </c>
      <c r="B62" s="25">
        <v>0</v>
      </c>
      <c r="C62" s="25">
        <v>0</v>
      </c>
      <c r="D62" s="25">
        <v>0</v>
      </c>
      <c r="E62" s="25">
        <v>0</v>
      </c>
      <c r="F62" s="25">
        <v>0</v>
      </c>
      <c r="G62" s="25">
        <v>0</v>
      </c>
      <c r="H62" s="32"/>
    </row>
    <row r="63" spans="1:8">
      <c r="A63" s="93" t="s">
        <v>416</v>
      </c>
      <c r="B63" s="25">
        <v>0</v>
      </c>
      <c r="C63" s="25">
        <v>0</v>
      </c>
      <c r="D63" s="25">
        <v>0</v>
      </c>
      <c r="E63" s="25">
        <v>0</v>
      </c>
      <c r="F63" s="25">
        <v>0</v>
      </c>
      <c r="G63" s="25">
        <v>0</v>
      </c>
      <c r="H63" s="32"/>
    </row>
    <row r="64" spans="1:8">
      <c r="A64" s="93" t="s">
        <v>417</v>
      </c>
      <c r="B64" s="25">
        <v>0</v>
      </c>
      <c r="C64" s="25">
        <v>0</v>
      </c>
      <c r="D64" s="25">
        <v>0</v>
      </c>
      <c r="E64" s="25">
        <v>0</v>
      </c>
      <c r="F64" s="25">
        <v>0</v>
      </c>
      <c r="G64" s="25">
        <v>0</v>
      </c>
      <c r="H64" s="32"/>
    </row>
    <row r="65" spans="1:8">
      <c r="A65" s="93" t="s">
        <v>418</v>
      </c>
      <c r="B65" s="25">
        <v>0</v>
      </c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32"/>
    </row>
    <row r="66" spans="1:8">
      <c r="A66" s="93" t="s">
        <v>419</v>
      </c>
      <c r="B66" s="25">
        <v>0</v>
      </c>
      <c r="C66" s="25">
        <v>0</v>
      </c>
      <c r="D66" s="25">
        <v>0</v>
      </c>
      <c r="E66" s="25">
        <v>0</v>
      </c>
      <c r="F66" s="25">
        <v>0</v>
      </c>
      <c r="G66" s="25">
        <v>0</v>
      </c>
      <c r="H66" s="32"/>
    </row>
    <row r="67" spans="1:8">
      <c r="A67" s="93" t="s">
        <v>420</v>
      </c>
      <c r="B67" s="25">
        <v>0</v>
      </c>
      <c r="C67" s="25">
        <v>0</v>
      </c>
      <c r="D67" s="25">
        <v>0</v>
      </c>
      <c r="E67" s="25">
        <v>0</v>
      </c>
      <c r="F67" s="25">
        <v>0</v>
      </c>
      <c r="G67" s="25">
        <v>0</v>
      </c>
      <c r="H67" s="32"/>
    </row>
    <row r="68" spans="1:8">
      <c r="A68" s="93" t="s">
        <v>421</v>
      </c>
      <c r="B68" s="25">
        <v>0</v>
      </c>
      <c r="C68" s="25">
        <v>0</v>
      </c>
      <c r="D68" s="25">
        <v>0</v>
      </c>
      <c r="E68" s="25">
        <v>0</v>
      </c>
      <c r="F68" s="25">
        <v>0</v>
      </c>
      <c r="G68" s="25">
        <v>0</v>
      </c>
      <c r="H68" s="32"/>
    </row>
    <row r="69" spans="1:8">
      <c r="A69" s="93" t="s">
        <v>422</v>
      </c>
      <c r="B69" s="25">
        <v>0</v>
      </c>
      <c r="C69" s="25">
        <v>0</v>
      </c>
      <c r="D69" s="25">
        <v>0</v>
      </c>
      <c r="E69" s="25">
        <v>0</v>
      </c>
      <c r="F69" s="25">
        <v>0</v>
      </c>
      <c r="G69" s="25">
        <v>0</v>
      </c>
      <c r="H69" s="32"/>
    </row>
    <row r="70" spans="1:8">
      <c r="A70" s="93" t="s">
        <v>423</v>
      </c>
      <c r="B70" s="25">
        <v>0</v>
      </c>
      <c r="C70" s="25">
        <v>0</v>
      </c>
      <c r="D70" s="25">
        <v>0</v>
      </c>
      <c r="E70" s="25">
        <v>0</v>
      </c>
      <c r="F70" s="25">
        <v>0</v>
      </c>
      <c r="G70" s="25">
        <v>0</v>
      </c>
      <c r="H70" s="32"/>
    </row>
    <row r="71" spans="1:8">
      <c r="A71" s="93" t="s">
        <v>431</v>
      </c>
      <c r="B71" s="95">
        <v>0</v>
      </c>
      <c r="C71" s="95">
        <v>0</v>
      </c>
      <c r="D71" s="95">
        <v>0</v>
      </c>
      <c r="E71" s="95">
        <v>0</v>
      </c>
      <c r="F71" s="95">
        <v>0</v>
      </c>
      <c r="G71" s="95">
        <v>0</v>
      </c>
      <c r="H71" s="32"/>
    </row>
    <row r="72" spans="1:8">
      <c r="A72" s="93" t="s">
        <v>425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32"/>
    </row>
    <row r="73" spans="1:8" ht="30.2" customHeight="1">
      <c r="A73" s="93" t="s">
        <v>426</v>
      </c>
      <c r="B73" s="25">
        <v>0</v>
      </c>
      <c r="C73" s="25">
        <v>0</v>
      </c>
      <c r="D73" s="25">
        <v>0</v>
      </c>
      <c r="E73" s="25">
        <v>0</v>
      </c>
      <c r="F73" s="25">
        <v>0</v>
      </c>
      <c r="G73" s="25">
        <v>0</v>
      </c>
      <c r="H73" s="32"/>
    </row>
    <row r="74" spans="1:8">
      <c r="A74" s="93" t="s">
        <v>427</v>
      </c>
      <c r="B74" s="25">
        <v>0</v>
      </c>
      <c r="C74" s="25">
        <v>0</v>
      </c>
      <c r="D74" s="25">
        <v>0</v>
      </c>
      <c r="E74" s="25">
        <v>0</v>
      </c>
      <c r="F74" s="25">
        <v>0</v>
      </c>
      <c r="G74" s="25">
        <v>0</v>
      </c>
      <c r="H74" s="32"/>
    </row>
    <row r="75" spans="1:8">
      <c r="A75" s="93" t="s">
        <v>428</v>
      </c>
      <c r="B75" s="25">
        <v>0</v>
      </c>
      <c r="C75" s="25">
        <v>0</v>
      </c>
      <c r="D75" s="25">
        <v>0</v>
      </c>
      <c r="E75" s="25">
        <v>0</v>
      </c>
      <c r="F75" s="25">
        <v>0</v>
      </c>
      <c r="G75" s="25">
        <v>0</v>
      </c>
      <c r="H75" s="32"/>
    </row>
    <row r="76" spans="1:8" ht="14.45" customHeight="1">
      <c r="A76" s="49"/>
      <c r="B76" s="49"/>
      <c r="C76" s="49"/>
      <c r="D76" s="49"/>
      <c r="E76" s="49"/>
      <c r="F76" s="49"/>
      <c r="G76" s="49"/>
      <c r="H76" s="32"/>
    </row>
    <row r="77" spans="1:8" ht="15.2" customHeight="1">
      <c r="A77" s="60" t="s">
        <v>380</v>
      </c>
      <c r="B77" s="33">
        <v>12978393</v>
      </c>
      <c r="C77" s="33">
        <v>29379604.050000001</v>
      </c>
      <c r="D77" s="33">
        <v>42357997.049999997</v>
      </c>
      <c r="E77" s="33">
        <v>41871836.579999998</v>
      </c>
      <c r="F77" s="33">
        <v>41780524.090000004</v>
      </c>
      <c r="G77" s="33">
        <v>486160.47</v>
      </c>
      <c r="H77" s="32"/>
    </row>
    <row r="78" spans="1:8" ht="14.45" customHeight="1">
      <c r="A78" s="64"/>
      <c r="B78" s="72"/>
      <c r="C78" s="72"/>
      <c r="D78" s="72"/>
      <c r="E78" s="72"/>
      <c r="F78" s="72"/>
      <c r="G78" s="72"/>
      <c r="H78" s="32"/>
    </row>
    <row r="79" spans="1:8">
      <c r="A79" s="22"/>
      <c r="B79" s="22"/>
      <c r="C79" s="22"/>
      <c r="D79" s="22"/>
      <c r="E79" s="22"/>
      <c r="F79" s="22"/>
      <c r="G79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76" t="s">
        <v>434</v>
      </c>
      <c r="B1" s="168"/>
      <c r="C1" s="168"/>
      <c r="D1" s="168"/>
      <c r="E1" s="168"/>
      <c r="F1" s="168"/>
      <c r="G1" s="168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303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0" t="s">
        <v>435</v>
      </c>
      <c r="B4" s="161"/>
      <c r="C4" s="161"/>
      <c r="D4" s="161"/>
      <c r="E4" s="161"/>
      <c r="F4" s="161"/>
      <c r="G4" s="162"/>
      <c r="H4" s="32"/>
    </row>
    <row r="5" spans="1:8" ht="14.45" customHeight="1">
      <c r="A5" s="160" t="s">
        <v>171</v>
      </c>
      <c r="B5" s="161"/>
      <c r="C5" s="161"/>
      <c r="D5" s="161"/>
      <c r="E5" s="161"/>
      <c r="F5" s="161"/>
      <c r="G5" s="162"/>
      <c r="H5" s="32"/>
    </row>
    <row r="6" spans="1:8" ht="14.45" customHeight="1">
      <c r="A6" s="169" t="s">
        <v>14</v>
      </c>
      <c r="B6" s="170"/>
      <c r="C6" s="170"/>
      <c r="D6" s="170"/>
      <c r="E6" s="170"/>
      <c r="F6" s="170"/>
      <c r="G6" s="171"/>
      <c r="H6" s="32"/>
    </row>
    <row r="7" spans="1:8" ht="14.45" customHeight="1">
      <c r="A7" s="177" t="s">
        <v>436</v>
      </c>
      <c r="B7" s="175" t="s">
        <v>381</v>
      </c>
      <c r="C7" s="175"/>
      <c r="D7" s="175"/>
      <c r="E7" s="175"/>
      <c r="F7" s="175"/>
      <c r="G7" s="175" t="s">
        <v>386</v>
      </c>
      <c r="H7" s="32"/>
    </row>
    <row r="8" spans="1:8" ht="30.2" customHeight="1">
      <c r="A8" s="179"/>
      <c r="B8" s="44" t="s">
        <v>382</v>
      </c>
      <c r="C8" s="44" t="s">
        <v>432</v>
      </c>
      <c r="D8" s="44" t="s">
        <v>299</v>
      </c>
      <c r="E8" s="44" t="s">
        <v>228</v>
      </c>
      <c r="F8" s="44" t="s">
        <v>230</v>
      </c>
      <c r="G8" s="175"/>
      <c r="H8" s="32"/>
    </row>
    <row r="9" spans="1:8" ht="15.2" customHeight="1">
      <c r="A9" s="59" t="s">
        <v>437</v>
      </c>
      <c r="B9" s="96">
        <v>0</v>
      </c>
      <c r="C9" s="96">
        <v>0</v>
      </c>
      <c r="D9" s="96">
        <v>0</v>
      </c>
      <c r="E9" s="96">
        <v>0</v>
      </c>
      <c r="F9" s="96">
        <v>0</v>
      </c>
      <c r="G9" s="96">
        <v>0</v>
      </c>
      <c r="H9" s="32"/>
    </row>
    <row r="10" spans="1:8" ht="15.2" customHeight="1">
      <c r="A10" s="46" t="s">
        <v>438</v>
      </c>
      <c r="B10" s="97">
        <v>0</v>
      </c>
      <c r="C10" s="97">
        <v>0</v>
      </c>
      <c r="D10" s="97">
        <v>0</v>
      </c>
      <c r="E10" s="97">
        <v>0</v>
      </c>
      <c r="F10" s="97">
        <v>0</v>
      </c>
      <c r="G10" s="97">
        <v>0</v>
      </c>
      <c r="H10" s="32"/>
    </row>
    <row r="11" spans="1:8" ht="15.2" customHeight="1">
      <c r="A11" s="46" t="s">
        <v>439</v>
      </c>
      <c r="B11" s="97">
        <v>0</v>
      </c>
      <c r="C11" s="97">
        <v>0</v>
      </c>
      <c r="D11" s="97">
        <v>0</v>
      </c>
      <c r="E11" s="97">
        <v>0</v>
      </c>
      <c r="F11" s="97">
        <v>0</v>
      </c>
      <c r="G11" s="97">
        <v>0</v>
      </c>
      <c r="H11" s="32"/>
    </row>
    <row r="12" spans="1:8" ht="15.2" customHeight="1">
      <c r="A12" s="46" t="s">
        <v>440</v>
      </c>
      <c r="B12" s="97">
        <v>0</v>
      </c>
      <c r="C12" s="97">
        <v>0</v>
      </c>
      <c r="D12" s="97">
        <v>0</v>
      </c>
      <c r="E12" s="97">
        <v>0</v>
      </c>
      <c r="F12" s="97">
        <v>0</v>
      </c>
      <c r="G12" s="97">
        <v>0</v>
      </c>
      <c r="H12" s="32"/>
    </row>
    <row r="13" spans="1:8" ht="15.2" customHeight="1">
      <c r="A13" s="46" t="s">
        <v>441</v>
      </c>
      <c r="B13" s="97">
        <v>0</v>
      </c>
      <c r="C13" s="97">
        <v>0</v>
      </c>
      <c r="D13" s="97">
        <v>0</v>
      </c>
      <c r="E13" s="97">
        <v>0</v>
      </c>
      <c r="F13" s="97">
        <v>0</v>
      </c>
      <c r="G13" s="97">
        <v>0</v>
      </c>
      <c r="H13" s="32"/>
    </row>
    <row r="14" spans="1:8" ht="15.2" customHeight="1">
      <c r="A14" s="46" t="s">
        <v>442</v>
      </c>
      <c r="B14" s="97">
        <v>0</v>
      </c>
      <c r="C14" s="97">
        <v>0</v>
      </c>
      <c r="D14" s="97">
        <v>0</v>
      </c>
      <c r="E14" s="97">
        <v>0</v>
      </c>
      <c r="F14" s="97">
        <v>0</v>
      </c>
      <c r="G14" s="97">
        <v>0</v>
      </c>
      <c r="H14" s="32"/>
    </row>
    <row r="15" spans="1:8" ht="15.2" customHeight="1">
      <c r="A15" s="46" t="s">
        <v>443</v>
      </c>
      <c r="B15" s="97">
        <v>0</v>
      </c>
      <c r="C15" s="97">
        <v>0</v>
      </c>
      <c r="D15" s="97">
        <v>0</v>
      </c>
      <c r="E15" s="97">
        <v>0</v>
      </c>
      <c r="F15" s="97">
        <v>0</v>
      </c>
      <c r="G15" s="97">
        <v>0</v>
      </c>
      <c r="H15" s="32"/>
    </row>
    <row r="16" spans="1:8">
      <c r="A16" s="93" t="s">
        <v>444</v>
      </c>
      <c r="B16" s="97">
        <v>0</v>
      </c>
      <c r="C16" s="97">
        <v>0</v>
      </c>
      <c r="D16" s="97">
        <v>0</v>
      </c>
      <c r="E16" s="97">
        <v>0</v>
      </c>
      <c r="F16" s="97">
        <v>0</v>
      </c>
      <c r="G16" s="97">
        <v>0</v>
      </c>
      <c r="H16" s="32"/>
    </row>
    <row r="17" spans="1:8" ht="15.2" customHeight="1">
      <c r="A17" s="46" t="s">
        <v>445</v>
      </c>
      <c r="B17" s="97">
        <v>0</v>
      </c>
      <c r="C17" s="97">
        <v>0</v>
      </c>
      <c r="D17" s="97">
        <v>0</v>
      </c>
      <c r="E17" s="97">
        <v>0</v>
      </c>
      <c r="F17" s="97">
        <v>0</v>
      </c>
      <c r="G17" s="97">
        <v>0</v>
      </c>
      <c r="H17" s="32"/>
    </row>
    <row r="18" spans="1:8" ht="14.45" customHeight="1">
      <c r="A18" s="49"/>
      <c r="B18" s="98"/>
      <c r="C18" s="98"/>
      <c r="D18" s="98"/>
      <c r="E18" s="98"/>
      <c r="F18" s="98"/>
      <c r="G18" s="98"/>
      <c r="H18" s="32"/>
    </row>
    <row r="19" spans="1:8" ht="15.2" customHeight="1">
      <c r="A19" s="90" t="s">
        <v>446</v>
      </c>
      <c r="B19" s="99">
        <v>0</v>
      </c>
      <c r="C19" s="99">
        <v>0</v>
      </c>
      <c r="D19" s="99">
        <v>0</v>
      </c>
      <c r="E19" s="99">
        <v>0</v>
      </c>
      <c r="F19" s="99">
        <v>0</v>
      </c>
      <c r="G19" s="99">
        <v>0</v>
      </c>
      <c r="H19" s="32"/>
    </row>
    <row r="20" spans="1:8" ht="15.2" customHeight="1">
      <c r="A20" s="46" t="s">
        <v>438</v>
      </c>
      <c r="B20" s="97">
        <v>0</v>
      </c>
      <c r="C20" s="97">
        <v>0</v>
      </c>
      <c r="D20" s="97">
        <v>0</v>
      </c>
      <c r="E20" s="97">
        <v>0</v>
      </c>
      <c r="F20" s="97">
        <v>0</v>
      </c>
      <c r="G20" s="97">
        <v>0</v>
      </c>
      <c r="H20" s="32"/>
    </row>
    <row r="21" spans="1:8" ht="15.2" customHeight="1">
      <c r="A21" s="46" t="s">
        <v>439</v>
      </c>
      <c r="B21" s="97">
        <v>0</v>
      </c>
      <c r="C21" s="97">
        <v>0</v>
      </c>
      <c r="D21" s="97">
        <v>0</v>
      </c>
      <c r="E21" s="97">
        <v>0</v>
      </c>
      <c r="F21" s="97">
        <v>0</v>
      </c>
      <c r="G21" s="97">
        <v>0</v>
      </c>
      <c r="H21" s="32"/>
    </row>
    <row r="22" spans="1:8" ht="15.2" customHeight="1">
      <c r="A22" s="46" t="s">
        <v>440</v>
      </c>
      <c r="B22" s="97">
        <v>0</v>
      </c>
      <c r="C22" s="97">
        <v>0</v>
      </c>
      <c r="D22" s="97">
        <v>0</v>
      </c>
      <c r="E22" s="97">
        <v>0</v>
      </c>
      <c r="F22" s="97">
        <v>0</v>
      </c>
      <c r="G22" s="97">
        <v>0</v>
      </c>
      <c r="H22" s="32"/>
    </row>
    <row r="23" spans="1:8" ht="15.2" customHeight="1">
      <c r="A23" s="46" t="s">
        <v>441</v>
      </c>
      <c r="B23" s="97">
        <v>0</v>
      </c>
      <c r="C23" s="97">
        <v>0</v>
      </c>
      <c r="D23" s="97">
        <v>0</v>
      </c>
      <c r="E23" s="97">
        <v>0</v>
      </c>
      <c r="F23" s="97">
        <v>0</v>
      </c>
      <c r="G23" s="97">
        <v>0</v>
      </c>
      <c r="H23" s="32"/>
    </row>
    <row r="24" spans="1:8" ht="15.2" customHeight="1">
      <c r="A24" s="46" t="s">
        <v>442</v>
      </c>
      <c r="B24" s="97">
        <v>0</v>
      </c>
      <c r="C24" s="97">
        <v>0</v>
      </c>
      <c r="D24" s="97">
        <v>0</v>
      </c>
      <c r="E24" s="97">
        <v>0</v>
      </c>
      <c r="F24" s="97">
        <v>0</v>
      </c>
      <c r="G24" s="97">
        <v>0</v>
      </c>
      <c r="H24" s="32"/>
    </row>
    <row r="25" spans="1:8" ht="15.2" customHeight="1">
      <c r="A25" s="46" t="s">
        <v>443</v>
      </c>
      <c r="B25" s="97">
        <v>0</v>
      </c>
      <c r="C25" s="97">
        <v>0</v>
      </c>
      <c r="D25" s="97">
        <v>0</v>
      </c>
      <c r="E25" s="97">
        <v>0</v>
      </c>
      <c r="F25" s="97">
        <v>0</v>
      </c>
      <c r="G25" s="97">
        <v>0</v>
      </c>
      <c r="H25" s="32"/>
    </row>
    <row r="26" spans="1:8">
      <c r="A26" s="93" t="s">
        <v>444</v>
      </c>
      <c r="B26" s="97">
        <v>0</v>
      </c>
      <c r="C26" s="97">
        <v>0</v>
      </c>
      <c r="D26" s="97">
        <v>0</v>
      </c>
      <c r="E26" s="97">
        <v>0</v>
      </c>
      <c r="F26" s="97">
        <v>0</v>
      </c>
      <c r="G26" s="97">
        <v>0</v>
      </c>
      <c r="H26" s="32"/>
    </row>
    <row r="27" spans="1:8" ht="15.2" customHeight="1">
      <c r="A27" s="46" t="s">
        <v>445</v>
      </c>
      <c r="B27" s="97">
        <v>0</v>
      </c>
      <c r="C27" s="97">
        <v>0</v>
      </c>
      <c r="D27" s="97">
        <v>0</v>
      </c>
      <c r="E27" s="97">
        <v>0</v>
      </c>
      <c r="F27" s="97">
        <v>0</v>
      </c>
      <c r="G27" s="97">
        <v>0</v>
      </c>
      <c r="H27" s="32"/>
    </row>
    <row r="28" spans="1:8" ht="14.45" customHeight="1">
      <c r="A28" s="49"/>
      <c r="B28" s="98"/>
      <c r="C28" s="98"/>
      <c r="D28" s="98"/>
      <c r="E28" s="98"/>
      <c r="F28" s="98"/>
      <c r="G28" s="98"/>
      <c r="H28" s="32"/>
    </row>
    <row r="29" spans="1:8" ht="15.2" customHeight="1">
      <c r="A29" s="60" t="s">
        <v>447</v>
      </c>
      <c r="B29" s="99">
        <v>0</v>
      </c>
      <c r="C29" s="99">
        <v>0</v>
      </c>
      <c r="D29" s="99">
        <v>0</v>
      </c>
      <c r="E29" s="99">
        <v>0</v>
      </c>
      <c r="F29" s="99">
        <v>0</v>
      </c>
      <c r="G29" s="99">
        <v>0</v>
      </c>
      <c r="H29" s="32"/>
    </row>
    <row r="30" spans="1:8" ht="14.45" customHeight="1">
      <c r="A30" s="64"/>
      <c r="B30" s="100"/>
      <c r="C30" s="100"/>
      <c r="D30" s="100"/>
      <c r="E30" s="100"/>
      <c r="F30" s="100"/>
      <c r="G30" s="100"/>
      <c r="H30" s="32"/>
    </row>
    <row r="31" spans="1:8">
      <c r="A31" s="22"/>
      <c r="B31" s="22"/>
      <c r="C31" s="22"/>
      <c r="D31" s="22"/>
      <c r="E31" s="22"/>
      <c r="F31" s="22"/>
      <c r="G31" s="2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>
      <selection sqref="A1:G1"/>
    </sheetView>
  </sheetViews>
  <sheetFormatPr baseColWidth="10" defaultRowHeight="1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168" t="s">
        <v>448</v>
      </c>
      <c r="B1" s="168"/>
      <c r="C1" s="168"/>
      <c r="D1" s="168"/>
      <c r="E1" s="168"/>
      <c r="F1" s="168"/>
      <c r="G1" s="168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449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0" t="s">
        <v>14</v>
      </c>
      <c r="B4" s="161"/>
      <c r="C4" s="161"/>
      <c r="D4" s="161"/>
      <c r="E4" s="161"/>
      <c r="F4" s="161"/>
      <c r="G4" s="162"/>
      <c r="H4" s="32"/>
    </row>
    <row r="5" spans="1:8" ht="14.45" customHeight="1">
      <c r="A5" s="169" t="s">
        <v>450</v>
      </c>
      <c r="B5" s="170"/>
      <c r="C5" s="170"/>
      <c r="D5" s="170"/>
      <c r="E5" s="170"/>
      <c r="F5" s="170"/>
      <c r="G5" s="171"/>
      <c r="H5" s="32"/>
    </row>
    <row r="6" spans="1:8" ht="14.45" customHeight="1">
      <c r="A6" s="177" t="s">
        <v>451</v>
      </c>
      <c r="B6" s="186" t="s">
        <v>9</v>
      </c>
      <c r="C6" s="186" t="s">
        <v>467</v>
      </c>
      <c r="D6" s="186" t="s">
        <v>468</v>
      </c>
      <c r="E6" s="186" t="s">
        <v>469</v>
      </c>
      <c r="F6" s="186" t="s">
        <v>470</v>
      </c>
      <c r="G6" s="186" t="s">
        <v>471</v>
      </c>
      <c r="H6" s="32"/>
    </row>
    <row r="7" spans="1:8" ht="48.4" customHeight="1">
      <c r="A7" s="179"/>
      <c r="B7" s="187"/>
      <c r="C7" s="187"/>
      <c r="D7" s="187"/>
      <c r="E7" s="187"/>
      <c r="F7" s="187"/>
      <c r="G7" s="187"/>
      <c r="H7" s="32"/>
    </row>
    <row r="8" spans="1:8" ht="15.2" customHeight="1">
      <c r="A8" s="59" t="s">
        <v>452</v>
      </c>
      <c r="B8" s="78">
        <v>17136005.809999999</v>
      </c>
      <c r="C8" s="78">
        <v>17136005.809999999</v>
      </c>
      <c r="D8" s="78">
        <v>17136005.809999999</v>
      </c>
      <c r="E8" s="78">
        <v>17136005.809999999</v>
      </c>
      <c r="F8" s="78">
        <v>17136005.809999999</v>
      </c>
      <c r="G8" s="78">
        <v>17136005.809999999</v>
      </c>
      <c r="H8" s="32"/>
    </row>
    <row r="9" spans="1:8" ht="15.2" customHeight="1">
      <c r="A9" s="46" t="s">
        <v>235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46" t="s">
        <v>236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46" t="s">
        <v>237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46" t="s">
        <v>453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46" t="s">
        <v>239</v>
      </c>
      <c r="B13" s="25">
        <v>4556.1499999999996</v>
      </c>
      <c r="C13" s="25">
        <v>4556.1499999999996</v>
      </c>
      <c r="D13" s="25">
        <v>4556.1499999999996</v>
      </c>
      <c r="E13" s="25">
        <v>4556.1499999999996</v>
      </c>
      <c r="F13" s="25">
        <v>4556.1499999999996</v>
      </c>
      <c r="G13" s="25">
        <v>4556.1499999999996</v>
      </c>
      <c r="H13" s="32"/>
    </row>
    <row r="14" spans="1:8" ht="15.2" customHeight="1">
      <c r="A14" s="46" t="s">
        <v>240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46" t="s">
        <v>454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46" t="s">
        <v>455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89" t="s">
        <v>456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5.2" customHeight="1">
      <c r="A18" s="46" t="s">
        <v>260</v>
      </c>
      <c r="B18" s="25">
        <v>17131449.66</v>
      </c>
      <c r="C18" s="25">
        <v>17131449.66</v>
      </c>
      <c r="D18" s="25">
        <v>17131449.66</v>
      </c>
      <c r="E18" s="25">
        <v>17131449.66</v>
      </c>
      <c r="F18" s="25">
        <v>17131449.66</v>
      </c>
      <c r="G18" s="25">
        <v>17131449.66</v>
      </c>
      <c r="H18" s="32"/>
    </row>
    <row r="19" spans="1:8" ht="15.2" customHeight="1">
      <c r="A19" s="46" t="s">
        <v>261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46" t="s">
        <v>457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4.45" customHeight="1">
      <c r="A21" s="49"/>
      <c r="B21" s="49"/>
      <c r="C21" s="49"/>
      <c r="D21" s="49"/>
      <c r="E21" s="49"/>
      <c r="F21" s="49"/>
      <c r="G21" s="49"/>
      <c r="H21" s="32"/>
    </row>
    <row r="22" spans="1:8" ht="15.2" customHeight="1">
      <c r="A22" s="60" t="s">
        <v>458</v>
      </c>
      <c r="B22" s="33">
        <v>25221991.239999998</v>
      </c>
      <c r="C22" s="33">
        <v>25221991.239999998</v>
      </c>
      <c r="D22" s="33">
        <v>25221991.239999998</v>
      </c>
      <c r="E22" s="33">
        <v>25221991.239999998</v>
      </c>
      <c r="F22" s="33">
        <v>25221991.239999998</v>
      </c>
      <c r="G22" s="33">
        <v>25221991.239999998</v>
      </c>
      <c r="H22" s="32"/>
    </row>
    <row r="23" spans="1:8" ht="15.2" customHeight="1">
      <c r="A23" s="46" t="s">
        <v>459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46" t="s">
        <v>460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46" t="s">
        <v>461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46" t="s">
        <v>286</v>
      </c>
      <c r="B26" s="25">
        <v>25221991.239999998</v>
      </c>
      <c r="C26" s="25">
        <v>25221991.239999998</v>
      </c>
      <c r="D26" s="25">
        <v>25221991.239999998</v>
      </c>
      <c r="E26" s="25">
        <v>25221991.239999998</v>
      </c>
      <c r="F26" s="25">
        <v>25221991.239999998</v>
      </c>
      <c r="G26" s="25">
        <v>25221991.239999998</v>
      </c>
      <c r="H26" s="32"/>
    </row>
    <row r="27" spans="1:8" ht="15.2" customHeight="1">
      <c r="A27" s="46" t="s">
        <v>287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49"/>
      <c r="B28" s="49"/>
      <c r="C28" s="49"/>
      <c r="D28" s="49"/>
      <c r="E28" s="49"/>
      <c r="F28" s="49"/>
      <c r="G28" s="49"/>
      <c r="H28" s="32"/>
    </row>
    <row r="29" spans="1:8" ht="15.2" customHeight="1">
      <c r="A29" s="60" t="s">
        <v>462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2"/>
    </row>
    <row r="30" spans="1:8" ht="15.2" customHeight="1">
      <c r="A30" s="46" t="s">
        <v>290</v>
      </c>
      <c r="B30" s="25">
        <v>0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32"/>
    </row>
    <row r="31" spans="1:8" ht="14.45" customHeight="1">
      <c r="A31" s="49"/>
      <c r="B31" s="49"/>
      <c r="C31" s="49"/>
      <c r="D31" s="49"/>
      <c r="E31" s="49"/>
      <c r="F31" s="49"/>
      <c r="G31" s="49"/>
      <c r="H31" s="32"/>
    </row>
    <row r="32" spans="1:8" ht="15.2" customHeight="1">
      <c r="A32" s="90" t="s">
        <v>463</v>
      </c>
      <c r="B32" s="33">
        <v>42357997.049999997</v>
      </c>
      <c r="C32" s="33">
        <v>42357997.049999997</v>
      </c>
      <c r="D32" s="33">
        <v>42357997.049999997</v>
      </c>
      <c r="E32" s="33">
        <v>42357997.049999997</v>
      </c>
      <c r="F32" s="33">
        <v>42357997.049999997</v>
      </c>
      <c r="G32" s="33">
        <v>42357997.049999997</v>
      </c>
      <c r="H32" s="32"/>
    </row>
    <row r="33" spans="1:8" ht="14.45" customHeight="1">
      <c r="A33" s="49"/>
      <c r="B33" s="49"/>
      <c r="C33" s="49"/>
      <c r="D33" s="49"/>
      <c r="E33" s="49"/>
      <c r="F33" s="49"/>
      <c r="G33" s="49"/>
      <c r="H33" s="32"/>
    </row>
    <row r="34" spans="1:8" ht="15.2" customHeight="1">
      <c r="A34" s="60" t="s">
        <v>292</v>
      </c>
      <c r="B34" s="67"/>
      <c r="C34" s="67"/>
      <c r="D34" s="67"/>
      <c r="E34" s="67"/>
      <c r="F34" s="67"/>
      <c r="G34" s="67"/>
      <c r="H34" s="32"/>
    </row>
    <row r="35" spans="1:8" ht="30.2" customHeight="1">
      <c r="A35" s="93" t="s">
        <v>464</v>
      </c>
      <c r="B35" s="87" t="s">
        <v>466</v>
      </c>
      <c r="C35" s="87" t="s">
        <v>466</v>
      </c>
      <c r="D35" s="87" t="s">
        <v>466</v>
      </c>
      <c r="E35" s="87" t="s">
        <v>466</v>
      </c>
      <c r="F35" s="87" t="s">
        <v>466</v>
      </c>
      <c r="G35" s="87" t="s">
        <v>466</v>
      </c>
      <c r="H35" s="32"/>
    </row>
    <row r="36" spans="1:8" ht="30.2" customHeight="1">
      <c r="A36" s="93" t="s">
        <v>294</v>
      </c>
      <c r="B36" s="87" t="s">
        <v>466</v>
      </c>
      <c r="C36" s="87" t="s">
        <v>466</v>
      </c>
      <c r="D36" s="87" t="s">
        <v>466</v>
      </c>
      <c r="E36" s="87" t="s">
        <v>466</v>
      </c>
      <c r="F36" s="87" t="s">
        <v>466</v>
      </c>
      <c r="G36" s="87" t="s">
        <v>466</v>
      </c>
      <c r="H36" s="32"/>
    </row>
    <row r="37" spans="1:8" ht="15.2" customHeight="1">
      <c r="A37" s="60" t="s">
        <v>465</v>
      </c>
      <c r="B37" s="101" t="s">
        <v>466</v>
      </c>
      <c r="C37" s="101" t="s">
        <v>466</v>
      </c>
      <c r="D37" s="101" t="s">
        <v>466</v>
      </c>
      <c r="E37" s="101" t="s">
        <v>466</v>
      </c>
      <c r="F37" s="101" t="s">
        <v>466</v>
      </c>
      <c r="G37" s="101" t="s">
        <v>466</v>
      </c>
      <c r="H37" s="32"/>
    </row>
    <row r="38" spans="1:8" ht="14.45" customHeight="1">
      <c r="A38" s="64"/>
      <c r="B38" s="72"/>
      <c r="C38" s="72"/>
      <c r="D38" s="72"/>
      <c r="E38" s="72"/>
      <c r="F38" s="72"/>
      <c r="G38" s="72"/>
      <c r="H38" s="32"/>
    </row>
    <row r="39" spans="1:8">
      <c r="A39" s="22"/>
      <c r="B39" s="22"/>
      <c r="C39" s="22"/>
      <c r="D39" s="22"/>
      <c r="E39" s="22"/>
      <c r="F39" s="22"/>
      <c r="G39" s="22"/>
    </row>
  </sheetData>
  <mergeCells count="12"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  <mergeCell ref="G6:G7"/>
    <mergeCell ref="B6:B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>
      <selection sqref="A1:G1"/>
    </sheetView>
  </sheetViews>
  <sheetFormatPr baseColWidth="10" defaultRowHeight="1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168" t="s">
        <v>472</v>
      </c>
      <c r="B1" s="168"/>
      <c r="C1" s="168"/>
      <c r="D1" s="168"/>
      <c r="E1" s="168"/>
      <c r="F1" s="168"/>
      <c r="G1" s="168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473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0" t="s">
        <v>14</v>
      </c>
      <c r="B4" s="161"/>
      <c r="C4" s="161"/>
      <c r="D4" s="161"/>
      <c r="E4" s="161"/>
      <c r="F4" s="161"/>
      <c r="G4" s="162"/>
      <c r="H4" s="32"/>
    </row>
    <row r="5" spans="1:8" ht="14.45" customHeight="1">
      <c r="A5" s="169" t="s">
        <v>450</v>
      </c>
      <c r="B5" s="170"/>
      <c r="C5" s="170"/>
      <c r="D5" s="170"/>
      <c r="E5" s="170"/>
      <c r="F5" s="170"/>
      <c r="G5" s="171"/>
      <c r="H5" s="32"/>
    </row>
    <row r="6" spans="1:8" ht="14.45" customHeight="1">
      <c r="A6" s="188" t="s">
        <v>474</v>
      </c>
      <c r="B6" s="186" t="s">
        <v>9</v>
      </c>
      <c r="C6" s="186" t="s">
        <v>467</v>
      </c>
      <c r="D6" s="186" t="s">
        <v>468</v>
      </c>
      <c r="E6" s="186" t="s">
        <v>469</v>
      </c>
      <c r="F6" s="186" t="s">
        <v>470</v>
      </c>
      <c r="G6" s="186" t="s">
        <v>471</v>
      </c>
      <c r="H6" s="32"/>
    </row>
    <row r="7" spans="1:8" ht="48.4" customHeight="1">
      <c r="A7" s="189"/>
      <c r="B7" s="187"/>
      <c r="C7" s="187"/>
      <c r="D7" s="187"/>
      <c r="E7" s="187"/>
      <c r="F7" s="187"/>
      <c r="G7" s="187"/>
      <c r="H7" s="32"/>
    </row>
    <row r="8" spans="1:8" ht="15.2" customHeight="1">
      <c r="A8" s="59" t="s">
        <v>475</v>
      </c>
      <c r="B8" s="78">
        <v>17136005.809999999</v>
      </c>
      <c r="C8" s="78">
        <v>17136005.809999999</v>
      </c>
      <c r="D8" s="78">
        <v>17136005.809999999</v>
      </c>
      <c r="E8" s="78">
        <v>17136005.809999999</v>
      </c>
      <c r="F8" s="78">
        <v>17136005.809999999</v>
      </c>
      <c r="G8" s="78">
        <v>17136005.809999999</v>
      </c>
      <c r="H8" s="32"/>
    </row>
    <row r="9" spans="1:8" ht="15.2" customHeight="1">
      <c r="A9" s="46" t="s">
        <v>476</v>
      </c>
      <c r="B9" s="25">
        <v>11667321.539999999</v>
      </c>
      <c r="C9" s="25">
        <v>11667321.539999999</v>
      </c>
      <c r="D9" s="25">
        <v>11667321.539999999</v>
      </c>
      <c r="E9" s="25">
        <v>11667321.539999999</v>
      </c>
      <c r="F9" s="25">
        <v>11667321.539999999</v>
      </c>
      <c r="G9" s="25">
        <v>11667321.539999999</v>
      </c>
      <c r="H9" s="32"/>
    </row>
    <row r="10" spans="1:8" ht="15.2" customHeight="1">
      <c r="A10" s="46" t="s">
        <v>477</v>
      </c>
      <c r="B10" s="25">
        <v>512083.97</v>
      </c>
      <c r="C10" s="25">
        <v>512083.97</v>
      </c>
      <c r="D10" s="25">
        <v>512083.97</v>
      </c>
      <c r="E10" s="25">
        <v>512083.97</v>
      </c>
      <c r="F10" s="25">
        <v>512083.97</v>
      </c>
      <c r="G10" s="25">
        <v>512083.97</v>
      </c>
      <c r="H10" s="32"/>
    </row>
    <row r="11" spans="1:8" ht="15.2" customHeight="1">
      <c r="A11" s="46" t="s">
        <v>478</v>
      </c>
      <c r="B11" s="25">
        <v>4916000.3</v>
      </c>
      <c r="C11" s="25">
        <v>4916000.3</v>
      </c>
      <c r="D11" s="25">
        <v>4916000.3</v>
      </c>
      <c r="E11" s="25">
        <v>4916000.3</v>
      </c>
      <c r="F11" s="25">
        <v>4916000.3</v>
      </c>
      <c r="G11" s="25">
        <v>4916000.3</v>
      </c>
      <c r="H11" s="32"/>
    </row>
    <row r="12" spans="1:8" ht="15.2" customHeight="1">
      <c r="A12" s="46" t="s">
        <v>479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32"/>
    </row>
    <row r="13" spans="1:8" ht="15.2" customHeight="1">
      <c r="A13" s="46" t="s">
        <v>480</v>
      </c>
      <c r="B13" s="25">
        <v>40600</v>
      </c>
      <c r="C13" s="25">
        <v>40600</v>
      </c>
      <c r="D13" s="25">
        <v>40600</v>
      </c>
      <c r="E13" s="25">
        <v>40600</v>
      </c>
      <c r="F13" s="25">
        <v>40600</v>
      </c>
      <c r="G13" s="25">
        <v>40600</v>
      </c>
      <c r="H13" s="32"/>
    </row>
    <row r="14" spans="1:8" ht="15.2" customHeight="1">
      <c r="A14" s="46" t="s">
        <v>481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46" t="s">
        <v>482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46" t="s">
        <v>483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46" t="s">
        <v>484</v>
      </c>
      <c r="B17" s="25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32"/>
    </row>
    <row r="18" spans="1:8" ht="14.45" customHeight="1">
      <c r="A18" s="69"/>
      <c r="B18" s="49"/>
      <c r="C18" s="49"/>
      <c r="D18" s="49"/>
      <c r="E18" s="49"/>
      <c r="F18" s="49"/>
      <c r="G18" s="49"/>
      <c r="H18" s="32"/>
    </row>
    <row r="19" spans="1:8" ht="15.2" customHeight="1">
      <c r="A19" s="60" t="s">
        <v>485</v>
      </c>
      <c r="B19" s="33">
        <v>25221991.239999998</v>
      </c>
      <c r="C19" s="33">
        <v>25221991.239999998</v>
      </c>
      <c r="D19" s="33">
        <v>25221991.239999998</v>
      </c>
      <c r="E19" s="33">
        <v>25221991.239999998</v>
      </c>
      <c r="F19" s="33">
        <v>25221991.239999998</v>
      </c>
      <c r="G19" s="33">
        <v>25221991.239999998</v>
      </c>
      <c r="H19" s="32"/>
    </row>
    <row r="20" spans="1:8" ht="15.2" customHeight="1">
      <c r="A20" s="46" t="s">
        <v>476</v>
      </c>
      <c r="B20" s="25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32"/>
    </row>
    <row r="21" spans="1:8" ht="15.2" customHeight="1">
      <c r="A21" s="46" t="s">
        <v>477</v>
      </c>
      <c r="B21" s="25">
        <v>1087067.04</v>
      </c>
      <c r="C21" s="25">
        <v>1087067.04</v>
      </c>
      <c r="D21" s="25">
        <v>1087067.04</v>
      </c>
      <c r="E21" s="25">
        <v>1087067.04</v>
      </c>
      <c r="F21" s="25">
        <v>1087067.04</v>
      </c>
      <c r="G21" s="25">
        <v>1087067.04</v>
      </c>
      <c r="H21" s="32"/>
    </row>
    <row r="22" spans="1:8" ht="15.2" customHeight="1">
      <c r="A22" s="46" t="s">
        <v>478</v>
      </c>
      <c r="B22" s="25">
        <v>23488817.48</v>
      </c>
      <c r="C22" s="25">
        <v>23488817.48</v>
      </c>
      <c r="D22" s="25">
        <v>23488817.48</v>
      </c>
      <c r="E22" s="25">
        <v>23488817.48</v>
      </c>
      <c r="F22" s="25">
        <v>23488817.48</v>
      </c>
      <c r="G22" s="25">
        <v>23488817.48</v>
      </c>
      <c r="H22" s="32"/>
    </row>
    <row r="23" spans="1:8" ht="15.2" customHeight="1">
      <c r="A23" s="46" t="s">
        <v>479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46" t="s">
        <v>480</v>
      </c>
      <c r="B24" s="25">
        <v>646106.72</v>
      </c>
      <c r="C24" s="25">
        <v>646106.72</v>
      </c>
      <c r="D24" s="25">
        <v>646106.72</v>
      </c>
      <c r="E24" s="25">
        <v>646106.72</v>
      </c>
      <c r="F24" s="25">
        <v>646106.72</v>
      </c>
      <c r="G24" s="25">
        <v>646106.72</v>
      </c>
      <c r="H24" s="32"/>
    </row>
    <row r="25" spans="1:8" ht="15.2" customHeight="1">
      <c r="A25" s="46" t="s">
        <v>481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46" t="s">
        <v>482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46" t="s">
        <v>486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5.2" customHeight="1">
      <c r="A28" s="46" t="s">
        <v>484</v>
      </c>
      <c r="B28" s="25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32"/>
    </row>
    <row r="29" spans="1:8" ht="14.45" customHeight="1">
      <c r="A29" s="49"/>
      <c r="B29" s="49"/>
      <c r="C29" s="49"/>
      <c r="D29" s="49"/>
      <c r="E29" s="49"/>
      <c r="F29" s="49"/>
      <c r="G29" s="49"/>
      <c r="H29" s="32"/>
    </row>
    <row r="30" spans="1:8" ht="15.2" customHeight="1">
      <c r="A30" s="60" t="s">
        <v>487</v>
      </c>
      <c r="B30" s="33">
        <v>42357997.049999997</v>
      </c>
      <c r="C30" s="33">
        <v>42357997.049999997</v>
      </c>
      <c r="D30" s="33">
        <v>42357997.049999997</v>
      </c>
      <c r="E30" s="33">
        <v>42357997.049999997</v>
      </c>
      <c r="F30" s="33">
        <v>42357997.049999997</v>
      </c>
      <c r="G30" s="33">
        <v>42357997.049999997</v>
      </c>
      <c r="H30" s="32"/>
    </row>
    <row r="31" spans="1:8" ht="14.45" customHeight="1">
      <c r="A31" s="64"/>
      <c r="B31" s="64"/>
      <c r="C31" s="64"/>
      <c r="D31" s="64"/>
      <c r="E31" s="64"/>
      <c r="F31" s="64"/>
      <c r="G31" s="64"/>
      <c r="H31" s="32"/>
    </row>
    <row r="32" spans="1:8">
      <c r="A32" s="22"/>
      <c r="B32" s="22"/>
      <c r="C32" s="22"/>
      <c r="D32" s="22"/>
      <c r="E32" s="22"/>
      <c r="F32" s="22"/>
      <c r="G32" s="22"/>
    </row>
  </sheetData>
  <mergeCells count="12"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>
      <selection sqref="A1:G1"/>
    </sheetView>
  </sheetViews>
  <sheetFormatPr baseColWidth="10" defaultRowHeight="1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168" t="s">
        <v>488</v>
      </c>
      <c r="B1" s="168"/>
      <c r="C1" s="168"/>
      <c r="D1" s="168"/>
      <c r="E1" s="168"/>
      <c r="F1" s="168"/>
      <c r="G1" s="168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489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9" t="s">
        <v>14</v>
      </c>
      <c r="B4" s="170"/>
      <c r="C4" s="170"/>
      <c r="D4" s="170"/>
      <c r="E4" s="170"/>
      <c r="F4" s="170"/>
      <c r="G4" s="171"/>
      <c r="H4" s="32"/>
    </row>
    <row r="5" spans="1:8" ht="14.45" customHeight="1">
      <c r="A5" s="191" t="s">
        <v>451</v>
      </c>
      <c r="B5" s="186" t="s">
        <v>515</v>
      </c>
      <c r="C5" s="186" t="s">
        <v>516</v>
      </c>
      <c r="D5" s="186" t="s">
        <v>517</v>
      </c>
      <c r="E5" s="186" t="s">
        <v>518</v>
      </c>
      <c r="F5" s="186" t="s">
        <v>519</v>
      </c>
      <c r="G5" s="186" t="s">
        <v>9</v>
      </c>
      <c r="H5" s="32"/>
    </row>
    <row r="6" spans="1:8" ht="32.450000000000003" customHeight="1">
      <c r="A6" s="192"/>
      <c r="B6" s="187"/>
      <c r="C6" s="187"/>
      <c r="D6" s="187"/>
      <c r="E6" s="187"/>
      <c r="F6" s="187"/>
      <c r="G6" s="187"/>
      <c r="H6" s="32"/>
    </row>
    <row r="7" spans="1:8" ht="15.2" customHeight="1">
      <c r="A7" s="59" t="s">
        <v>490</v>
      </c>
      <c r="B7" s="78">
        <v>0</v>
      </c>
      <c r="C7" s="78">
        <v>0</v>
      </c>
      <c r="D7" s="78">
        <v>11491060.550000001</v>
      </c>
      <c r="E7" s="78">
        <v>11002569</v>
      </c>
      <c r="F7" s="78">
        <v>10355102.18</v>
      </c>
      <c r="G7" s="78">
        <v>17136005.809999999</v>
      </c>
      <c r="H7" s="32"/>
    </row>
    <row r="8" spans="1:8" ht="15.2" customHeight="1">
      <c r="A8" s="46" t="s">
        <v>491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32"/>
    </row>
    <row r="9" spans="1:8" ht="15.2" customHeight="1">
      <c r="A9" s="46" t="s">
        <v>492</v>
      </c>
      <c r="B9" s="25">
        <v>0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32"/>
    </row>
    <row r="10" spans="1:8" ht="15.2" customHeight="1">
      <c r="A10" s="46" t="s">
        <v>493</v>
      </c>
      <c r="B10" s="25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32"/>
    </row>
    <row r="11" spans="1:8" ht="15.2" customHeight="1">
      <c r="A11" s="46" t="s">
        <v>494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46" t="s">
        <v>495</v>
      </c>
      <c r="B12" s="25">
        <v>0</v>
      </c>
      <c r="C12" s="25">
        <v>0</v>
      </c>
      <c r="D12" s="25">
        <v>3211.35</v>
      </c>
      <c r="E12" s="25">
        <v>4956.24</v>
      </c>
      <c r="F12" s="25">
        <v>2419.37</v>
      </c>
      <c r="G12" s="25">
        <v>4556.1499999999996</v>
      </c>
      <c r="H12" s="32"/>
    </row>
    <row r="13" spans="1:8" ht="15.2" customHeight="1">
      <c r="A13" s="46" t="s">
        <v>496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46" t="s">
        <v>497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46" t="s">
        <v>498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46" t="s">
        <v>499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5.2" customHeight="1">
      <c r="A17" s="46" t="s">
        <v>500</v>
      </c>
      <c r="B17" s="25">
        <v>0</v>
      </c>
      <c r="C17" s="25">
        <v>0</v>
      </c>
      <c r="D17" s="25">
        <v>11487849.199999999</v>
      </c>
      <c r="E17" s="25">
        <v>10997612.76</v>
      </c>
      <c r="F17" s="25">
        <v>10352682.810000001</v>
      </c>
      <c r="G17" s="25">
        <v>17131449.66</v>
      </c>
      <c r="H17" s="32"/>
    </row>
    <row r="18" spans="1:8" ht="15.2" customHeight="1">
      <c r="A18" s="46" t="s">
        <v>501</v>
      </c>
      <c r="B18" s="25">
        <v>0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32"/>
    </row>
    <row r="19" spans="1:8" ht="15.2" customHeight="1">
      <c r="A19" s="46" t="s">
        <v>502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4.45" customHeight="1">
      <c r="A20" s="49"/>
      <c r="B20" s="49"/>
      <c r="C20" s="49"/>
      <c r="D20" s="49"/>
      <c r="E20" s="49"/>
      <c r="F20" s="49"/>
      <c r="G20" s="49"/>
      <c r="H20" s="32"/>
    </row>
    <row r="21" spans="1:8" ht="15.2" customHeight="1">
      <c r="A21" s="60" t="s">
        <v>503</v>
      </c>
      <c r="B21" s="33">
        <v>0</v>
      </c>
      <c r="C21" s="33">
        <v>0</v>
      </c>
      <c r="D21" s="33">
        <v>18829356</v>
      </c>
      <c r="E21" s="33">
        <v>19404010.949999999</v>
      </c>
      <c r="F21" s="33">
        <v>20411111.809999999</v>
      </c>
      <c r="G21" s="33">
        <v>25221991.239999998</v>
      </c>
      <c r="H21" s="32"/>
    </row>
    <row r="22" spans="1:8" ht="15.2" customHeight="1">
      <c r="A22" s="46" t="s">
        <v>504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46" t="s">
        <v>505</v>
      </c>
      <c r="B23" s="25">
        <v>0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32"/>
    </row>
    <row r="24" spans="1:8" ht="15.2" customHeight="1">
      <c r="A24" s="46" t="s">
        <v>506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46" t="s">
        <v>507</v>
      </c>
      <c r="B25" s="25">
        <v>0</v>
      </c>
      <c r="C25" s="25">
        <v>0</v>
      </c>
      <c r="D25" s="25">
        <v>18829356</v>
      </c>
      <c r="E25" s="25">
        <v>19404010.949999999</v>
      </c>
      <c r="F25" s="25">
        <v>20411111.809999999</v>
      </c>
      <c r="G25" s="25">
        <v>25221991.239999998</v>
      </c>
      <c r="H25" s="32"/>
    </row>
    <row r="26" spans="1:8" ht="15.2" customHeight="1">
      <c r="A26" s="46" t="s">
        <v>508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4.45" customHeight="1">
      <c r="A27" s="49"/>
      <c r="B27" s="49"/>
      <c r="C27" s="49"/>
      <c r="D27" s="49"/>
      <c r="E27" s="49"/>
      <c r="F27" s="49"/>
      <c r="G27" s="49"/>
      <c r="H27" s="32"/>
    </row>
    <row r="28" spans="1:8" ht="15.2" customHeight="1">
      <c r="A28" s="60" t="s">
        <v>509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2"/>
    </row>
    <row r="29" spans="1:8" ht="15.2" customHeight="1">
      <c r="A29" s="46" t="s">
        <v>290</v>
      </c>
      <c r="B29" s="25">
        <v>0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32"/>
    </row>
    <row r="30" spans="1:8" ht="14.45" customHeight="1">
      <c r="A30" s="49"/>
      <c r="B30" s="49"/>
      <c r="C30" s="49"/>
      <c r="D30" s="49"/>
      <c r="E30" s="49"/>
      <c r="F30" s="49"/>
      <c r="G30" s="49"/>
      <c r="H30" s="32"/>
    </row>
    <row r="31" spans="1:8" ht="15.2" customHeight="1">
      <c r="A31" s="60" t="s">
        <v>510</v>
      </c>
      <c r="B31" s="33">
        <v>0</v>
      </c>
      <c r="C31" s="33">
        <v>0</v>
      </c>
      <c r="D31" s="33">
        <v>30320416.550000001</v>
      </c>
      <c r="E31" s="33">
        <v>30406579.949999999</v>
      </c>
      <c r="F31" s="33">
        <v>30766213.989999998</v>
      </c>
      <c r="G31" s="33">
        <v>42357997.049999997</v>
      </c>
      <c r="H31" s="32"/>
    </row>
    <row r="32" spans="1:8" ht="14.45" customHeight="1">
      <c r="A32" s="49"/>
      <c r="B32" s="49"/>
      <c r="C32" s="49"/>
      <c r="D32" s="49"/>
      <c r="E32" s="49"/>
      <c r="F32" s="49"/>
      <c r="G32" s="49"/>
      <c r="H32" s="32"/>
    </row>
    <row r="33" spans="1:8" ht="15.2" customHeight="1">
      <c r="A33" s="60" t="s">
        <v>292</v>
      </c>
      <c r="B33" s="49"/>
      <c r="C33" s="49"/>
      <c r="D33" s="49"/>
      <c r="E33" s="49"/>
      <c r="F33" s="49"/>
      <c r="G33" s="49"/>
      <c r="H33" s="32"/>
    </row>
    <row r="34" spans="1:8">
      <c r="A34" s="93" t="s">
        <v>464</v>
      </c>
      <c r="B34" s="25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32"/>
    </row>
    <row r="35" spans="1:8" ht="30.2" customHeight="1">
      <c r="A35" s="93" t="s">
        <v>511</v>
      </c>
      <c r="B35" s="25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32"/>
    </row>
    <row r="36" spans="1:8" ht="15.2" customHeight="1">
      <c r="A36" s="60" t="s">
        <v>512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2"/>
    </row>
    <row r="37" spans="1:8" ht="14.45" customHeight="1">
      <c r="A37" s="64"/>
      <c r="B37" s="64"/>
      <c r="C37" s="64"/>
      <c r="D37" s="64"/>
      <c r="E37" s="64"/>
      <c r="F37" s="64"/>
      <c r="G37" s="64"/>
      <c r="H37" s="32"/>
    </row>
    <row r="38" spans="1:8" ht="14.45" customHeight="1">
      <c r="A38" s="102"/>
      <c r="B38" s="22"/>
      <c r="C38" s="22"/>
      <c r="D38" s="22"/>
      <c r="E38" s="22"/>
      <c r="F38" s="22"/>
      <c r="G38" s="22"/>
    </row>
    <row r="39" spans="1:8" ht="15.2" customHeight="1">
      <c r="A39" s="190" t="s">
        <v>513</v>
      </c>
      <c r="B39" s="190"/>
      <c r="C39" s="190"/>
      <c r="D39" s="190"/>
      <c r="E39" s="190"/>
      <c r="F39" s="190"/>
      <c r="G39" s="190"/>
    </row>
    <row r="40" spans="1:8" ht="15.2" customHeight="1">
      <c r="A40" s="190" t="s">
        <v>514</v>
      </c>
      <c r="B40" s="190"/>
      <c r="C40" s="190"/>
      <c r="D40" s="190"/>
      <c r="E40" s="190"/>
      <c r="F40" s="190"/>
      <c r="G40" s="190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9:G39"/>
    <mergeCell ref="A40:G40"/>
    <mergeCell ref="G5:G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>
      <selection sqref="A1:G1"/>
    </sheetView>
  </sheetViews>
  <sheetFormatPr baseColWidth="10" defaultRowHeight="1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168" t="s">
        <v>520</v>
      </c>
      <c r="B1" s="168"/>
      <c r="C1" s="168"/>
      <c r="D1" s="168"/>
      <c r="E1" s="168"/>
      <c r="F1" s="168"/>
      <c r="G1" s="168"/>
    </row>
    <row r="2" spans="1:8" ht="14.45" customHeight="1">
      <c r="A2" s="154" t="s">
        <v>7</v>
      </c>
      <c r="B2" s="155"/>
      <c r="C2" s="155"/>
      <c r="D2" s="155"/>
      <c r="E2" s="155"/>
      <c r="F2" s="155"/>
      <c r="G2" s="156"/>
      <c r="H2" s="32"/>
    </row>
    <row r="3" spans="1:8" ht="14.45" customHeight="1">
      <c r="A3" s="160" t="s">
        <v>521</v>
      </c>
      <c r="B3" s="161"/>
      <c r="C3" s="161"/>
      <c r="D3" s="161"/>
      <c r="E3" s="161"/>
      <c r="F3" s="161"/>
      <c r="G3" s="162"/>
      <c r="H3" s="32"/>
    </row>
    <row r="4" spans="1:8" ht="14.45" customHeight="1">
      <c r="A4" s="169" t="s">
        <v>14</v>
      </c>
      <c r="B4" s="170"/>
      <c r="C4" s="170"/>
      <c r="D4" s="170"/>
      <c r="E4" s="170"/>
      <c r="F4" s="170"/>
      <c r="G4" s="171"/>
      <c r="H4" s="32"/>
    </row>
    <row r="5" spans="1:8" ht="14.45" customHeight="1">
      <c r="A5" s="193" t="s">
        <v>474</v>
      </c>
      <c r="B5" s="186" t="s">
        <v>515</v>
      </c>
      <c r="C5" s="186" t="s">
        <v>516</v>
      </c>
      <c r="D5" s="186" t="s">
        <v>517</v>
      </c>
      <c r="E5" s="186" t="s">
        <v>518</v>
      </c>
      <c r="F5" s="186" t="s">
        <v>519</v>
      </c>
      <c r="G5" s="186" t="s">
        <v>9</v>
      </c>
      <c r="H5" s="32"/>
    </row>
    <row r="6" spans="1:8" ht="32.450000000000003" customHeight="1">
      <c r="A6" s="194"/>
      <c r="B6" s="187"/>
      <c r="C6" s="187"/>
      <c r="D6" s="187"/>
      <c r="E6" s="187"/>
      <c r="F6" s="187"/>
      <c r="G6" s="187"/>
      <c r="H6" s="32"/>
    </row>
    <row r="7" spans="1:8" ht="15.2" customHeight="1">
      <c r="A7" s="59" t="s">
        <v>522</v>
      </c>
      <c r="B7" s="78">
        <v>0</v>
      </c>
      <c r="C7" s="78">
        <v>0</v>
      </c>
      <c r="D7" s="78">
        <v>11632851.41</v>
      </c>
      <c r="E7" s="78">
        <v>10097872.369999999</v>
      </c>
      <c r="F7" s="78">
        <v>11299974.99</v>
      </c>
      <c r="G7" s="78">
        <v>17136005.809999999</v>
      </c>
      <c r="H7" s="32"/>
    </row>
    <row r="8" spans="1:8" ht="15.2" customHeight="1">
      <c r="A8" s="46" t="s">
        <v>476</v>
      </c>
      <c r="B8" s="25">
        <v>0</v>
      </c>
      <c r="C8" s="25">
        <v>0</v>
      </c>
      <c r="D8" s="25">
        <v>9911935.4199999999</v>
      </c>
      <c r="E8" s="25">
        <v>9198940.1899999995</v>
      </c>
      <c r="F8" s="25">
        <v>10513143.359999999</v>
      </c>
      <c r="G8" s="25">
        <v>11667321.539999999</v>
      </c>
      <c r="H8" s="32"/>
    </row>
    <row r="9" spans="1:8" ht="15.2" customHeight="1">
      <c r="A9" s="46" t="s">
        <v>477</v>
      </c>
      <c r="B9" s="25">
        <v>0</v>
      </c>
      <c r="C9" s="25">
        <v>0</v>
      </c>
      <c r="D9" s="25">
        <v>315140.53000000003</v>
      </c>
      <c r="E9" s="25">
        <v>148339.32999999999</v>
      </c>
      <c r="F9" s="25">
        <v>113113.89</v>
      </c>
      <c r="G9" s="25">
        <v>512083.97</v>
      </c>
      <c r="H9" s="32"/>
    </row>
    <row r="10" spans="1:8" ht="15.2" customHeight="1">
      <c r="A10" s="46" t="s">
        <v>478</v>
      </c>
      <c r="B10" s="25">
        <v>0</v>
      </c>
      <c r="C10" s="25">
        <v>0</v>
      </c>
      <c r="D10" s="25">
        <v>1236615.8600000001</v>
      </c>
      <c r="E10" s="25">
        <v>750592.85</v>
      </c>
      <c r="F10" s="25">
        <v>609717.74</v>
      </c>
      <c r="G10" s="25">
        <v>4916000.3</v>
      </c>
      <c r="H10" s="32"/>
    </row>
    <row r="11" spans="1:8" ht="15.2" customHeight="1">
      <c r="A11" s="46" t="s">
        <v>479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32"/>
    </row>
    <row r="12" spans="1:8" ht="15.2" customHeight="1">
      <c r="A12" s="46" t="s">
        <v>480</v>
      </c>
      <c r="B12" s="25">
        <v>0</v>
      </c>
      <c r="C12" s="25">
        <v>0</v>
      </c>
      <c r="D12" s="25">
        <v>169159.6</v>
      </c>
      <c r="E12" s="25">
        <v>0</v>
      </c>
      <c r="F12" s="25">
        <v>64000</v>
      </c>
      <c r="G12" s="25">
        <v>40600</v>
      </c>
      <c r="H12" s="32"/>
    </row>
    <row r="13" spans="1:8" ht="15.2" customHeight="1">
      <c r="A13" s="46" t="s">
        <v>481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32"/>
    </row>
    <row r="14" spans="1:8" ht="15.2" customHeight="1">
      <c r="A14" s="46" t="s">
        <v>482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32"/>
    </row>
    <row r="15" spans="1:8" ht="15.2" customHeight="1">
      <c r="A15" s="46" t="s">
        <v>483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32"/>
    </row>
    <row r="16" spans="1:8" ht="15.2" customHeight="1">
      <c r="A16" s="46" t="s">
        <v>484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32"/>
    </row>
    <row r="17" spans="1:8" ht="14.45" customHeight="1">
      <c r="A17" s="49"/>
      <c r="B17" s="49"/>
      <c r="C17" s="49"/>
      <c r="D17" s="49"/>
      <c r="E17" s="49"/>
      <c r="F17" s="49"/>
      <c r="G17" s="49"/>
      <c r="H17" s="32"/>
    </row>
    <row r="18" spans="1:8" ht="15.2" customHeight="1">
      <c r="A18" s="60" t="s">
        <v>523</v>
      </c>
      <c r="B18" s="33">
        <v>0</v>
      </c>
      <c r="C18" s="33">
        <v>0</v>
      </c>
      <c r="D18" s="33">
        <v>18601540.07</v>
      </c>
      <c r="E18" s="33">
        <v>19377982.739999998</v>
      </c>
      <c r="F18" s="33">
        <v>20141280.77</v>
      </c>
      <c r="G18" s="33">
        <v>25221991.239999998</v>
      </c>
      <c r="H18" s="32"/>
    </row>
    <row r="19" spans="1:8" ht="15.2" customHeight="1">
      <c r="A19" s="46" t="s">
        <v>476</v>
      </c>
      <c r="B19" s="25">
        <v>0</v>
      </c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32"/>
    </row>
    <row r="20" spans="1:8" ht="15.2" customHeight="1">
      <c r="A20" s="46" t="s">
        <v>477</v>
      </c>
      <c r="B20" s="25">
        <v>0</v>
      </c>
      <c r="C20" s="25">
        <v>0</v>
      </c>
      <c r="D20" s="25">
        <v>904677.75</v>
      </c>
      <c r="E20" s="25">
        <v>866632.55</v>
      </c>
      <c r="F20" s="25">
        <v>1062752.06</v>
      </c>
      <c r="G20" s="25">
        <v>1087067.04</v>
      </c>
      <c r="H20" s="32"/>
    </row>
    <row r="21" spans="1:8" ht="15.2" customHeight="1">
      <c r="A21" s="46" t="s">
        <v>478</v>
      </c>
      <c r="B21" s="25">
        <v>0</v>
      </c>
      <c r="C21" s="25">
        <v>0</v>
      </c>
      <c r="D21" s="25">
        <v>17471862.32</v>
      </c>
      <c r="E21" s="25">
        <v>17514372.050000001</v>
      </c>
      <c r="F21" s="25">
        <v>18208162.649999999</v>
      </c>
      <c r="G21" s="25">
        <v>23488817.48</v>
      </c>
      <c r="H21" s="32"/>
    </row>
    <row r="22" spans="1:8" ht="15.2" customHeight="1">
      <c r="A22" s="46" t="s">
        <v>479</v>
      </c>
      <c r="B22" s="25">
        <v>0</v>
      </c>
      <c r="C22" s="25">
        <v>0</v>
      </c>
      <c r="D22" s="25">
        <v>0</v>
      </c>
      <c r="E22" s="25">
        <v>0</v>
      </c>
      <c r="F22" s="25">
        <v>0</v>
      </c>
      <c r="G22" s="25">
        <v>0</v>
      </c>
      <c r="H22" s="32"/>
    </row>
    <row r="23" spans="1:8" ht="15.2" customHeight="1">
      <c r="A23" s="46" t="s">
        <v>480</v>
      </c>
      <c r="B23" s="25">
        <v>0</v>
      </c>
      <c r="C23" s="25">
        <v>0</v>
      </c>
      <c r="D23" s="25">
        <v>225000</v>
      </c>
      <c r="E23" s="25">
        <v>996978.14</v>
      </c>
      <c r="F23" s="25">
        <v>870366.06</v>
      </c>
      <c r="G23" s="25">
        <v>646106.72</v>
      </c>
      <c r="H23" s="32"/>
    </row>
    <row r="24" spans="1:8" ht="15.2" customHeight="1">
      <c r="A24" s="46" t="s">
        <v>481</v>
      </c>
      <c r="B24" s="25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32"/>
    </row>
    <row r="25" spans="1:8" ht="15.2" customHeight="1">
      <c r="A25" s="46" t="s">
        <v>482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32"/>
    </row>
    <row r="26" spans="1:8" ht="15.2" customHeight="1">
      <c r="A26" s="46" t="s">
        <v>486</v>
      </c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32"/>
    </row>
    <row r="27" spans="1:8" ht="15.2" customHeight="1">
      <c r="A27" s="46" t="s">
        <v>484</v>
      </c>
      <c r="B27" s="25">
        <v>0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32"/>
    </row>
    <row r="28" spans="1:8" ht="14.45" customHeight="1">
      <c r="A28" s="49"/>
      <c r="B28" s="49"/>
      <c r="C28" s="49"/>
      <c r="D28" s="49"/>
      <c r="E28" s="49"/>
      <c r="F28" s="49"/>
      <c r="G28" s="49"/>
      <c r="H28" s="32"/>
    </row>
    <row r="29" spans="1:8" ht="15.2" customHeight="1">
      <c r="A29" s="60" t="s">
        <v>524</v>
      </c>
      <c r="B29" s="25">
        <v>0</v>
      </c>
      <c r="C29" s="25">
        <v>0</v>
      </c>
      <c r="D29" s="25">
        <v>30234391.48</v>
      </c>
      <c r="E29" s="25">
        <v>29475855.109999999</v>
      </c>
      <c r="F29" s="25">
        <v>31441255.760000002</v>
      </c>
      <c r="G29" s="25">
        <v>42357997.049999997</v>
      </c>
      <c r="H29" s="32"/>
    </row>
    <row r="30" spans="1:8" ht="14.45" customHeight="1">
      <c r="A30" s="64"/>
      <c r="B30" s="64"/>
      <c r="C30" s="64"/>
      <c r="D30" s="64"/>
      <c r="E30" s="64"/>
      <c r="F30" s="64"/>
      <c r="G30" s="64"/>
      <c r="H30" s="32"/>
    </row>
    <row r="31" spans="1:8" ht="14.45" customHeight="1">
      <c r="A31" s="102"/>
      <c r="B31" s="22"/>
      <c r="C31" s="22"/>
      <c r="D31" s="22"/>
      <c r="E31" s="22"/>
      <c r="F31" s="22"/>
      <c r="G31" s="22"/>
    </row>
    <row r="32" spans="1:8" ht="14.45" customHeight="1">
      <c r="A32" s="190" t="s">
        <v>513</v>
      </c>
      <c r="B32" s="190"/>
      <c r="C32" s="190"/>
      <c r="D32" s="190"/>
      <c r="E32" s="190"/>
      <c r="F32" s="190"/>
      <c r="G32" s="190"/>
    </row>
    <row r="33" spans="1:7" ht="14.45" customHeight="1">
      <c r="A33" s="190" t="s">
        <v>514</v>
      </c>
      <c r="B33" s="190"/>
      <c r="C33" s="190"/>
      <c r="D33" s="190"/>
      <c r="E33" s="190"/>
      <c r="F33" s="190"/>
      <c r="G33" s="190"/>
    </row>
  </sheetData>
  <mergeCells count="13">
    <mergeCell ref="A1:G1"/>
    <mergeCell ref="A2:G2"/>
    <mergeCell ref="A3:G3"/>
    <mergeCell ref="A4:G4"/>
    <mergeCell ref="A5:A6"/>
    <mergeCell ref="B5:B6"/>
    <mergeCell ref="C5:C6"/>
    <mergeCell ref="D5:D6"/>
    <mergeCell ref="E5:E6"/>
    <mergeCell ref="F5:F6"/>
    <mergeCell ref="A32:G32"/>
    <mergeCell ref="A33:G33"/>
    <mergeCell ref="G5:G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sqref="A1:F1"/>
    </sheetView>
  </sheetViews>
  <sheetFormatPr baseColWidth="10" defaultRowHeight="1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153" t="s">
        <v>525</v>
      </c>
      <c r="B1" s="153"/>
      <c r="C1" s="153"/>
      <c r="D1" s="153"/>
      <c r="E1" s="153"/>
      <c r="F1" s="153"/>
      <c r="G1" s="57"/>
    </row>
    <row r="2" spans="1:7" ht="14.45" customHeight="1">
      <c r="A2" s="154" t="s">
        <v>7</v>
      </c>
      <c r="B2" s="155"/>
      <c r="C2" s="155"/>
      <c r="D2" s="155"/>
      <c r="E2" s="155"/>
      <c r="F2" s="156"/>
      <c r="G2" s="32"/>
    </row>
    <row r="3" spans="1:7" ht="14.45" customHeight="1">
      <c r="A3" s="163" t="s">
        <v>526</v>
      </c>
      <c r="B3" s="164"/>
      <c r="C3" s="164"/>
      <c r="D3" s="164"/>
      <c r="E3" s="164"/>
      <c r="F3" s="165"/>
      <c r="G3" s="32"/>
    </row>
    <row r="4" spans="1:7" ht="30.2" customHeight="1">
      <c r="A4" s="103"/>
      <c r="B4" s="103" t="s">
        <v>567</v>
      </c>
      <c r="C4" s="103" t="s">
        <v>568</v>
      </c>
      <c r="D4" s="103" t="s">
        <v>569</v>
      </c>
      <c r="E4" s="103" t="s">
        <v>570</v>
      </c>
      <c r="F4" s="103" t="s">
        <v>571</v>
      </c>
      <c r="G4" s="32"/>
    </row>
    <row r="5" spans="1:7" ht="17.45" customHeight="1">
      <c r="A5" s="104" t="s">
        <v>527</v>
      </c>
      <c r="B5" s="35"/>
      <c r="C5" s="35"/>
      <c r="D5" s="35"/>
      <c r="E5" s="35"/>
      <c r="F5" s="35"/>
      <c r="G5" s="32"/>
    </row>
    <row r="6" spans="1:7" ht="28.7" customHeight="1">
      <c r="A6" s="83" t="s">
        <v>528</v>
      </c>
      <c r="B6" s="106"/>
      <c r="C6" s="106"/>
      <c r="D6" s="106"/>
      <c r="E6" s="106"/>
      <c r="F6" s="106"/>
      <c r="G6" s="32"/>
    </row>
    <row r="7" spans="1:7" ht="17.45" customHeight="1">
      <c r="A7" s="83" t="s">
        <v>529</v>
      </c>
      <c r="B7" s="106"/>
      <c r="C7" s="106"/>
      <c r="D7" s="106"/>
      <c r="E7" s="106"/>
      <c r="F7" s="106"/>
      <c r="G7" s="32"/>
    </row>
    <row r="8" spans="1:7" ht="14.45" customHeight="1">
      <c r="A8" s="83"/>
      <c r="B8" s="19"/>
      <c r="C8" s="19"/>
      <c r="D8" s="19"/>
      <c r="E8" s="19"/>
      <c r="F8" s="19"/>
      <c r="G8" s="32"/>
    </row>
    <row r="9" spans="1:7" ht="17.45" customHeight="1">
      <c r="A9" s="85" t="s">
        <v>530</v>
      </c>
      <c r="B9" s="19"/>
      <c r="C9" s="19"/>
      <c r="D9" s="19"/>
      <c r="E9" s="19"/>
      <c r="F9" s="19"/>
      <c r="G9" s="32"/>
    </row>
    <row r="10" spans="1:7" ht="17.45" customHeight="1">
      <c r="A10" s="83" t="s">
        <v>531</v>
      </c>
      <c r="B10" s="106"/>
      <c r="C10" s="106"/>
      <c r="D10" s="106"/>
      <c r="E10" s="106"/>
      <c r="F10" s="106"/>
      <c r="G10" s="32"/>
    </row>
    <row r="11" spans="1:7" ht="17.45" customHeight="1">
      <c r="A11" s="83" t="s">
        <v>532</v>
      </c>
      <c r="B11" s="106"/>
      <c r="C11" s="106"/>
      <c r="D11" s="106"/>
      <c r="E11" s="106"/>
      <c r="F11" s="106"/>
      <c r="G11" s="32"/>
    </row>
    <row r="12" spans="1:7" ht="17.45" customHeight="1">
      <c r="A12" s="83" t="s">
        <v>533</v>
      </c>
      <c r="B12" s="106"/>
      <c r="C12" s="106"/>
      <c r="D12" s="106"/>
      <c r="E12" s="106"/>
      <c r="F12" s="106"/>
      <c r="G12" s="32"/>
    </row>
    <row r="13" spans="1:7" ht="17.45" customHeight="1">
      <c r="A13" s="83" t="s">
        <v>534</v>
      </c>
      <c r="B13" s="106"/>
      <c r="C13" s="106"/>
      <c r="D13" s="106"/>
      <c r="E13" s="106"/>
      <c r="F13" s="106"/>
      <c r="G13" s="32"/>
    </row>
    <row r="14" spans="1:7" ht="17.45" customHeight="1">
      <c r="A14" s="83" t="s">
        <v>535</v>
      </c>
      <c r="B14" s="106"/>
      <c r="C14" s="106"/>
      <c r="D14" s="106"/>
      <c r="E14" s="106"/>
      <c r="F14" s="106"/>
      <c r="G14" s="32"/>
    </row>
    <row r="15" spans="1:7" ht="17.45" customHeight="1">
      <c r="A15" s="83" t="s">
        <v>532</v>
      </c>
      <c r="B15" s="106"/>
      <c r="C15" s="106"/>
      <c r="D15" s="106"/>
      <c r="E15" s="106"/>
      <c r="F15" s="106"/>
      <c r="G15" s="32"/>
    </row>
    <row r="16" spans="1:7" ht="17.45" customHeight="1">
      <c r="A16" s="83" t="s">
        <v>533</v>
      </c>
      <c r="B16" s="106"/>
      <c r="C16" s="106"/>
      <c r="D16" s="106"/>
      <c r="E16" s="106"/>
      <c r="F16" s="106"/>
      <c r="G16" s="32"/>
    </row>
    <row r="17" spans="1:7" ht="17.45" customHeight="1">
      <c r="A17" s="83" t="s">
        <v>534</v>
      </c>
      <c r="B17" s="106"/>
      <c r="C17" s="106"/>
      <c r="D17" s="106"/>
      <c r="E17" s="106"/>
      <c r="F17" s="106"/>
      <c r="G17" s="32"/>
    </row>
    <row r="18" spans="1:7" ht="17.45" customHeight="1">
      <c r="A18" s="83" t="s">
        <v>536</v>
      </c>
      <c r="B18" s="107"/>
      <c r="C18" s="106"/>
      <c r="D18" s="106"/>
      <c r="E18" s="106"/>
      <c r="F18" s="106"/>
      <c r="G18" s="32"/>
    </row>
    <row r="19" spans="1:7" ht="17.45" customHeight="1">
      <c r="A19" s="83" t="s">
        <v>537</v>
      </c>
      <c r="B19" s="106"/>
      <c r="C19" s="106"/>
      <c r="D19" s="106"/>
      <c r="E19" s="106"/>
      <c r="F19" s="106"/>
      <c r="G19" s="32"/>
    </row>
    <row r="20" spans="1:7" ht="17.45" customHeight="1">
      <c r="A20" s="83" t="s">
        <v>538</v>
      </c>
      <c r="B20" s="108"/>
      <c r="C20" s="108"/>
      <c r="D20" s="108"/>
      <c r="E20" s="108"/>
      <c r="F20" s="108"/>
      <c r="G20" s="32"/>
    </row>
    <row r="21" spans="1:7" ht="17.45" customHeight="1">
      <c r="A21" s="83" t="s">
        <v>539</v>
      </c>
      <c r="B21" s="108"/>
      <c r="C21" s="108"/>
      <c r="D21" s="108"/>
      <c r="E21" s="108"/>
      <c r="F21" s="108"/>
      <c r="G21" s="32"/>
    </row>
    <row r="22" spans="1:7" ht="17.45" customHeight="1">
      <c r="A22" s="83" t="s">
        <v>540</v>
      </c>
      <c r="B22" s="108"/>
      <c r="C22" s="108"/>
      <c r="D22" s="108"/>
      <c r="E22" s="108"/>
      <c r="F22" s="108"/>
      <c r="G22" s="32"/>
    </row>
    <row r="23" spans="1:7" ht="17.45" customHeight="1">
      <c r="A23" s="83" t="s">
        <v>541</v>
      </c>
      <c r="B23" s="108"/>
      <c r="C23" s="108"/>
      <c r="D23" s="108"/>
      <c r="E23" s="108"/>
      <c r="F23" s="108"/>
      <c r="G23" s="32"/>
    </row>
    <row r="24" spans="1:7" ht="17.45" customHeight="1">
      <c r="A24" s="83" t="s">
        <v>542</v>
      </c>
      <c r="B24" s="109"/>
      <c r="C24" s="106"/>
      <c r="D24" s="106"/>
      <c r="E24" s="106"/>
      <c r="F24" s="106"/>
      <c r="G24" s="32"/>
    </row>
    <row r="25" spans="1:7" ht="17.45" customHeight="1">
      <c r="A25" s="83" t="s">
        <v>543</v>
      </c>
      <c r="B25" s="109"/>
      <c r="C25" s="106"/>
      <c r="D25" s="106"/>
      <c r="E25" s="106"/>
      <c r="F25" s="106"/>
      <c r="G25" s="32"/>
    </row>
    <row r="26" spans="1:7" ht="14.45" customHeight="1">
      <c r="A26" s="83"/>
      <c r="B26" s="19"/>
      <c r="C26" s="19"/>
      <c r="D26" s="19"/>
      <c r="E26" s="19"/>
      <c r="F26" s="19"/>
      <c r="G26" s="32"/>
    </row>
    <row r="27" spans="1:7" ht="17.45" customHeight="1">
      <c r="A27" s="85" t="s">
        <v>544</v>
      </c>
      <c r="B27" s="19"/>
      <c r="C27" s="19"/>
      <c r="D27" s="19"/>
      <c r="E27" s="19"/>
      <c r="F27" s="19"/>
      <c r="G27" s="32"/>
    </row>
    <row r="28" spans="1:7" ht="17.45" customHeight="1">
      <c r="A28" s="83" t="s">
        <v>545</v>
      </c>
      <c r="B28" s="106"/>
      <c r="C28" s="106"/>
      <c r="D28" s="106"/>
      <c r="E28" s="106"/>
      <c r="F28" s="106"/>
      <c r="G28" s="32"/>
    </row>
    <row r="29" spans="1:7" ht="14.45" customHeight="1">
      <c r="A29" s="83"/>
      <c r="B29" s="19"/>
      <c r="C29" s="19"/>
      <c r="D29" s="19"/>
      <c r="E29" s="19"/>
      <c r="F29" s="19"/>
      <c r="G29" s="32"/>
    </row>
    <row r="30" spans="1:7" ht="17.45" customHeight="1">
      <c r="A30" s="85" t="s">
        <v>546</v>
      </c>
      <c r="B30" s="19"/>
      <c r="C30" s="19"/>
      <c r="D30" s="19"/>
      <c r="E30" s="19"/>
      <c r="F30" s="19"/>
      <c r="G30" s="32"/>
    </row>
    <row r="31" spans="1:7" ht="17.45" customHeight="1">
      <c r="A31" s="83" t="s">
        <v>531</v>
      </c>
      <c r="B31" s="106"/>
      <c r="C31" s="106"/>
      <c r="D31" s="106"/>
      <c r="E31" s="106"/>
      <c r="F31" s="106"/>
      <c r="G31" s="32"/>
    </row>
    <row r="32" spans="1:7" ht="17.45" customHeight="1">
      <c r="A32" s="83" t="s">
        <v>535</v>
      </c>
      <c r="B32" s="106"/>
      <c r="C32" s="106"/>
      <c r="D32" s="106"/>
      <c r="E32" s="106"/>
      <c r="F32" s="106"/>
      <c r="G32" s="32"/>
    </row>
    <row r="33" spans="1:7" ht="17.45" customHeight="1">
      <c r="A33" s="83" t="s">
        <v>547</v>
      </c>
      <c r="B33" s="106"/>
      <c r="C33" s="106"/>
      <c r="D33" s="106"/>
      <c r="E33" s="106"/>
      <c r="F33" s="106"/>
      <c r="G33" s="32"/>
    </row>
    <row r="34" spans="1:7" ht="14.45" customHeight="1">
      <c r="A34" s="83"/>
      <c r="B34" s="19"/>
      <c r="C34" s="19"/>
      <c r="D34" s="19"/>
      <c r="E34" s="19"/>
      <c r="F34" s="19"/>
      <c r="G34" s="32"/>
    </row>
    <row r="35" spans="1:7" ht="17.45" customHeight="1">
      <c r="A35" s="85" t="s">
        <v>548</v>
      </c>
      <c r="B35" s="19"/>
      <c r="C35" s="19"/>
      <c r="D35" s="19"/>
      <c r="E35" s="19"/>
      <c r="F35" s="19"/>
      <c r="G35" s="32"/>
    </row>
    <row r="36" spans="1:7" ht="17.45" customHeight="1">
      <c r="A36" s="83" t="s">
        <v>549</v>
      </c>
      <c r="B36" s="106"/>
      <c r="C36" s="106"/>
      <c r="D36" s="106"/>
      <c r="E36" s="106"/>
      <c r="F36" s="106"/>
      <c r="G36" s="32"/>
    </row>
    <row r="37" spans="1:7" ht="17.45" customHeight="1">
      <c r="A37" s="83" t="s">
        <v>550</v>
      </c>
      <c r="B37" s="106"/>
      <c r="C37" s="106"/>
      <c r="D37" s="106"/>
      <c r="E37" s="106"/>
      <c r="F37" s="106"/>
      <c r="G37" s="32"/>
    </row>
    <row r="38" spans="1:7" ht="17.45" customHeight="1">
      <c r="A38" s="83" t="s">
        <v>551</v>
      </c>
      <c r="B38" s="109"/>
      <c r="C38" s="106"/>
      <c r="D38" s="106"/>
      <c r="E38" s="106"/>
      <c r="F38" s="106"/>
      <c r="G38" s="32"/>
    </row>
    <row r="39" spans="1:7" ht="14.45" customHeight="1">
      <c r="A39" s="83"/>
      <c r="B39" s="19"/>
      <c r="C39" s="19"/>
      <c r="D39" s="19"/>
      <c r="E39" s="19"/>
      <c r="F39" s="19"/>
      <c r="G39" s="32"/>
    </row>
    <row r="40" spans="1:7" ht="17.45" customHeight="1">
      <c r="A40" s="85" t="s">
        <v>552</v>
      </c>
      <c r="B40" s="106"/>
      <c r="C40" s="106"/>
      <c r="D40" s="106"/>
      <c r="E40" s="106"/>
      <c r="F40" s="106"/>
      <c r="G40" s="32"/>
    </row>
    <row r="41" spans="1:7" ht="14.45" customHeight="1">
      <c r="A41" s="83"/>
      <c r="B41" s="19"/>
      <c r="C41" s="19"/>
      <c r="D41" s="19"/>
      <c r="E41" s="19"/>
      <c r="F41" s="19"/>
      <c r="G41" s="32"/>
    </row>
    <row r="42" spans="1:7" ht="17.45" customHeight="1">
      <c r="A42" s="85" t="s">
        <v>553</v>
      </c>
      <c r="B42" s="19"/>
      <c r="C42" s="19"/>
      <c r="D42" s="19"/>
      <c r="E42" s="19"/>
      <c r="F42" s="19"/>
      <c r="G42" s="32"/>
    </row>
    <row r="43" spans="1:7" ht="17.45" customHeight="1">
      <c r="A43" s="83" t="s">
        <v>554</v>
      </c>
      <c r="B43" s="106"/>
      <c r="C43" s="106"/>
      <c r="D43" s="106"/>
      <c r="E43" s="106"/>
      <c r="F43" s="106"/>
      <c r="G43" s="32"/>
    </row>
    <row r="44" spans="1:7" ht="17.45" customHeight="1">
      <c r="A44" s="83" t="s">
        <v>555</v>
      </c>
      <c r="B44" s="106"/>
      <c r="C44" s="106"/>
      <c r="D44" s="106"/>
      <c r="E44" s="106"/>
      <c r="F44" s="106"/>
      <c r="G44" s="32"/>
    </row>
    <row r="45" spans="1:7" ht="17.45" customHeight="1">
      <c r="A45" s="83" t="s">
        <v>556</v>
      </c>
      <c r="B45" s="106"/>
      <c r="C45" s="106"/>
      <c r="D45" s="106"/>
      <c r="E45" s="106"/>
      <c r="F45" s="106"/>
      <c r="G45" s="32"/>
    </row>
    <row r="46" spans="1:7" ht="14.45" customHeight="1">
      <c r="A46" s="83"/>
      <c r="B46" s="19"/>
      <c r="C46" s="19"/>
      <c r="D46" s="19"/>
      <c r="E46" s="19"/>
      <c r="F46" s="19"/>
      <c r="G46" s="32"/>
    </row>
    <row r="47" spans="1:7" ht="30.2" customHeight="1">
      <c r="A47" s="85" t="s">
        <v>557</v>
      </c>
      <c r="B47" s="19"/>
      <c r="C47" s="19"/>
      <c r="D47" s="19"/>
      <c r="E47" s="19"/>
      <c r="F47" s="19"/>
      <c r="G47" s="32"/>
    </row>
    <row r="48" spans="1:7" ht="17.45" customHeight="1">
      <c r="A48" s="83" t="s">
        <v>555</v>
      </c>
      <c r="B48" s="108"/>
      <c r="C48" s="108"/>
      <c r="D48" s="108"/>
      <c r="E48" s="108"/>
      <c r="F48" s="108"/>
      <c r="G48" s="32"/>
    </row>
    <row r="49" spans="1:7" ht="17.45" customHeight="1">
      <c r="A49" s="83" t="s">
        <v>556</v>
      </c>
      <c r="B49" s="108"/>
      <c r="C49" s="108"/>
      <c r="D49" s="108"/>
      <c r="E49" s="108"/>
      <c r="F49" s="108"/>
      <c r="G49" s="32"/>
    </row>
    <row r="50" spans="1:7" ht="14.45" customHeight="1">
      <c r="A50" s="83"/>
      <c r="B50" s="19"/>
      <c r="C50" s="19"/>
      <c r="D50" s="19"/>
      <c r="E50" s="19"/>
      <c r="F50" s="19"/>
      <c r="G50" s="32"/>
    </row>
    <row r="51" spans="1:7" ht="17.45" customHeight="1">
      <c r="A51" s="85" t="s">
        <v>558</v>
      </c>
      <c r="B51" s="19"/>
      <c r="C51" s="19"/>
      <c r="D51" s="19"/>
      <c r="E51" s="19"/>
      <c r="F51" s="19"/>
      <c r="G51" s="32"/>
    </row>
    <row r="52" spans="1:7" ht="17.45" customHeight="1">
      <c r="A52" s="83" t="s">
        <v>555</v>
      </c>
      <c r="B52" s="106"/>
      <c r="C52" s="106"/>
      <c r="D52" s="106"/>
      <c r="E52" s="106"/>
      <c r="F52" s="106"/>
      <c r="G52" s="32"/>
    </row>
    <row r="53" spans="1:7" ht="17.45" customHeight="1">
      <c r="A53" s="83" t="s">
        <v>556</v>
      </c>
      <c r="B53" s="106"/>
      <c r="C53" s="106"/>
      <c r="D53" s="106"/>
      <c r="E53" s="106"/>
      <c r="F53" s="106"/>
      <c r="G53" s="32"/>
    </row>
    <row r="54" spans="1:7" ht="17.45" customHeight="1">
      <c r="A54" s="83" t="s">
        <v>559</v>
      </c>
      <c r="B54" s="106"/>
      <c r="C54" s="106"/>
      <c r="D54" s="106"/>
      <c r="E54" s="106"/>
      <c r="F54" s="106"/>
      <c r="G54" s="32"/>
    </row>
    <row r="55" spans="1:7" ht="14.45" customHeight="1">
      <c r="A55" s="83"/>
      <c r="B55" s="19"/>
      <c r="C55" s="19"/>
      <c r="D55" s="19"/>
      <c r="E55" s="19"/>
      <c r="F55" s="19"/>
      <c r="G55" s="32"/>
    </row>
    <row r="56" spans="1:7" ht="17.45" customHeight="1">
      <c r="A56" s="85" t="s">
        <v>560</v>
      </c>
      <c r="B56" s="19"/>
      <c r="C56" s="19"/>
      <c r="D56" s="19"/>
      <c r="E56" s="19"/>
      <c r="F56" s="19"/>
      <c r="G56" s="32"/>
    </row>
    <row r="57" spans="1:7" ht="17.45" customHeight="1">
      <c r="A57" s="83" t="s">
        <v>555</v>
      </c>
      <c r="B57" s="106"/>
      <c r="C57" s="106"/>
      <c r="D57" s="106"/>
      <c r="E57" s="106"/>
      <c r="F57" s="106"/>
      <c r="G57" s="32"/>
    </row>
    <row r="58" spans="1:7" ht="17.45" customHeight="1">
      <c r="A58" s="83" t="s">
        <v>556</v>
      </c>
      <c r="B58" s="106"/>
      <c r="C58" s="106"/>
      <c r="D58" s="106"/>
      <c r="E58" s="106"/>
      <c r="F58" s="106"/>
      <c r="G58" s="32"/>
    </row>
    <row r="59" spans="1:7" ht="14.45" customHeight="1">
      <c r="A59" s="83"/>
      <c r="B59" s="19"/>
      <c r="C59" s="19"/>
      <c r="D59" s="19"/>
      <c r="E59" s="19"/>
      <c r="F59" s="19"/>
      <c r="G59" s="32"/>
    </row>
    <row r="60" spans="1:7" ht="17.45" customHeight="1">
      <c r="A60" s="85" t="s">
        <v>561</v>
      </c>
      <c r="B60" s="19"/>
      <c r="C60" s="19"/>
      <c r="D60" s="19"/>
      <c r="E60" s="19"/>
      <c r="F60" s="19"/>
      <c r="G60" s="32"/>
    </row>
    <row r="61" spans="1:7" ht="17.45" customHeight="1">
      <c r="A61" s="83" t="s">
        <v>562</v>
      </c>
      <c r="B61" s="106"/>
      <c r="C61" s="106"/>
      <c r="D61" s="106"/>
      <c r="E61" s="106"/>
      <c r="F61" s="106"/>
      <c r="G61" s="32"/>
    </row>
    <row r="62" spans="1:7" ht="17.45" customHeight="1">
      <c r="A62" s="83" t="s">
        <v>563</v>
      </c>
      <c r="B62" s="109"/>
      <c r="C62" s="106"/>
      <c r="D62" s="106"/>
      <c r="E62" s="106"/>
      <c r="F62" s="106"/>
      <c r="G62" s="32"/>
    </row>
    <row r="63" spans="1:7" ht="14.45" customHeight="1">
      <c r="A63" s="83"/>
      <c r="B63" s="19"/>
      <c r="C63" s="19"/>
      <c r="D63" s="19"/>
      <c r="E63" s="19"/>
      <c r="F63" s="19"/>
      <c r="G63" s="32"/>
    </row>
    <row r="64" spans="1:7" ht="17.45" customHeight="1">
      <c r="A64" s="85" t="s">
        <v>564</v>
      </c>
      <c r="B64" s="19"/>
      <c r="C64" s="19"/>
      <c r="D64" s="19"/>
      <c r="E64" s="19"/>
      <c r="F64" s="19"/>
      <c r="G64" s="32"/>
    </row>
    <row r="65" spans="1:7" ht="17.45" customHeight="1">
      <c r="A65" s="83" t="s">
        <v>565</v>
      </c>
      <c r="B65" s="106"/>
      <c r="C65" s="106"/>
      <c r="D65" s="106"/>
      <c r="E65" s="106"/>
      <c r="F65" s="106"/>
      <c r="G65" s="32"/>
    </row>
    <row r="66" spans="1:7" ht="17.45" customHeight="1">
      <c r="A66" s="83" t="s">
        <v>566</v>
      </c>
      <c r="B66" s="106"/>
      <c r="C66" s="106"/>
      <c r="D66" s="106"/>
      <c r="E66" s="106"/>
      <c r="F66" s="106"/>
      <c r="G66" s="32"/>
    </row>
    <row r="67" spans="1:7" ht="14.45" customHeight="1">
      <c r="A67" s="105"/>
      <c r="B67" s="26"/>
      <c r="C67" s="26"/>
      <c r="D67" s="26"/>
      <c r="E67" s="26"/>
      <c r="F67" s="26"/>
      <c r="G67" s="32"/>
    </row>
    <row r="68" spans="1:7">
      <c r="A68" s="22"/>
      <c r="B68" s="22"/>
      <c r="C68" s="22"/>
      <c r="D68" s="22"/>
      <c r="E68" s="22"/>
      <c r="F68" s="2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ColWidth="13.7109375" defaultRowHeight="1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</cols>
  <sheetData>
    <row r="1" spans="1:12"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2" ht="21.2" customHeight="1">
      <c r="A2" s="110"/>
      <c r="B2" s="201" t="s">
        <v>572</v>
      </c>
      <c r="C2" s="202"/>
      <c r="D2" s="202"/>
      <c r="E2" s="202"/>
      <c r="F2" s="202"/>
      <c r="G2" s="202"/>
      <c r="H2" s="202"/>
      <c r="I2" s="202"/>
      <c r="J2" s="202"/>
      <c r="K2" s="203"/>
      <c r="L2" s="32"/>
    </row>
    <row r="3" spans="1:12" ht="54.4" customHeight="1">
      <c r="A3" s="110"/>
      <c r="B3" s="204" t="s">
        <v>573</v>
      </c>
      <c r="C3" s="205"/>
      <c r="D3" s="205"/>
      <c r="E3" s="205"/>
      <c r="F3" s="205"/>
      <c r="G3" s="205"/>
      <c r="H3" s="205"/>
      <c r="I3" s="205"/>
      <c r="J3" s="205"/>
      <c r="K3" s="206"/>
      <c r="L3" s="32"/>
    </row>
    <row r="4" spans="1:12" ht="24.2" customHeight="1">
      <c r="A4" s="110"/>
      <c r="B4" s="112"/>
      <c r="C4" s="121"/>
      <c r="D4" s="207" t="s">
        <v>627</v>
      </c>
      <c r="E4" s="208"/>
      <c r="F4" s="208"/>
      <c r="G4" s="209"/>
      <c r="H4" s="207" t="s">
        <v>651</v>
      </c>
      <c r="I4" s="209"/>
      <c r="J4" s="143"/>
      <c r="K4" s="143"/>
      <c r="L4" s="32"/>
    </row>
    <row r="5" spans="1:12" ht="36.200000000000003" customHeight="1">
      <c r="A5" s="110"/>
      <c r="B5" s="113"/>
      <c r="C5" s="122" t="s">
        <v>574</v>
      </c>
      <c r="D5" s="210" t="s">
        <v>628</v>
      </c>
      <c r="E5" s="211"/>
      <c r="F5" s="210" t="s">
        <v>650</v>
      </c>
      <c r="G5" s="211"/>
      <c r="H5" s="133" t="s">
        <v>652</v>
      </c>
      <c r="I5" s="133" t="s">
        <v>653</v>
      </c>
      <c r="J5" s="144" t="s">
        <v>655</v>
      </c>
      <c r="K5" s="144" t="s">
        <v>669</v>
      </c>
      <c r="L5" s="32"/>
    </row>
    <row r="6" spans="1:12" ht="15.2" customHeight="1">
      <c r="A6" s="111"/>
      <c r="B6" s="114"/>
      <c r="C6" s="195" t="s">
        <v>575</v>
      </c>
      <c r="D6" s="195"/>
      <c r="E6" s="195"/>
      <c r="F6" s="195"/>
      <c r="G6" s="195"/>
      <c r="H6" s="195"/>
      <c r="I6" s="195"/>
      <c r="J6" s="195"/>
      <c r="K6" s="196"/>
      <c r="L6" s="32"/>
    </row>
    <row r="7" spans="1:12" ht="15.2" customHeight="1">
      <c r="A7" s="111"/>
      <c r="B7" s="115"/>
      <c r="C7" s="197" t="s">
        <v>576</v>
      </c>
      <c r="D7" s="197"/>
      <c r="E7" s="197"/>
      <c r="F7" s="197"/>
      <c r="G7" s="197"/>
      <c r="H7" s="197"/>
      <c r="I7" s="197"/>
      <c r="J7" s="197"/>
      <c r="K7" s="198"/>
      <c r="L7" s="32"/>
    </row>
    <row r="8" spans="1:12" ht="15.2" customHeight="1">
      <c r="A8" s="111"/>
      <c r="B8" s="115"/>
      <c r="C8" s="197" t="s">
        <v>577</v>
      </c>
      <c r="D8" s="197"/>
      <c r="E8" s="197"/>
      <c r="F8" s="197"/>
      <c r="G8" s="197"/>
      <c r="H8" s="197"/>
      <c r="I8" s="197"/>
      <c r="J8" s="197"/>
      <c r="K8" s="198"/>
      <c r="L8" s="32"/>
    </row>
    <row r="9" spans="1:12" ht="24.95" customHeight="1">
      <c r="A9" s="111"/>
      <c r="B9" s="116">
        <v>900001</v>
      </c>
      <c r="C9" s="123" t="s">
        <v>578</v>
      </c>
      <c r="D9" s="126"/>
      <c r="E9" s="129" t="s">
        <v>629</v>
      </c>
      <c r="F9" s="126"/>
      <c r="G9" s="131"/>
      <c r="H9" s="134">
        <v>0</v>
      </c>
      <c r="I9" s="140" t="s">
        <v>654</v>
      </c>
      <c r="J9" s="129" t="s">
        <v>656</v>
      </c>
      <c r="K9" s="145"/>
      <c r="L9" s="32"/>
    </row>
    <row r="10" spans="1:12">
      <c r="A10" s="111"/>
      <c r="B10" s="116">
        <v>900002</v>
      </c>
      <c r="C10" s="123" t="s">
        <v>579</v>
      </c>
      <c r="D10" s="126"/>
      <c r="E10" s="129" t="s">
        <v>630</v>
      </c>
      <c r="F10" s="126"/>
      <c r="G10" s="131"/>
      <c r="H10" s="81">
        <v>0</v>
      </c>
      <c r="I10" s="140" t="s">
        <v>654</v>
      </c>
      <c r="J10" s="129" t="s">
        <v>656</v>
      </c>
      <c r="K10" s="145"/>
      <c r="L10" s="32"/>
    </row>
    <row r="11" spans="1:12">
      <c r="A11" s="111"/>
      <c r="B11" s="116">
        <v>900003</v>
      </c>
      <c r="C11" s="123" t="s">
        <v>580</v>
      </c>
      <c r="D11" s="126"/>
      <c r="E11" s="129" t="s">
        <v>631</v>
      </c>
      <c r="F11" s="126"/>
      <c r="G11" s="131"/>
      <c r="H11" s="135">
        <v>486160.47</v>
      </c>
      <c r="I11" s="140" t="s">
        <v>654</v>
      </c>
      <c r="J11" s="129" t="s">
        <v>656</v>
      </c>
      <c r="K11" s="145"/>
      <c r="L11" s="32"/>
    </row>
    <row r="12" spans="1:12" ht="15.2" customHeight="1">
      <c r="A12" s="111"/>
      <c r="B12" s="115"/>
      <c r="C12" s="197" t="s">
        <v>581</v>
      </c>
      <c r="D12" s="197"/>
      <c r="E12" s="197"/>
      <c r="F12" s="197"/>
      <c r="G12" s="197"/>
      <c r="H12" s="197"/>
      <c r="I12" s="197"/>
      <c r="J12" s="197"/>
      <c r="K12" s="198"/>
      <c r="L12" s="32"/>
    </row>
    <row r="13" spans="1:12" ht="24.95" customHeight="1">
      <c r="A13" s="111"/>
      <c r="B13" s="116">
        <v>900004</v>
      </c>
      <c r="C13" s="123" t="s">
        <v>578</v>
      </c>
      <c r="D13" s="126"/>
      <c r="E13" s="129" t="s">
        <v>629</v>
      </c>
      <c r="F13" s="126"/>
      <c r="G13" s="131"/>
      <c r="H13" s="134">
        <v>0</v>
      </c>
      <c r="I13" s="141" t="s">
        <v>654</v>
      </c>
      <c r="J13" s="140" t="s">
        <v>656</v>
      </c>
      <c r="K13" s="145"/>
      <c r="L13" s="32"/>
    </row>
    <row r="14" spans="1:12">
      <c r="A14" s="111"/>
      <c r="B14" s="116">
        <v>900005</v>
      </c>
      <c r="C14" s="123" t="s">
        <v>579</v>
      </c>
      <c r="D14" s="126"/>
      <c r="E14" s="129" t="s">
        <v>630</v>
      </c>
      <c r="F14" s="126"/>
      <c r="G14" s="131"/>
      <c r="H14" s="81">
        <v>0</v>
      </c>
      <c r="I14" s="141" t="s">
        <v>654</v>
      </c>
      <c r="J14" s="140" t="s">
        <v>656</v>
      </c>
      <c r="K14" s="145"/>
      <c r="L14" s="32"/>
    </row>
    <row r="15" spans="1:12">
      <c r="A15" s="111"/>
      <c r="B15" s="116">
        <v>900006</v>
      </c>
      <c r="C15" s="123" t="s">
        <v>580</v>
      </c>
      <c r="D15" s="126"/>
      <c r="E15" s="129" t="s">
        <v>631</v>
      </c>
      <c r="F15" s="126"/>
      <c r="G15" s="131"/>
      <c r="H15" s="135">
        <v>116651.23</v>
      </c>
      <c r="I15" s="141" t="s">
        <v>654</v>
      </c>
      <c r="J15" s="140" t="s">
        <v>656</v>
      </c>
      <c r="K15" s="145"/>
      <c r="L15" s="32"/>
    </row>
    <row r="16" spans="1:12" ht="15.2" customHeight="1">
      <c r="A16" s="111"/>
      <c r="B16" s="115"/>
      <c r="C16" s="197" t="s">
        <v>582</v>
      </c>
      <c r="D16" s="197"/>
      <c r="E16" s="197"/>
      <c r="F16" s="197"/>
      <c r="G16" s="197"/>
      <c r="H16" s="197"/>
      <c r="I16" s="197"/>
      <c r="J16" s="197"/>
      <c r="K16" s="198"/>
      <c r="L16" s="32"/>
    </row>
    <row r="17" spans="1:12" ht="20.45" customHeight="1">
      <c r="A17" s="111"/>
      <c r="B17" s="116">
        <v>900007</v>
      </c>
      <c r="C17" s="123" t="s">
        <v>578</v>
      </c>
      <c r="D17" s="126"/>
      <c r="E17" s="129" t="s">
        <v>632</v>
      </c>
      <c r="F17" s="126"/>
      <c r="G17" s="131"/>
      <c r="H17" s="134">
        <v>0</v>
      </c>
      <c r="I17" s="141" t="s">
        <v>654</v>
      </c>
      <c r="J17" s="140" t="s">
        <v>657</v>
      </c>
      <c r="K17" s="145"/>
      <c r="L17" s="32"/>
    </row>
    <row r="18" spans="1:12">
      <c r="A18" s="111"/>
      <c r="B18" s="116">
        <v>900008</v>
      </c>
      <c r="C18" s="123" t="s">
        <v>579</v>
      </c>
      <c r="D18" s="126"/>
      <c r="E18" s="129" t="s">
        <v>633</v>
      </c>
      <c r="F18" s="126"/>
      <c r="G18" s="131"/>
      <c r="H18" s="81">
        <v>0</v>
      </c>
      <c r="I18" s="141" t="s">
        <v>654</v>
      </c>
      <c r="J18" s="140" t="s">
        <v>657</v>
      </c>
      <c r="K18" s="145"/>
      <c r="L18" s="32"/>
    </row>
    <row r="19" spans="1:12">
      <c r="A19" s="111"/>
      <c r="B19" s="116">
        <v>900009</v>
      </c>
      <c r="C19" s="123" t="s">
        <v>580</v>
      </c>
      <c r="D19" s="126"/>
      <c r="E19" s="129" t="s">
        <v>631</v>
      </c>
      <c r="F19" s="126"/>
      <c r="G19" s="131"/>
      <c r="H19" s="135">
        <v>0</v>
      </c>
      <c r="I19" s="141" t="s">
        <v>654</v>
      </c>
      <c r="J19" s="140" t="s">
        <v>657</v>
      </c>
      <c r="K19" s="145"/>
      <c r="L19" s="32"/>
    </row>
    <row r="20" spans="1:12" ht="15.2" customHeight="1">
      <c r="A20" s="111"/>
      <c r="B20" s="115"/>
      <c r="C20" s="197" t="s">
        <v>583</v>
      </c>
      <c r="D20" s="197"/>
      <c r="E20" s="197"/>
      <c r="F20" s="197"/>
      <c r="G20" s="197"/>
      <c r="H20" s="197"/>
      <c r="I20" s="197"/>
      <c r="J20" s="197"/>
      <c r="K20" s="198"/>
      <c r="L20" s="32"/>
    </row>
    <row r="21" spans="1:12" ht="15.2" customHeight="1">
      <c r="A21" s="111"/>
      <c r="B21" s="117"/>
      <c r="C21" s="199" t="s">
        <v>584</v>
      </c>
      <c r="D21" s="199"/>
      <c r="E21" s="199"/>
      <c r="F21" s="199"/>
      <c r="G21" s="199"/>
      <c r="H21" s="199"/>
      <c r="I21" s="199"/>
      <c r="J21" s="199"/>
      <c r="K21" s="200"/>
      <c r="L21" s="32"/>
    </row>
    <row r="22" spans="1:12">
      <c r="A22" s="111"/>
      <c r="B22" s="116">
        <v>9000010</v>
      </c>
      <c r="C22" s="123" t="s">
        <v>585</v>
      </c>
      <c r="D22" s="126"/>
      <c r="E22" s="129" t="s">
        <v>634</v>
      </c>
      <c r="F22" s="126"/>
      <c r="G22" s="131"/>
      <c r="H22" s="79"/>
      <c r="I22" s="141" t="s">
        <v>654</v>
      </c>
      <c r="J22" s="140" t="s">
        <v>658</v>
      </c>
      <c r="K22" s="145"/>
      <c r="L22" s="32"/>
    </row>
    <row r="23" spans="1:12">
      <c r="A23" s="111"/>
      <c r="B23" s="116">
        <v>9000011</v>
      </c>
      <c r="C23" s="123" t="s">
        <v>586</v>
      </c>
      <c r="D23" s="126"/>
      <c r="E23" s="129" t="s">
        <v>635</v>
      </c>
      <c r="F23" s="126"/>
      <c r="G23" s="131"/>
      <c r="H23" s="136"/>
      <c r="I23" s="141" t="s">
        <v>654</v>
      </c>
      <c r="J23" s="140" t="s">
        <v>658</v>
      </c>
      <c r="K23" s="145"/>
      <c r="L23" s="32"/>
    </row>
    <row r="24" spans="1:12" ht="34.700000000000003" customHeight="1">
      <c r="A24" s="111"/>
      <c r="B24" s="116">
        <v>9000012</v>
      </c>
      <c r="C24" s="124" t="s">
        <v>587</v>
      </c>
      <c r="D24" s="127"/>
      <c r="E24" s="129" t="s">
        <v>636</v>
      </c>
      <c r="F24" s="127"/>
      <c r="G24" s="131"/>
      <c r="H24" s="134">
        <v>0</v>
      </c>
      <c r="I24" s="141" t="s">
        <v>654</v>
      </c>
      <c r="J24" s="140" t="s">
        <v>658</v>
      </c>
      <c r="K24" s="145"/>
      <c r="L24" s="32"/>
    </row>
    <row r="25" spans="1:12" ht="20.45" customHeight="1">
      <c r="A25" s="111"/>
      <c r="B25" s="116">
        <v>9000013</v>
      </c>
      <c r="C25" s="123" t="s">
        <v>588</v>
      </c>
      <c r="D25" s="127"/>
      <c r="E25" s="129" t="s">
        <v>637</v>
      </c>
      <c r="F25" s="127"/>
      <c r="G25" s="131"/>
      <c r="H25" s="134">
        <v>0</v>
      </c>
      <c r="I25" s="141" t="s">
        <v>654</v>
      </c>
      <c r="J25" s="140" t="s">
        <v>658</v>
      </c>
      <c r="K25" s="145"/>
      <c r="L25" s="32"/>
    </row>
    <row r="26" spans="1:12" ht="35.450000000000003" customHeight="1">
      <c r="A26" s="111"/>
      <c r="B26" s="116">
        <v>9000014</v>
      </c>
      <c r="C26" s="124" t="s">
        <v>589</v>
      </c>
      <c r="D26" s="127"/>
      <c r="E26" s="129" t="s">
        <v>636</v>
      </c>
      <c r="F26" s="127"/>
      <c r="G26" s="131"/>
      <c r="H26" s="134">
        <v>0</v>
      </c>
      <c r="I26" s="141" t="s">
        <v>654</v>
      </c>
      <c r="J26" s="140" t="s">
        <v>658</v>
      </c>
      <c r="K26" s="145"/>
      <c r="L26" s="32"/>
    </row>
    <row r="27" spans="1:12" ht="15.2" customHeight="1">
      <c r="A27" s="111"/>
      <c r="B27" s="115"/>
      <c r="C27" s="197" t="s">
        <v>590</v>
      </c>
      <c r="D27" s="197"/>
      <c r="E27" s="197"/>
      <c r="F27" s="197"/>
      <c r="G27" s="197"/>
      <c r="H27" s="197"/>
      <c r="I27" s="197"/>
      <c r="J27" s="197"/>
      <c r="K27" s="198"/>
      <c r="L27" s="32"/>
    </row>
    <row r="28" spans="1:12">
      <c r="A28" s="111"/>
      <c r="B28" s="116">
        <v>9000015</v>
      </c>
      <c r="C28" s="123" t="s">
        <v>591</v>
      </c>
      <c r="D28" s="126"/>
      <c r="E28" s="129" t="s">
        <v>638</v>
      </c>
      <c r="F28" s="126"/>
      <c r="G28" s="131"/>
      <c r="H28" s="96">
        <v>0</v>
      </c>
      <c r="I28" s="141" t="s">
        <v>654</v>
      </c>
      <c r="J28" s="129" t="s">
        <v>659</v>
      </c>
      <c r="K28" s="145"/>
      <c r="L28" s="32"/>
    </row>
    <row r="29" spans="1:12">
      <c r="A29" s="111"/>
      <c r="B29" s="116">
        <v>9000016</v>
      </c>
      <c r="C29" s="123" t="s">
        <v>592</v>
      </c>
      <c r="D29" s="126"/>
      <c r="E29" s="129" t="s">
        <v>638</v>
      </c>
      <c r="F29" s="126"/>
      <c r="G29" s="131"/>
      <c r="H29" s="137">
        <v>0</v>
      </c>
      <c r="I29" s="141" t="s">
        <v>654</v>
      </c>
      <c r="J29" s="129" t="s">
        <v>660</v>
      </c>
      <c r="K29" s="145"/>
      <c r="L29" s="32"/>
    </row>
    <row r="30" spans="1:12" ht="15.2" customHeight="1">
      <c r="A30" s="111"/>
      <c r="B30" s="115"/>
      <c r="C30" s="197" t="s">
        <v>593</v>
      </c>
      <c r="D30" s="197"/>
      <c r="E30" s="197"/>
      <c r="F30" s="197"/>
      <c r="G30" s="197"/>
      <c r="H30" s="197"/>
      <c r="I30" s="197"/>
      <c r="J30" s="197"/>
      <c r="K30" s="198"/>
      <c r="L30" s="32"/>
    </row>
    <row r="31" spans="1:12" ht="20.45" customHeight="1">
      <c r="A31" s="111"/>
      <c r="B31" s="116">
        <v>9000017</v>
      </c>
      <c r="C31" s="123" t="s">
        <v>591</v>
      </c>
      <c r="D31" s="126"/>
      <c r="E31" s="129" t="s">
        <v>639</v>
      </c>
      <c r="F31" s="126"/>
      <c r="G31" s="131"/>
      <c r="H31" s="134">
        <v>0</v>
      </c>
      <c r="I31" s="141" t="s">
        <v>654</v>
      </c>
      <c r="J31" s="140" t="s">
        <v>661</v>
      </c>
      <c r="K31" s="145"/>
      <c r="L31" s="32"/>
    </row>
    <row r="32" spans="1:12" ht="15.2" customHeight="1">
      <c r="A32" s="111"/>
      <c r="B32" s="115"/>
      <c r="C32" s="197" t="s">
        <v>594</v>
      </c>
      <c r="D32" s="197"/>
      <c r="E32" s="197"/>
      <c r="F32" s="197"/>
      <c r="G32" s="197"/>
      <c r="H32" s="197"/>
      <c r="I32" s="197"/>
      <c r="J32" s="197"/>
      <c r="K32" s="198"/>
      <c r="L32" s="32"/>
    </row>
    <row r="33" spans="1:12" ht="20.45" customHeight="1">
      <c r="A33" s="111"/>
      <c r="B33" s="116">
        <v>9000018</v>
      </c>
      <c r="C33" s="123" t="s">
        <v>578</v>
      </c>
      <c r="D33" s="126"/>
      <c r="E33" s="129" t="s">
        <v>640</v>
      </c>
      <c r="F33" s="126"/>
      <c r="G33" s="131"/>
      <c r="H33" s="134">
        <v>0</v>
      </c>
      <c r="I33" s="141" t="s">
        <v>654</v>
      </c>
      <c r="J33" s="140" t="s">
        <v>662</v>
      </c>
      <c r="K33" s="145"/>
      <c r="L33" s="32"/>
    </row>
    <row r="34" spans="1:12">
      <c r="A34" s="111"/>
      <c r="B34" s="116">
        <v>9000019</v>
      </c>
      <c r="C34" s="123" t="s">
        <v>595</v>
      </c>
      <c r="D34" s="126"/>
      <c r="E34" s="129" t="s">
        <v>634</v>
      </c>
      <c r="F34" s="126"/>
      <c r="G34" s="131"/>
      <c r="H34" s="79"/>
      <c r="I34" s="141" t="s">
        <v>654</v>
      </c>
      <c r="J34" s="140" t="s">
        <v>662</v>
      </c>
      <c r="K34" s="145"/>
      <c r="L34" s="32"/>
    </row>
    <row r="35" spans="1:12">
      <c r="A35" s="111"/>
      <c r="B35" s="116">
        <v>9000020</v>
      </c>
      <c r="C35" s="123" t="s">
        <v>580</v>
      </c>
      <c r="D35" s="126"/>
      <c r="E35" s="129" t="s">
        <v>635</v>
      </c>
      <c r="F35" s="126"/>
      <c r="G35" s="131"/>
      <c r="H35" s="136"/>
      <c r="I35" s="141" t="s">
        <v>654</v>
      </c>
      <c r="J35" s="140" t="s">
        <v>662</v>
      </c>
      <c r="K35" s="145"/>
      <c r="L35" s="32"/>
    </row>
    <row r="36" spans="1:12" ht="15.2" customHeight="1">
      <c r="A36" s="111"/>
      <c r="B36" s="115"/>
      <c r="C36" s="197" t="s">
        <v>596</v>
      </c>
      <c r="D36" s="197"/>
      <c r="E36" s="197"/>
      <c r="F36" s="197"/>
      <c r="G36" s="197"/>
      <c r="H36" s="197"/>
      <c r="I36" s="197"/>
      <c r="J36" s="197"/>
      <c r="K36" s="198"/>
      <c r="L36" s="32"/>
    </row>
    <row r="37" spans="1:12" ht="15.2" customHeight="1">
      <c r="A37" s="111"/>
      <c r="B37" s="115"/>
      <c r="C37" s="197" t="s">
        <v>597</v>
      </c>
      <c r="D37" s="197"/>
      <c r="E37" s="197"/>
      <c r="F37" s="197"/>
      <c r="G37" s="197"/>
      <c r="H37" s="197"/>
      <c r="I37" s="197"/>
      <c r="J37" s="197"/>
      <c r="K37" s="198"/>
      <c r="L37" s="32"/>
    </row>
    <row r="38" spans="1:12" ht="24.95" customHeight="1">
      <c r="A38" s="111"/>
      <c r="B38" s="116">
        <v>9000021</v>
      </c>
      <c r="C38" s="124" t="s">
        <v>598</v>
      </c>
      <c r="D38" s="126"/>
      <c r="E38" s="129" t="s">
        <v>629</v>
      </c>
      <c r="F38" s="126"/>
      <c r="G38" s="131"/>
      <c r="H38" s="138"/>
      <c r="I38" s="142"/>
      <c r="J38" s="140" t="s">
        <v>663</v>
      </c>
      <c r="K38" s="145"/>
      <c r="L38" s="32"/>
    </row>
    <row r="39" spans="1:12" ht="36.200000000000003" customHeight="1">
      <c r="A39" s="111"/>
      <c r="B39" s="116">
        <v>9000022</v>
      </c>
      <c r="C39" s="123" t="s">
        <v>599</v>
      </c>
      <c r="D39" s="126"/>
      <c r="E39" s="129" t="s">
        <v>641</v>
      </c>
      <c r="F39" s="126"/>
      <c r="G39" s="131"/>
      <c r="H39" s="138"/>
      <c r="I39" s="142"/>
      <c r="J39" s="140" t="s">
        <v>663</v>
      </c>
      <c r="K39" s="145"/>
      <c r="L39" s="32"/>
    </row>
    <row r="40" spans="1:12" ht="24.95" customHeight="1">
      <c r="A40" s="111"/>
      <c r="B40" s="116">
        <v>9000023</v>
      </c>
      <c r="C40" s="124" t="s">
        <v>600</v>
      </c>
      <c r="D40" s="126"/>
      <c r="E40" s="129" t="s">
        <v>629</v>
      </c>
      <c r="F40" s="126"/>
      <c r="G40" s="131"/>
      <c r="H40" s="138"/>
      <c r="I40" s="142"/>
      <c r="J40" s="140" t="s">
        <v>663</v>
      </c>
      <c r="K40" s="145"/>
      <c r="L40" s="32"/>
    </row>
    <row r="41" spans="1:12" ht="36.200000000000003" customHeight="1">
      <c r="A41" s="111"/>
      <c r="B41" s="116">
        <v>9000024</v>
      </c>
      <c r="C41" s="124" t="s">
        <v>601</v>
      </c>
      <c r="D41" s="126"/>
      <c r="E41" s="129" t="s">
        <v>642</v>
      </c>
      <c r="F41" s="126"/>
      <c r="G41" s="131"/>
      <c r="H41" s="138"/>
      <c r="I41" s="142"/>
      <c r="J41" s="140" t="s">
        <v>663</v>
      </c>
      <c r="K41" s="145"/>
      <c r="L41" s="32"/>
    </row>
    <row r="42" spans="1:12" ht="24.95" customHeight="1">
      <c r="A42" s="111"/>
      <c r="B42" s="116">
        <v>9000025</v>
      </c>
      <c r="C42" s="123" t="s">
        <v>602</v>
      </c>
      <c r="D42" s="126"/>
      <c r="E42" s="129" t="s">
        <v>643</v>
      </c>
      <c r="F42" s="126"/>
      <c r="G42" s="131"/>
      <c r="H42" s="138"/>
      <c r="I42" s="142"/>
      <c r="J42" s="140" t="s">
        <v>663</v>
      </c>
      <c r="K42" s="145"/>
      <c r="L42" s="32"/>
    </row>
    <row r="43" spans="1:12" ht="15.2" customHeight="1">
      <c r="A43" s="111"/>
      <c r="B43" s="115"/>
      <c r="C43" s="197" t="s">
        <v>603</v>
      </c>
      <c r="D43" s="197"/>
      <c r="E43" s="197"/>
      <c r="F43" s="197"/>
      <c r="G43" s="197"/>
      <c r="H43" s="197"/>
      <c r="I43" s="197"/>
      <c r="J43" s="197"/>
      <c r="K43" s="198"/>
      <c r="L43" s="32"/>
    </row>
    <row r="44" spans="1:12" ht="24.95" customHeight="1">
      <c r="A44" s="111"/>
      <c r="B44" s="116">
        <v>9000026</v>
      </c>
      <c r="C44" s="124" t="s">
        <v>604</v>
      </c>
      <c r="D44" s="126"/>
      <c r="E44" s="129" t="s">
        <v>644</v>
      </c>
      <c r="F44" s="126"/>
      <c r="G44" s="131"/>
      <c r="H44" s="138"/>
      <c r="I44" s="142"/>
      <c r="J44" s="140" t="s">
        <v>656</v>
      </c>
      <c r="K44" s="145"/>
      <c r="L44" s="32"/>
    </row>
    <row r="45" spans="1:12" ht="24.95" customHeight="1">
      <c r="A45" s="111"/>
      <c r="B45" s="116">
        <v>9000027</v>
      </c>
      <c r="C45" s="124" t="s">
        <v>605</v>
      </c>
      <c r="D45" s="126"/>
      <c r="E45" s="129" t="s">
        <v>644</v>
      </c>
      <c r="F45" s="126"/>
      <c r="G45" s="131"/>
      <c r="H45" s="138"/>
      <c r="I45" s="142"/>
      <c r="J45" s="140" t="s">
        <v>656</v>
      </c>
      <c r="K45" s="145"/>
      <c r="L45" s="32"/>
    </row>
    <row r="46" spans="1:12" ht="35.450000000000003" customHeight="1">
      <c r="A46" s="111"/>
      <c r="B46" s="116">
        <v>9000028</v>
      </c>
      <c r="C46" s="124" t="s">
        <v>606</v>
      </c>
      <c r="D46" s="126"/>
      <c r="E46" s="129" t="s">
        <v>644</v>
      </c>
      <c r="F46" s="126"/>
      <c r="G46" s="131"/>
      <c r="H46" s="138"/>
      <c r="I46" s="142"/>
      <c r="J46" s="140" t="s">
        <v>656</v>
      </c>
      <c r="K46" s="145"/>
      <c r="L46" s="32"/>
    </row>
    <row r="47" spans="1:12" ht="35.450000000000003" customHeight="1">
      <c r="A47" s="111"/>
      <c r="B47" s="116">
        <v>9000029</v>
      </c>
      <c r="C47" s="124" t="s">
        <v>607</v>
      </c>
      <c r="D47" s="126"/>
      <c r="E47" s="129" t="s">
        <v>645</v>
      </c>
      <c r="F47" s="126"/>
      <c r="G47" s="131"/>
      <c r="H47" s="138"/>
      <c r="I47" s="142"/>
      <c r="J47" s="140" t="s">
        <v>656</v>
      </c>
      <c r="K47" s="145"/>
      <c r="L47" s="32"/>
    </row>
    <row r="48" spans="1:12" ht="15.2" customHeight="1">
      <c r="A48" s="111"/>
      <c r="B48" s="115"/>
      <c r="C48" s="197" t="s">
        <v>608</v>
      </c>
      <c r="D48" s="197"/>
      <c r="E48" s="197"/>
      <c r="F48" s="197"/>
      <c r="G48" s="197"/>
      <c r="H48" s="197"/>
      <c r="I48" s="197"/>
      <c r="J48" s="197"/>
      <c r="K48" s="198"/>
      <c r="L48" s="32"/>
    </row>
    <row r="49" spans="1:12" ht="20.45" customHeight="1">
      <c r="A49" s="111"/>
      <c r="B49" s="116">
        <v>9000030</v>
      </c>
      <c r="C49" s="123" t="s">
        <v>609</v>
      </c>
      <c r="D49" s="126"/>
      <c r="E49" s="129" t="s">
        <v>646</v>
      </c>
      <c r="F49" s="126"/>
      <c r="G49" s="131"/>
      <c r="H49" s="138"/>
      <c r="I49" s="142"/>
      <c r="J49" s="140" t="s">
        <v>659</v>
      </c>
      <c r="K49" s="145"/>
      <c r="L49" s="32"/>
    </row>
    <row r="50" spans="1:12" ht="24.95" customHeight="1">
      <c r="A50" s="111"/>
      <c r="B50" s="116">
        <v>9000031</v>
      </c>
      <c r="C50" s="124" t="s">
        <v>610</v>
      </c>
      <c r="D50" s="126"/>
      <c r="E50" s="129" t="s">
        <v>646</v>
      </c>
      <c r="F50" s="126"/>
      <c r="G50" s="131"/>
      <c r="H50" s="138"/>
      <c r="I50" s="142"/>
      <c r="J50" s="140" t="s">
        <v>659</v>
      </c>
      <c r="K50" s="145"/>
      <c r="L50" s="32"/>
    </row>
    <row r="51" spans="1:12" ht="15.2" customHeight="1">
      <c r="A51" s="111"/>
      <c r="B51" s="118"/>
      <c r="C51" s="195" t="s">
        <v>611</v>
      </c>
      <c r="D51" s="195"/>
      <c r="E51" s="195"/>
      <c r="F51" s="195"/>
      <c r="G51" s="195"/>
      <c r="H51" s="195"/>
      <c r="I51" s="195"/>
      <c r="J51" s="195"/>
      <c r="K51" s="196"/>
      <c r="L51" s="32"/>
    </row>
    <row r="52" spans="1:12" ht="15.2" customHeight="1">
      <c r="A52" s="111"/>
      <c r="B52" s="115"/>
      <c r="C52" s="197" t="s">
        <v>576</v>
      </c>
      <c r="D52" s="197"/>
      <c r="E52" s="197"/>
      <c r="F52" s="197"/>
      <c r="G52" s="197"/>
      <c r="H52" s="197"/>
      <c r="I52" s="197"/>
      <c r="J52" s="197"/>
      <c r="K52" s="198"/>
      <c r="L52" s="32"/>
    </row>
    <row r="53" spans="1:12" ht="15.2" customHeight="1">
      <c r="A53" s="111"/>
      <c r="B53" s="115"/>
      <c r="C53" s="197" t="s">
        <v>612</v>
      </c>
      <c r="D53" s="197"/>
      <c r="E53" s="197"/>
      <c r="F53" s="197"/>
      <c r="G53" s="197"/>
      <c r="H53" s="197"/>
      <c r="I53" s="197"/>
      <c r="J53" s="197"/>
      <c r="K53" s="198"/>
      <c r="L53" s="32"/>
    </row>
    <row r="54" spans="1:12" ht="15.75">
      <c r="A54" s="111"/>
      <c r="B54" s="116">
        <v>9000032</v>
      </c>
      <c r="C54" s="124" t="s">
        <v>613</v>
      </c>
      <c r="D54" s="128"/>
      <c r="E54" s="129" t="s">
        <v>647</v>
      </c>
      <c r="F54" s="126"/>
      <c r="G54" s="131"/>
      <c r="H54" s="139">
        <v>4157612.81</v>
      </c>
      <c r="I54" s="141" t="s">
        <v>654</v>
      </c>
      <c r="J54" s="129" t="s">
        <v>664</v>
      </c>
      <c r="K54" s="146"/>
      <c r="L54" s="32"/>
    </row>
    <row r="55" spans="1:12" ht="24.95" customHeight="1">
      <c r="A55" s="111"/>
      <c r="B55" s="116">
        <v>9000033</v>
      </c>
      <c r="C55" s="124" t="s">
        <v>614</v>
      </c>
      <c r="D55" s="126"/>
      <c r="E55" s="129" t="s">
        <v>648</v>
      </c>
      <c r="F55" s="126"/>
      <c r="G55" s="131"/>
      <c r="H55" s="134">
        <v>0</v>
      </c>
      <c r="I55" s="141" t="s">
        <v>654</v>
      </c>
      <c r="J55" s="129" t="s">
        <v>664</v>
      </c>
      <c r="K55" s="147"/>
      <c r="L55" s="32"/>
    </row>
    <row r="56" spans="1:12" ht="24.95" customHeight="1">
      <c r="A56" s="111"/>
      <c r="B56" s="116">
        <v>9000034</v>
      </c>
      <c r="C56" s="124" t="s">
        <v>615</v>
      </c>
      <c r="D56" s="126"/>
      <c r="E56" s="129" t="s">
        <v>648</v>
      </c>
      <c r="F56" s="126"/>
      <c r="G56" s="131"/>
      <c r="H56" s="134">
        <v>0</v>
      </c>
      <c r="I56" s="141" t="s">
        <v>654</v>
      </c>
      <c r="J56" s="129" t="s">
        <v>664</v>
      </c>
      <c r="K56" s="147"/>
      <c r="L56" s="32"/>
    </row>
    <row r="57" spans="1:12" ht="24.95" customHeight="1">
      <c r="A57" s="111"/>
      <c r="B57" s="116">
        <v>9000035</v>
      </c>
      <c r="C57" s="124" t="s">
        <v>616</v>
      </c>
      <c r="D57" s="126"/>
      <c r="E57" s="129" t="s">
        <v>648</v>
      </c>
      <c r="F57" s="126"/>
      <c r="G57" s="131"/>
      <c r="H57" s="134">
        <v>0</v>
      </c>
      <c r="I57" s="141" t="s">
        <v>654</v>
      </c>
      <c r="J57" s="129" t="s">
        <v>664</v>
      </c>
      <c r="K57" s="147"/>
      <c r="L57" s="32"/>
    </row>
    <row r="58" spans="1:12" ht="24.95" customHeight="1">
      <c r="A58" s="111"/>
      <c r="B58" s="116">
        <v>9000036</v>
      </c>
      <c r="C58" s="124" t="s">
        <v>617</v>
      </c>
      <c r="D58" s="126"/>
      <c r="E58" s="129"/>
      <c r="F58" s="126"/>
      <c r="G58" s="131"/>
      <c r="H58" s="134">
        <v>0</v>
      </c>
      <c r="I58" s="141" t="s">
        <v>654</v>
      </c>
      <c r="J58" s="129" t="s">
        <v>665</v>
      </c>
      <c r="K58" s="147"/>
      <c r="L58" s="32"/>
    </row>
    <row r="59" spans="1:12" ht="36.200000000000003" customHeight="1">
      <c r="A59" s="111"/>
      <c r="B59" s="116">
        <v>9000036</v>
      </c>
      <c r="C59" s="124" t="s">
        <v>618</v>
      </c>
      <c r="D59" s="126"/>
      <c r="E59" s="129"/>
      <c r="F59" s="126"/>
      <c r="G59" s="131"/>
      <c r="H59" s="134">
        <v>0</v>
      </c>
      <c r="I59" s="141" t="s">
        <v>654</v>
      </c>
      <c r="J59" s="129" t="s">
        <v>664</v>
      </c>
      <c r="K59" s="147"/>
      <c r="L59" s="32"/>
    </row>
    <row r="60" spans="1:12" ht="36.200000000000003" customHeight="1">
      <c r="A60" s="111"/>
      <c r="B60" s="116">
        <v>9000036</v>
      </c>
      <c r="C60" s="124" t="s">
        <v>619</v>
      </c>
      <c r="D60" s="126"/>
      <c r="E60" s="129"/>
      <c r="F60" s="126"/>
      <c r="G60" s="131"/>
      <c r="H60" s="134">
        <v>0</v>
      </c>
      <c r="I60" s="141" t="s">
        <v>654</v>
      </c>
      <c r="J60" s="129" t="s">
        <v>664</v>
      </c>
      <c r="K60" s="147"/>
      <c r="L60" s="32"/>
    </row>
    <row r="61" spans="1:12" ht="24.95" customHeight="1">
      <c r="A61" s="111"/>
      <c r="B61" s="115"/>
      <c r="C61" s="197" t="s">
        <v>596</v>
      </c>
      <c r="D61" s="197"/>
      <c r="E61" s="197"/>
      <c r="F61" s="197"/>
      <c r="G61" s="197"/>
      <c r="H61" s="197"/>
      <c r="I61" s="197"/>
      <c r="J61" s="197"/>
      <c r="K61" s="198"/>
      <c r="L61" s="32"/>
    </row>
    <row r="62" spans="1:12" ht="24.95" customHeight="1">
      <c r="A62" s="111"/>
      <c r="B62" s="116">
        <v>9000037</v>
      </c>
      <c r="C62" s="125" t="s">
        <v>620</v>
      </c>
      <c r="D62" s="126"/>
      <c r="E62" s="129" t="s">
        <v>649</v>
      </c>
      <c r="F62" s="126"/>
      <c r="G62" s="131"/>
      <c r="H62" s="138"/>
      <c r="I62" s="142"/>
      <c r="J62" s="140" t="s">
        <v>666</v>
      </c>
      <c r="K62" s="145"/>
      <c r="L62" s="32"/>
    </row>
    <row r="63" spans="1:12" ht="24.2" customHeight="1">
      <c r="A63" s="111"/>
      <c r="B63" s="116">
        <v>9000038</v>
      </c>
      <c r="C63" s="125" t="s">
        <v>621</v>
      </c>
      <c r="D63" s="126"/>
      <c r="E63" s="129" t="s">
        <v>649</v>
      </c>
      <c r="F63" s="126"/>
      <c r="G63" s="131"/>
      <c r="H63" s="138"/>
      <c r="I63" s="142"/>
      <c r="J63" s="140" t="s">
        <v>666</v>
      </c>
      <c r="K63" s="145"/>
      <c r="L63" s="32"/>
    </row>
    <row r="64" spans="1:12" ht="24.2" customHeight="1">
      <c r="A64" s="111"/>
      <c r="B64" s="116">
        <v>9000039</v>
      </c>
      <c r="C64" s="125" t="s">
        <v>622</v>
      </c>
      <c r="D64" s="126"/>
      <c r="E64" s="129" t="s">
        <v>649</v>
      </c>
      <c r="F64" s="126"/>
      <c r="G64" s="131"/>
      <c r="H64" s="138"/>
      <c r="I64" s="142"/>
      <c r="J64" s="140" t="s">
        <v>667</v>
      </c>
      <c r="K64" s="145"/>
      <c r="L64" s="32"/>
    </row>
    <row r="65" spans="1:12" ht="15.2" customHeight="1">
      <c r="A65" s="111"/>
      <c r="B65" s="119"/>
      <c r="C65" s="195" t="s">
        <v>623</v>
      </c>
      <c r="D65" s="195"/>
      <c r="E65" s="195"/>
      <c r="F65" s="195"/>
      <c r="G65" s="195"/>
      <c r="H65" s="195"/>
      <c r="I65" s="195"/>
      <c r="J65" s="195"/>
      <c r="K65" s="196"/>
      <c r="L65" s="32"/>
    </row>
    <row r="66" spans="1:12" ht="20.45" customHeight="1">
      <c r="A66" s="111"/>
      <c r="B66" s="115"/>
      <c r="C66" s="197" t="s">
        <v>576</v>
      </c>
      <c r="D66" s="197"/>
      <c r="E66" s="197"/>
      <c r="F66" s="197"/>
      <c r="G66" s="197"/>
      <c r="H66" s="197"/>
      <c r="I66" s="197"/>
      <c r="J66" s="197"/>
      <c r="K66" s="198"/>
      <c r="L66" s="32"/>
    </row>
    <row r="67" spans="1:12" ht="20.45" customHeight="1">
      <c r="A67" s="111"/>
      <c r="B67" s="115"/>
      <c r="C67" s="197" t="s">
        <v>624</v>
      </c>
      <c r="D67" s="197"/>
      <c r="E67" s="197"/>
      <c r="F67" s="197"/>
      <c r="G67" s="197"/>
      <c r="H67" s="197"/>
      <c r="I67" s="197"/>
      <c r="J67" s="197"/>
      <c r="K67" s="198"/>
      <c r="L67" s="32"/>
    </row>
    <row r="68" spans="1:12" ht="15.2" customHeight="1">
      <c r="A68" s="111"/>
      <c r="B68" s="116">
        <v>9000040</v>
      </c>
      <c r="C68" s="123" t="s">
        <v>625</v>
      </c>
      <c r="D68" s="126"/>
      <c r="E68" s="130"/>
      <c r="F68" s="126"/>
      <c r="G68" s="131"/>
      <c r="H68" s="139">
        <v>778703.58</v>
      </c>
      <c r="I68" s="141" t="s">
        <v>654</v>
      </c>
      <c r="J68" s="140" t="s">
        <v>668</v>
      </c>
      <c r="K68" s="145"/>
      <c r="L68" s="32"/>
    </row>
    <row r="69" spans="1:12">
      <c r="A69" s="111"/>
      <c r="B69" s="116">
        <v>9000041</v>
      </c>
      <c r="C69" s="123" t="s">
        <v>626</v>
      </c>
      <c r="D69" s="126"/>
      <c r="E69" s="130"/>
      <c r="F69" s="126"/>
      <c r="G69" s="131"/>
      <c r="H69" s="134">
        <v>0</v>
      </c>
      <c r="I69" s="141" t="s">
        <v>654</v>
      </c>
      <c r="J69" s="140" t="s">
        <v>668</v>
      </c>
      <c r="K69" s="145">
        <v>0</v>
      </c>
      <c r="L69" s="32"/>
    </row>
    <row r="70" spans="1:12" ht="9.75" customHeight="1">
      <c r="B70" s="120"/>
      <c r="C70" s="120"/>
      <c r="D70" s="120"/>
      <c r="E70" s="120"/>
      <c r="F70" s="120"/>
      <c r="G70" s="132"/>
      <c r="H70" s="120"/>
      <c r="I70" s="120"/>
      <c r="J70" s="120"/>
      <c r="K70" s="120"/>
    </row>
  </sheetData>
  <mergeCells count="27">
    <mergeCell ref="B2:K2"/>
    <mergeCell ref="B3:K3"/>
    <mergeCell ref="D4:G4"/>
    <mergeCell ref="H4:I4"/>
    <mergeCell ref="D5:E5"/>
    <mergeCell ref="F5:G5"/>
    <mergeCell ref="C6:K6"/>
    <mergeCell ref="C7:K7"/>
    <mergeCell ref="C8:K8"/>
    <mergeCell ref="C12:K12"/>
    <mergeCell ref="C16:K16"/>
    <mergeCell ref="C20:K20"/>
    <mergeCell ref="C21:K21"/>
    <mergeCell ref="C27:K27"/>
    <mergeCell ref="C30:K30"/>
    <mergeCell ref="C32:K32"/>
    <mergeCell ref="C36:K36"/>
    <mergeCell ref="C37:K37"/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Karina García Pérez</dc:creator>
  <cp:lastModifiedBy>Verónica Karina García Pérez</cp:lastModifiedBy>
  <dcterms:created xsi:type="dcterms:W3CDTF">2024-05-29T20:10:52Z</dcterms:created>
  <dcterms:modified xsi:type="dcterms:W3CDTF">2024-05-29T20:10:55Z</dcterms:modified>
</cp:coreProperties>
</file>