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0" yWindow="0" windowWidth="28800" windowHeight="1231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b)'!$B$28:$B$28</definedName>
    <definedName name="GASTO_E_FIN_02">'Formato 6 b)'!$C$28:$C$28</definedName>
    <definedName name="GASTO_E_FIN_03">'Formato 6 b)'!$D$28:$D$28</definedName>
    <definedName name="GASTO_E_FIN_04">'Formato 6 b)'!$E$28:$E$28</definedName>
    <definedName name="GASTO_E_FIN_05">'Formato 6 b)'!$F$28:$F$28</definedName>
    <definedName name="GASTO_E_FIN_06">'Formato 6 b)'!$G$28:$G$28</definedName>
    <definedName name="GASTO_E_T1">'Formato 6 b)'!$B$19:$B$19</definedName>
    <definedName name="GASTO_E_T2">'Formato 6 b)'!$C$19:$C$19</definedName>
    <definedName name="GASTO_E_T3">'Formato 6 b)'!$D$19:$D$19</definedName>
    <definedName name="GASTO_E_T4">'Formato 6 b)'!$E$19:$E$19</definedName>
    <definedName name="GASTO_E_T5">'Formato 6 b)'!$F$19:$F$19</definedName>
    <definedName name="GASTO_E_T6">'Formato 6 b)'!$G$19:$G$19</definedName>
    <definedName name="GASTO_NE_FIN_01">'Formato 6 b)'!$B$18:$B$18</definedName>
    <definedName name="GASTO_NE_FIN_02">'Formato 6 b)'!$C$18:$C$18</definedName>
    <definedName name="GASTO_NE_FIN_03">'Formato 6 b)'!$D$18:$D$18</definedName>
    <definedName name="GASTO_NE_FIN_04">'Formato 6 b)'!$E$18:$E$18</definedName>
    <definedName name="GASTO_NE_FIN_05">'Formato 6 b)'!$F$18:$F$18</definedName>
    <definedName name="GASTO_NE_FIN_06">'Formato 6 b)'!$G$18:$G$18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25" i="2"/>
  <c r="B31" i="2"/>
  <c r="B38" i="2"/>
  <c r="B41" i="2"/>
  <c r="B47" i="2"/>
  <c r="B62" i="2" s="1"/>
  <c r="B60" i="2"/>
  <c r="C9" i="2"/>
  <c r="C47" i="2" s="1"/>
  <c r="C62" i="2" s="1"/>
  <c r="C17" i="2"/>
  <c r="C25" i="2"/>
  <c r="C31" i="2"/>
  <c r="C38" i="2"/>
  <c r="C41" i="2"/>
  <c r="C60" i="2"/>
  <c r="E9" i="2"/>
  <c r="E47" i="2" s="1"/>
  <c r="E59" i="2" s="1"/>
  <c r="E19" i="2"/>
  <c r="E23" i="2"/>
  <c r="E27" i="2"/>
  <c r="E31" i="2"/>
  <c r="E38" i="2"/>
  <c r="E42" i="2"/>
  <c r="E57" i="2"/>
  <c r="E63" i="2"/>
  <c r="E79" i="2" s="1"/>
  <c r="E68" i="2"/>
  <c r="E75" i="2"/>
  <c r="F9" i="2"/>
  <c r="F19" i="2"/>
  <c r="F23" i="2"/>
  <c r="F47" i="2" s="1"/>
  <c r="F59" i="2" s="1"/>
  <c r="F81" i="2" s="1"/>
  <c r="F27" i="2"/>
  <c r="F31" i="2"/>
  <c r="F38" i="2"/>
  <c r="F42" i="2"/>
  <c r="F57" i="2"/>
  <c r="F63" i="2"/>
  <c r="F68" i="2"/>
  <c r="F75" i="2"/>
  <c r="F79" i="2"/>
  <c r="B8" i="3"/>
  <c r="B20" i="3" s="1"/>
  <c r="B9" i="3"/>
  <c r="B13" i="3"/>
  <c r="C9" i="3"/>
  <c r="C8" i="3" s="1"/>
  <c r="C20" i="3" s="1"/>
  <c r="C13" i="3"/>
  <c r="D9" i="3"/>
  <c r="D8" i="3" s="1"/>
  <c r="D20" i="3" s="1"/>
  <c r="D13" i="3"/>
  <c r="E8" i="3"/>
  <c r="E20" i="3" s="1"/>
  <c r="E9" i="3"/>
  <c r="E13" i="3"/>
  <c r="F9" i="3"/>
  <c r="F8" i="3" s="1"/>
  <c r="F20" i="3" s="1"/>
  <c r="F13" i="3"/>
  <c r="G9" i="3"/>
  <c r="G8" i="3" s="1"/>
  <c r="G20" i="3" s="1"/>
  <c r="G13" i="3"/>
  <c r="H8" i="3"/>
  <c r="H20" i="3" s="1"/>
  <c r="H9" i="3"/>
  <c r="H13" i="3"/>
  <c r="B8" i="5"/>
  <c r="B21" i="5" s="1"/>
  <c r="B23" i="5" s="1"/>
  <c r="B25" i="5" s="1"/>
  <c r="B33" i="5" s="1"/>
  <c r="B13" i="5"/>
  <c r="B17" i="5"/>
  <c r="B29" i="5"/>
  <c r="B37" i="5"/>
  <c r="B44" i="5" s="1"/>
  <c r="B40" i="5"/>
  <c r="B48" i="5"/>
  <c r="B57" i="5" s="1"/>
  <c r="B59" i="5" s="1"/>
  <c r="B49" i="5"/>
  <c r="B53" i="5"/>
  <c r="B55" i="5"/>
  <c r="B63" i="5"/>
  <c r="B72" i="5" s="1"/>
  <c r="B74" i="5" s="1"/>
  <c r="B64" i="5"/>
  <c r="B68" i="5"/>
  <c r="B70" i="5"/>
  <c r="C8" i="5"/>
  <c r="C13" i="5"/>
  <c r="C17" i="5"/>
  <c r="C21" i="5"/>
  <c r="C23" i="5" s="1"/>
  <c r="C25" i="5" s="1"/>
  <c r="C33" i="5" s="1"/>
  <c r="C29" i="5"/>
  <c r="C37" i="5"/>
  <c r="C44" i="5" s="1"/>
  <c r="C40" i="5"/>
  <c r="C48" i="5"/>
  <c r="C49" i="5"/>
  <c r="C53" i="5"/>
  <c r="C55" i="5"/>
  <c r="C57" i="5"/>
  <c r="C59" i="5" s="1"/>
  <c r="C63" i="5"/>
  <c r="C64" i="5"/>
  <c r="C68" i="5"/>
  <c r="C70" i="5"/>
  <c r="C72" i="5"/>
  <c r="C74" i="5" s="1"/>
  <c r="D8" i="5"/>
  <c r="D13" i="5"/>
  <c r="D17" i="5"/>
  <c r="D21" i="5"/>
  <c r="D23" i="5"/>
  <c r="D25" i="5" s="1"/>
  <c r="D33" i="5" s="1"/>
  <c r="D29" i="5"/>
  <c r="D37" i="5"/>
  <c r="D40" i="5"/>
  <c r="D44" i="5"/>
  <c r="D48" i="5"/>
  <c r="D49" i="5"/>
  <c r="D53" i="5"/>
  <c r="D55" i="5"/>
  <c r="D57" i="5"/>
  <c r="D59" i="5"/>
  <c r="D63" i="5"/>
  <c r="D64" i="5"/>
  <c r="D68" i="5"/>
  <c r="D70" i="5"/>
  <c r="D72" i="5"/>
  <c r="D74" i="5"/>
  <c r="E81" i="2" l="1"/>
</calcChain>
</file>

<file path=xl/sharedStrings.xml><?xml version="1.0" encoding="utf-8"?>
<sst xmlns="http://schemas.openxmlformats.org/spreadsheetml/2006/main" count="1056" uniqueCount="674">
  <si>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</si>
  <si>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</si>
  <si>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</si>
  <si>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</si>
  <si>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</si>
  <si>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</si>
  <si>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</si>
  <si>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FERIAS, ESPECTÁCULOS Y PASEOS TURÍSTICOS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</si>
  <si>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</si>
  <si>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</si>
  <si>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</si>
  <si>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</si>
  <si>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</si>
  <si>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</si>
  <si>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</si>
  <si>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</si>
  <si>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</si>
  <si>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</si>
  <si>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</si>
  <si>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</si>
  <si>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</si>
  <si>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</si>
  <si>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</si>
  <si>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</si>
  <si>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</si>
  <si>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</si>
  <si>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</si>
  <si>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</si>
  <si>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</si>
  <si>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</si>
  <si>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</si>
  <si>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</si>
  <si>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</si>
  <si>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</si>
  <si>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</si>
  <si>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</si>
  <si>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</si>
  <si>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</si>
  <si>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</si>
  <si>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</si>
  <si>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</si>
  <si>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</si>
  <si>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</si>
  <si>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</si>
  <si>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</si>
  <si>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</si>
  <si>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</si>
  <si>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</si>
  <si>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</si>
  <si>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</si>
  <si>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</si>
  <si>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</si>
  <si>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</si>
  <si>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</si>
  <si>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</si>
  <si>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</si>
  <si>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</si>
  <si>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</si>
  <si>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</si>
  <si>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</si>
  <si>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</si>
  <si>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</si>
  <si>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</si>
  <si>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</si>
  <si>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</si>
  <si>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</si>
  <si>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</si>
  <si>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</si>
  <si>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</si>
  <si>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</si>
  <si>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</si>
  <si>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</si>
  <si>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</si>
  <si>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</si>
  <si>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</si>
  <si>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</si>
  <si>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</si>
  <si>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</si>
  <si>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</si>
  <si>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</si>
  <si>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</si>
  <si>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</si>
  <si>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</si>
  <si>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</si>
  <si>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</si>
  <si>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</si>
  <si>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</si>
  <si>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</si>
  <si>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</si>
  <si>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</si>
  <si>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</si>
  <si>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</si>
  <si>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</si>
  <si>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</si>
  <si>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</si>
  <si>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</si>
  <si>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</si>
  <si>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</si>
  <si>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</si>
  <si>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</si>
  <si>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</si>
  <si>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</si>
  <si>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</si>
  <si>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</si>
  <si>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</si>
  <si>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</si>
  <si>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</si>
  <si>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</si>
  <si>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</si>
  <si>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</si>
  <si>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</si>
  <si>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</si>
  <si>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</si>
  <si>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</si>
  <si>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</si>
  <si>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</si>
  <si>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</si>
  <si>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</si>
  <si>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</si>
  <si>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</si>
  <si>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</si>
  <si>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</si>
  <si>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</si>
  <si>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</si>
  <si>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</si>
  <si>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</si>
  <si>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</si>
  <si>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</si>
  <si>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</si>
  <si>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</si>
  <si>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</si>
  <si>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</si>
  <si>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</si>
  <si>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</si>
  <si>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</si>
  <si>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</si>
  <si>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</si>
  <si>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</si>
  <si>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</si>
  <si>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</si>
  <si>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</si>
  <si>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</si>
  <si>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</si>
  <si>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</si>
  <si>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</si>
  <si>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</si>
  <si>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</si>
  <si>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</si>
  <si>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</si>
  <si>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</si>
  <si>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</si>
  <si>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</si>
  <si>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</si>
  <si>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</si>
  <si>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</si>
  <si>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</si>
  <si>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</si>
  <si>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</si>
  <si>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</si>
  <si>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</si>
  <si>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</si>
  <si>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</si>
  <si>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</si>
  <si>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</si>
  <si>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</si>
  <si>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</si>
  <si>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</si>
  <si>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</si>
  <si>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</si>
  <si>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</si>
  <si>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</si>
  <si>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</si>
  <si>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</si>
  <si>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</si>
  <si>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</si>
  <si>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</si>
  <si>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</si>
  <si>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</si>
  <si>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</si>
  <si>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</si>
  <si>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</si>
  <si>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</si>
  <si>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</si>
  <si>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</si>
  <si>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</si>
  <si>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</si>
  <si>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</si>
  <si>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</si>
  <si>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</si>
  <si>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</si>
  <si>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</si>
  <si>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</si>
  <si>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</si>
  <si>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</si>
  <si>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</si>
  <si>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</si>
  <si>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</si>
  <si>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</si>
  <si>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</si>
  <si>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</si>
  <si>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</si>
  <si>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</si>
  <si>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</si>
  <si>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</si>
  <si>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</si>
  <si>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</si>
  <si>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</si>
  <si>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</si>
  <si>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</si>
  <si>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</si>
  <si>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</si>
  <si>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</si>
  <si>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</si>
  <si>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</si>
  <si>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</si>
  <si>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</si>
  <si>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</si>
  <si>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</si>
  <si>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</si>
  <si>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</si>
  <si>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</si>
  <si>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</si>
  <si>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</si>
  <si>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</si>
  <si>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</si>
  <si>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</si>
  <si>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</si>
  <si>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</si>
  <si>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</si>
  <si>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</si>
  <si>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</si>
  <si>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</si>
  <si>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</si>
  <si>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</si>
  <si>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</si>
  <si>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</si>
  <si>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</si>
  <si>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</si>
  <si>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</si>
  <si>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</si>
  <si>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</si>
  <si>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</si>
  <si>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</si>
  <si>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</si>
  <si>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</si>
  <si>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</si>
  <si>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</si>
  <si>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</si>
  <si>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</si>
  <si>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</si>
  <si>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</si>
  <si>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</si>
  <si>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</si>
  <si>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</si>
  <si>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</si>
  <si>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</si>
  <si>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</si>
  <si>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</si>
  <si>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</si>
  <si>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</si>
  <si>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</si>
  <si>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</si>
  <si>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</si>
  <si>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</si>
  <si>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</si>
  <si>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</si>
  <si>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</si>
  <si>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</si>
  <si>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</si>
  <si>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</si>
  <si>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</si>
  <si>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</si>
  <si>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</si>
  <si>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</si>
  <si>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</si>
  <si>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</si>
  <si>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</si>
  <si>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</si>
  <si>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</si>
  <si>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</si>
  <si>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</si>
  <si>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</si>
  <si>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</si>
  <si>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</si>
  <si>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</si>
  <si>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</si>
  <si>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</si>
  <si>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</si>
  <si>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</si>
  <si>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</si>
  <si>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</si>
  <si>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</si>
  <si>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</si>
  <si>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</si>
  <si>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</si>
  <si>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</si>
  <si>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</si>
  <si>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</si>
  <si>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</si>
  <si>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</si>
  <si>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</si>
  <si>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</si>
  <si>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</si>
  <si>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</si>
  <si>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</si>
  <si>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</si>
  <si>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</si>
  <si>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</si>
  <si>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</si>
  <si>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</si>
  <si>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</si>
  <si>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</si>
  <si>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</si>
  <si>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</si>
  <si>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</si>
  <si>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</si>
  <si>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</si>
  <si>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</si>
  <si>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</si>
  <si>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</si>
  <si>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</si>
  <si>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</si>
  <si>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</si>
  <si>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</si>
  <si>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</si>
  <si>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</si>
  <si>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</si>
  <si>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</si>
  <si>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</si>
  <si>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</si>
  <si>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</si>
  <si>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</si>
  <si>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</si>
  <si>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</si>
  <si>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</si>
  <si>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</si>
  <si>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</si>
  <si>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</si>
  <si>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</si>
  <si>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</si>
  <si>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</si>
  <si>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</si>
  <si>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</si>
  <si>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</si>
  <si>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</si>
  <si>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</si>
  <si>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</si>
  <si>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</si>
  <si>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</si>
  <si>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</si>
  <si>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</si>
  <si>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</si>
  <si>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</si>
  <si>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</si>
  <si>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</si>
  <si>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</si>
  <si>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</si>
  <si>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</si>
  <si>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</si>
  <si>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</si>
  <si>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</si>
  <si>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</si>
  <si>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</si>
  <si>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</si>
  <si>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</si>
  <si>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</si>
  <si>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</si>
  <si>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</si>
  <si>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</si>
  <si>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</si>
  <si>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</si>
  <si>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</si>
  <si>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</si>
  <si>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</si>
  <si>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</si>
  <si>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</si>
  <si>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</si>
  <si>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</si>
  <si>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</si>
  <si>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</si>
  <si>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</si>
  <si>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</si>
  <si>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</si>
  <si>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</si>
  <si>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</si>
  <si>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</si>
  <si>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</si>
  <si>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</si>
  <si>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</si>
  <si>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</t>
  </si>
  <si>
    <t>002 FERIA NACIONAL</t>
  </si>
  <si>
    <t>003 VIEJO OESTE</t>
  </si>
  <si>
    <t>004 TELEFERICO</t>
  </si>
  <si>
    <t>005 TUNEL</t>
  </si>
  <si>
    <t>006 PUENTE DE OJUELA</t>
  </si>
  <si>
    <t>007 PUEBLITO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</si>
  <si>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</si>
  <si>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</si>
  <si>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</si>
  <si>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</si>
  <si>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</si>
  <si>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</si>
  <si>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</si>
  <si>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</si>
  <si>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</si>
  <si>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</si>
  <si>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</si>
  <si>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</si>
  <si>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</si>
  <si>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</si>
  <si>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</si>
  <si>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</si>
  <si>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</si>
  <si>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</si>
  <si>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</si>
  <si>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</si>
  <si>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</si>
  <si>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</si>
  <si>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</si>
  <si>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</si>
  <si>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</si>
  <si>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</si>
  <si>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</si>
  <si>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</si>
  <si>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</si>
  <si>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</si>
  <si>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</si>
  <si>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</si>
  <si>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</si>
  <si>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</si>
  <si>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</si>
  <si>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</si>
  <si>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</si>
  <si>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</si>
  <si>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</si>
  <si>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</si>
  <si>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</si>
  <si>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</si>
  <si>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</si>
  <si>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</si>
  <si>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</si>
  <si>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</si>
  <si>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</si>
  <si>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</si>
  <si>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</si>
  <si>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</si>
  <si>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</si>
  <si>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</si>
  <si>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</si>
  <si>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</si>
  <si>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</si>
  <si>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</si>
  <si>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</si>
  <si>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</si>
  <si>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</si>
  <si>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</si>
  <si>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</si>
  <si>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</si>
  <si>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</si>
  <si>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</si>
  <si>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</si>
  <si>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</si>
  <si>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</si>
  <si>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</si>
  <si>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</si>
  <si>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</si>
  <si>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</si>
  <si>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</si>
  <si>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</si>
  <si>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</si>
  <si>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</si>
  <si>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</si>
  <si>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</si>
  <si>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</si>
  <si>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</si>
  <si>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</si>
  <si>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</si>
  <si>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</si>
  <si>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</si>
  <si>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</si>
  <si>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</si>
  <si>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</si>
  <si>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</si>
  <si>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</si>
  <si>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</si>
  <si>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</si>
  <si>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</si>
  <si>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</si>
  <si>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</si>
  <si>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</si>
  <si>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</si>
  <si>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</si>
  <si>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</si>
  <si>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</si>
  <si>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</si>
  <si>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</si>
  <si>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</si>
  <si>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</si>
  <si>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</si>
  <si>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</si>
  <si>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</si>
  <si>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</si>
  <si>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</si>
  <si>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</si>
  <si>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</si>
  <si>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</si>
  <si>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</si>
  <si>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</si>
  <si>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</si>
  <si>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</si>
  <si>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</si>
  <si>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</si>
  <si>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</si>
  <si>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</si>
  <si>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</si>
  <si>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</si>
  <si>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</si>
  <si>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</si>
  <si>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</si>
  <si>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</si>
  <si>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</si>
  <si>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</si>
  <si>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</si>
  <si>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</si>
  <si>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</si>
  <si>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</si>
  <si>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</si>
  <si>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</si>
  <si>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</si>
  <si>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</si>
  <si>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</si>
  <si>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</si>
  <si>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</si>
  <si>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</si>
  <si>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</si>
  <si>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</si>
  <si>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</si>
  <si>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</si>
  <si>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</si>
  <si>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</si>
  <si>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</si>
  <si>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</si>
  <si>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</si>
  <si>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</si>
  <si>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</si>
  <si>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</si>
  <si>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</si>
  <si>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</si>
  <si>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</si>
  <si>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</si>
  <si>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</si>
  <si>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</si>
  <si>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</si>
  <si>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</si>
  <si>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</si>
  <si>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</si>
  <si>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</si>
  <si>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</si>
  <si>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</si>
  <si>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</si>
  <si>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</si>
  <si>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</si>
  <si>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</si>
  <si>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</si>
  <si>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</si>
  <si>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</si>
  <si>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</si>
  <si>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</si>
  <si>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</si>
  <si>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</si>
  <si>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</si>
  <si>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</si>
  <si>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</si>
  <si>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</si>
  <si>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</si>
  <si>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</si>
  <si>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</si>
  <si>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FERIAS, ESPECTÁCULOS Y PASEOS TURÍSTICOS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</si>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</sst>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12666368.939999999</v>
      </c>
      <c r="C9" s="39">
        <f>SUM(C10:C16)</f>
        <v>0</v>
      </c>
      <c r="D9" s="28" t="s">
        <v>73</v>
      </c>
      <c r="E9" s="39">
        <f>SUM(E10:E18)</f>
        <v>1305407.69</v>
      </c>
      <c r="F9" s="39">
        <f>SUM(F10:F18)</f>
        <v>0</v>
      </c>
      <c r="G9" s="50"/>
    </row>
    <row r="10" spans="1:7" ht="15.2" customHeight="1">
      <c r="A10" s="28" t="s">
        <v>19</v>
      </c>
      <c r="B10" s="39">
        <v>-278</v>
      </c>
      <c r="C10" s="39">
        <v>0</v>
      </c>
      <c r="D10" s="28" t="s">
        <v>74</v>
      </c>
      <c r="E10" s="39">
        <v>503698.7</v>
      </c>
      <c r="F10" s="39">
        <v>0</v>
      </c>
      <c r="G10" s="50"/>
    </row>
    <row r="11" spans="1:7" ht="15.2" customHeight="1">
      <c r="A11" s="28" t="s">
        <v>20</v>
      </c>
      <c r="B11" s="39">
        <v>12666646.939999999</v>
      </c>
      <c r="C11" s="39">
        <v>0</v>
      </c>
      <c r="D11" s="28" t="s">
        <v>75</v>
      </c>
      <c r="E11" s="39">
        <v>0</v>
      </c>
      <c r="F11" s="39">
        <v>0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199093.24</v>
      </c>
      <c r="F16" s="39">
        <v>0</v>
      </c>
      <c r="G16" s="50"/>
    </row>
    <row r="17" spans="1:7" ht="15.2" customHeight="1">
      <c r="A17" s="28" t="s">
        <v>26</v>
      </c>
      <c r="B17" s="39">
        <f>SUM(B18:B24)</f>
        <v>695869.7</v>
      </c>
      <c r="C17" s="39">
        <f>SUM(C18:C24)</f>
        <v>0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602615.75</v>
      </c>
      <c r="F18" s="39">
        <v>0</v>
      </c>
      <c r="G18" s="50"/>
    </row>
    <row r="19" spans="1:7" ht="15.2" customHeight="1">
      <c r="A19" s="28" t="s">
        <v>28</v>
      </c>
      <c r="B19" s="39">
        <v>572460</v>
      </c>
      <c r="C19" s="39">
        <v>0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123409.7</v>
      </c>
      <c r="C20" s="39">
        <v>0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0</v>
      </c>
      <c r="C22" s="39">
        <v>0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10203.57</v>
      </c>
      <c r="C25" s="39">
        <f>SUM(C26:C30)</f>
        <v>0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10203.57</v>
      </c>
      <c r="C26" s="39">
        <v>0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0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13372442.209999999</v>
      </c>
      <c r="C47" s="51">
        <f>C9+C17+C25+C31+C37+C38+C41</f>
        <v>0</v>
      </c>
      <c r="D47" s="27" t="s">
        <v>110</v>
      </c>
      <c r="E47" s="51">
        <f>E9+E19+E23+E26+E27+E31+E38+E42</f>
        <v>1305407.69</v>
      </c>
      <c r="F47" s="51">
        <f>F9+F19+F23+F26+F27+F31+F38+F42</f>
        <v>0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0</v>
      </c>
      <c r="C51" s="39">
        <v>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0</v>
      </c>
      <c r="C52" s="39">
        <v>0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638467.72</v>
      </c>
      <c r="C53" s="39">
        <v>0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2813</v>
      </c>
      <c r="C54" s="39">
        <v>0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0</v>
      </c>
      <c r="C55" s="39">
        <v>0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1305407.69</v>
      </c>
      <c r="F59" s="51">
        <f>F47+F57</f>
        <v>0</v>
      </c>
      <c r="G59" s="50"/>
    </row>
    <row r="60" spans="1:7" ht="15.2" customHeight="1">
      <c r="A60" s="27" t="s">
        <v>66</v>
      </c>
      <c r="B60" s="51">
        <f>SUM(B50:B58)</f>
        <v>641280.72</v>
      </c>
      <c r="C60" s="51">
        <f>SUM(C50:C58)</f>
        <v>0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14013722.93</v>
      </c>
      <c r="C62" s="51">
        <f>SUM(C47+C60)</f>
        <v>0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0</v>
      </c>
      <c r="F63" s="39">
        <f>SUM(F64:F66)</f>
        <v>0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0</v>
      </c>
      <c r="F65" s="39">
        <v>0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0</v>
      </c>
      <c r="F66" s="39">
        <v>0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12708315.24</v>
      </c>
      <c r="F68" s="39">
        <f>SUM(F69:F73)</f>
        <v>0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12708315.24</v>
      </c>
      <c r="F69" s="49">
        <v>0</v>
      </c>
    </row>
    <row r="70" spans="1:7" ht="15.2" customHeight="1">
      <c r="A70" s="30"/>
      <c r="B70" s="29"/>
      <c r="C70" s="29"/>
      <c r="D70" s="28" t="s">
        <v>127</v>
      </c>
      <c r="E70" s="44">
        <v>0</v>
      </c>
      <c r="F70" s="49">
        <v>0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12708315.24</v>
      </c>
      <c r="F79" s="51">
        <f>F63+F68+F75</f>
        <v>0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14013722.93</v>
      </c>
      <c r="F81" s="51">
        <f>F59+F79</f>
        <v>0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0</v>
      </c>
      <c r="C18" s="62"/>
      <c r="D18" s="62"/>
      <c r="E18" s="62"/>
      <c r="F18" s="51">
        <v>1305407.69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0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1305407.69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119729541</v>
      </c>
      <c r="C8" s="96">
        <f>SUM(C9:C11)</f>
        <v>141492111.83000001</v>
      </c>
      <c r="D8" s="96">
        <f>SUM(D9:D11)</f>
        <v>140919651.83000001</v>
      </c>
      <c r="E8" s="50"/>
    </row>
    <row r="9" spans="1:11" ht="15.2" customHeight="1">
      <c r="A9" s="77" t="s">
        <v>190</v>
      </c>
      <c r="B9" s="88">
        <v>119729541</v>
      </c>
      <c r="C9" s="88">
        <v>141492111.83000001</v>
      </c>
      <c r="D9" s="88">
        <v>140919651.83000001</v>
      </c>
      <c r="E9" s="50"/>
    </row>
    <row r="10" spans="1:11" ht="15.2" customHeight="1">
      <c r="A10" s="77" t="s">
        <v>191</v>
      </c>
      <c r="B10" s="88">
        <v>0</v>
      </c>
      <c r="C10" s="88">
        <v>0</v>
      </c>
      <c r="D10" s="88">
        <v>0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119729541</v>
      </c>
      <c r="C13" s="97">
        <f>C14+C15</f>
        <v>129455725.87</v>
      </c>
      <c r="D13" s="97">
        <f>D14+D15</f>
        <v>128949455.16</v>
      </c>
      <c r="E13" s="50"/>
    </row>
    <row r="14" spans="1:11" ht="15.2" customHeight="1">
      <c r="A14" s="77" t="s">
        <v>194</v>
      </c>
      <c r="B14" s="88">
        <v>119729541</v>
      </c>
      <c r="C14" s="88">
        <v>129455725.87</v>
      </c>
      <c r="D14" s="88">
        <v>128949455.16</v>
      </c>
      <c r="E14" s="50"/>
    </row>
    <row r="15" spans="1:11" ht="15.2" customHeight="1">
      <c r="A15" s="77" t="s">
        <v>195</v>
      </c>
      <c r="B15" s="88">
        <v>0</v>
      </c>
      <c r="C15" s="88">
        <v>0</v>
      </c>
      <c r="D15" s="88">
        <v>0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0</v>
      </c>
      <c r="D17" s="97">
        <f>D18+D19</f>
        <v>0</v>
      </c>
      <c r="E17" s="50"/>
    </row>
    <row r="18" spans="1:5" ht="15.2" customHeight="1">
      <c r="A18" s="77" t="s">
        <v>197</v>
      </c>
      <c r="B18" s="90" t="s">
        <v>223</v>
      </c>
      <c r="C18" s="88">
        <v>0</v>
      </c>
      <c r="D18" s="88">
        <v>0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12036385.960000008</v>
      </c>
      <c r="D21" s="97">
        <f>D8-D13+D17</f>
        <v>11970196.670000017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12036385.960000008</v>
      </c>
      <c r="D23" s="97">
        <f>D21-D11</f>
        <v>11970196.670000017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12036385.960000008</v>
      </c>
      <c r="D25" s="97">
        <f>D23-D17</f>
        <v>11970196.670000017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12036385.960000008</v>
      </c>
      <c r="D33" s="51">
        <f>D25+D29</f>
        <v>11970196.670000017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119729541</v>
      </c>
      <c r="C48" s="100">
        <f>C9</f>
        <v>141492111.83000001</v>
      </c>
      <c r="D48" s="100">
        <f>D9</f>
        <v>140919651.83000001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119729541</v>
      </c>
      <c r="C53" s="39">
        <f>C14</f>
        <v>129455725.87</v>
      </c>
      <c r="D53" s="39">
        <f>D14</f>
        <v>128949455.16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0</v>
      </c>
      <c r="D55" s="39">
        <f>D18</f>
        <v>0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12036385.960000008</v>
      </c>
      <c r="D57" s="51">
        <f>D48+D49-D53+D55</f>
        <v>11970196.670000017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12036385.960000008</v>
      </c>
      <c r="D59" s="51">
        <f>D57-D49</f>
        <v>11970196.670000017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0</v>
      </c>
      <c r="C63" s="102">
        <f>C10</f>
        <v>0</v>
      </c>
      <c r="D63" s="102">
        <f>D10</f>
        <v>0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0</v>
      </c>
      <c r="C68" s="88">
        <f>C15</f>
        <v>0</v>
      </c>
      <c r="D68" s="88">
        <f>D15</f>
        <v>0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0</v>
      </c>
      <c r="D72" s="97">
        <f>D63+D64-D68+D70</f>
        <v>0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0</v>
      </c>
      <c r="D74" s="97">
        <f>D72-D64</f>
        <v>0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143627.26</v>
      </c>
      <c r="D13" s="39">
        <v>143627.26</v>
      </c>
      <c r="E13" s="39">
        <v>143627.26</v>
      </c>
      <c r="F13" s="39">
        <v>143627.26</v>
      </c>
      <c r="G13" s="39">
        <v>143627.26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45124000</v>
      </c>
      <c r="C15" s="39">
        <v>9614173.5700000003</v>
      </c>
      <c r="D15" s="39">
        <v>54738173.57</v>
      </c>
      <c r="E15" s="39">
        <v>54682713.57</v>
      </c>
      <c r="F15" s="39">
        <v>54682713.57</v>
      </c>
      <c r="G15" s="39">
        <v>9558713.5700000003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74605541</v>
      </c>
      <c r="C34" s="39">
        <v>12060230</v>
      </c>
      <c r="D34" s="39">
        <v>86665771</v>
      </c>
      <c r="E34" s="39">
        <v>86665771</v>
      </c>
      <c r="F34" s="39">
        <v>86093311</v>
      </c>
      <c r="G34" s="39">
        <v>11487770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119729541</v>
      </c>
      <c r="C41" s="51">
        <v>21818030.829999998</v>
      </c>
      <c r="D41" s="51">
        <v>141547571.83000001</v>
      </c>
      <c r="E41" s="51">
        <v>141492111.83000001</v>
      </c>
      <c r="F41" s="51">
        <v>140919651.83000001</v>
      </c>
      <c r="G41" s="51">
        <v>21190110.829999998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21190110.829999998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0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119729541</v>
      </c>
      <c r="C70" s="51">
        <v>21818030.829999998</v>
      </c>
      <c r="D70" s="51">
        <v>141547571.83000001</v>
      </c>
      <c r="E70" s="51">
        <v>141492111.83000001</v>
      </c>
      <c r="F70" s="51">
        <v>140919651.83000001</v>
      </c>
      <c r="G70" s="51">
        <v>21190110.829999998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0</v>
      </c>
      <c r="D75" s="51">
        <v>0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119729541</v>
      </c>
      <c r="C9" s="99">
        <v>21818030.829999998</v>
      </c>
      <c r="D9" s="99">
        <v>141547571.83000001</v>
      </c>
      <c r="E9" s="99">
        <v>129455725.87</v>
      </c>
      <c r="F9" s="99">
        <v>128949455.16</v>
      </c>
      <c r="G9" s="99">
        <v>12091845.960000001</v>
      </c>
      <c r="H9" s="50"/>
    </row>
    <row r="10" spans="1:8" ht="15.2" customHeight="1">
      <c r="A10" s="77" t="s">
        <v>304</v>
      </c>
      <c r="B10" s="39">
        <v>17359895</v>
      </c>
      <c r="C10" s="39">
        <v>0</v>
      </c>
      <c r="D10" s="39">
        <v>17359895</v>
      </c>
      <c r="E10" s="39">
        <v>15233955.34</v>
      </c>
      <c r="F10" s="39">
        <v>14730256.630000001</v>
      </c>
      <c r="G10" s="39">
        <v>2125939.66</v>
      </c>
      <c r="H10" s="50"/>
    </row>
    <row r="11" spans="1:8" ht="15.2" customHeight="1">
      <c r="A11" s="77" t="s">
        <v>305</v>
      </c>
      <c r="B11" s="39">
        <v>0</v>
      </c>
      <c r="C11" s="39">
        <v>11555570</v>
      </c>
      <c r="D11" s="39">
        <v>11555570</v>
      </c>
      <c r="E11" s="39">
        <v>11555570</v>
      </c>
      <c r="F11" s="39">
        <v>11551053.52</v>
      </c>
      <c r="G11" s="39">
        <v>0</v>
      </c>
      <c r="H11" s="50"/>
    </row>
    <row r="12" spans="1:8" ht="15.2" customHeight="1">
      <c r="A12" s="77" t="s">
        <v>306</v>
      </c>
      <c r="B12" s="39">
        <v>17359895</v>
      </c>
      <c r="C12" s="39">
        <v>-15826103.43</v>
      </c>
      <c r="D12" s="39">
        <v>1533791.57</v>
      </c>
      <c r="E12" s="39">
        <v>1533791.57</v>
      </c>
      <c r="F12" s="39">
        <v>1533791.57</v>
      </c>
      <c r="G12" s="39">
        <v>0</v>
      </c>
      <c r="H12" s="50"/>
    </row>
    <row r="13" spans="1:8" ht="15.2" customHeight="1">
      <c r="A13" s="77" t="s">
        <v>307</v>
      </c>
      <c r="B13" s="39">
        <v>0</v>
      </c>
      <c r="C13" s="39">
        <v>2144593.77</v>
      </c>
      <c r="D13" s="39">
        <v>2144593.77</v>
      </c>
      <c r="E13" s="39">
        <v>2144593.77</v>
      </c>
      <c r="F13" s="39">
        <v>1645411.54</v>
      </c>
      <c r="G13" s="39">
        <v>0</v>
      </c>
      <c r="H13" s="50"/>
    </row>
    <row r="14" spans="1:8" ht="15.2" customHeight="1">
      <c r="A14" s="77" t="s">
        <v>308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309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310</v>
      </c>
      <c r="B16" s="39">
        <v>0</v>
      </c>
      <c r="C16" s="39">
        <v>2125939.66</v>
      </c>
      <c r="D16" s="39">
        <v>2125939.66</v>
      </c>
      <c r="E16" s="39">
        <v>0</v>
      </c>
      <c r="F16" s="39">
        <v>0</v>
      </c>
      <c r="G16" s="39">
        <v>2125939.66</v>
      </c>
      <c r="H16" s="50"/>
    </row>
    <row r="17" spans="1:8" ht="15.2" customHeight="1">
      <c r="A17" s="77" t="s">
        <v>311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312</v>
      </c>
      <c r="B18" s="39">
        <v>5632600</v>
      </c>
      <c r="C18" s="39">
        <v>-1224043.0900000001</v>
      </c>
      <c r="D18" s="39">
        <v>4408556.91</v>
      </c>
      <c r="E18" s="39">
        <v>4406642.97</v>
      </c>
      <c r="F18" s="39">
        <v>4406570.97</v>
      </c>
      <c r="G18" s="39">
        <v>1913.94</v>
      </c>
      <c r="H18" s="50"/>
    </row>
    <row r="19" spans="1:8" ht="15.2" customHeight="1">
      <c r="A19" s="77" t="s">
        <v>313</v>
      </c>
      <c r="B19" s="39">
        <v>1310600</v>
      </c>
      <c r="C19" s="39">
        <v>-651166.32999999996</v>
      </c>
      <c r="D19" s="39">
        <v>659433.67000000004</v>
      </c>
      <c r="E19" s="39">
        <v>659433.67000000004</v>
      </c>
      <c r="F19" s="39">
        <v>659433.67000000004</v>
      </c>
      <c r="G19" s="39">
        <v>0</v>
      </c>
      <c r="H19" s="50"/>
    </row>
    <row r="20" spans="1:8" ht="15.2" customHeight="1">
      <c r="A20" s="77" t="s">
        <v>314</v>
      </c>
      <c r="B20" s="39">
        <v>2988000</v>
      </c>
      <c r="C20" s="39">
        <v>-1456092.87</v>
      </c>
      <c r="D20" s="39">
        <v>1531907.13</v>
      </c>
      <c r="E20" s="39">
        <v>1530230.62</v>
      </c>
      <c r="F20" s="39">
        <v>1530158.62</v>
      </c>
      <c r="G20" s="39">
        <v>1676.51</v>
      </c>
      <c r="H20" s="50"/>
    </row>
    <row r="21" spans="1:8" ht="15.2" customHeight="1">
      <c r="A21" s="77" t="s">
        <v>315</v>
      </c>
      <c r="B21" s="39">
        <v>0</v>
      </c>
      <c r="C21" s="39">
        <v>192319.67</v>
      </c>
      <c r="D21" s="39">
        <v>192319.67</v>
      </c>
      <c r="E21" s="39">
        <v>192319.67</v>
      </c>
      <c r="F21" s="39">
        <v>192319.67</v>
      </c>
      <c r="G21" s="39">
        <v>0</v>
      </c>
      <c r="H21" s="50"/>
    </row>
    <row r="22" spans="1:8" ht="15.2" customHeight="1">
      <c r="A22" s="77" t="s">
        <v>316</v>
      </c>
      <c r="B22" s="39">
        <v>482000</v>
      </c>
      <c r="C22" s="39">
        <v>385709.23</v>
      </c>
      <c r="D22" s="39">
        <v>867709.23</v>
      </c>
      <c r="E22" s="39">
        <v>867699.7</v>
      </c>
      <c r="F22" s="39">
        <v>867699.7</v>
      </c>
      <c r="G22" s="39">
        <v>9.5299999999999994</v>
      </c>
      <c r="H22" s="50"/>
    </row>
    <row r="23" spans="1:8" ht="15.2" customHeight="1">
      <c r="A23" s="77" t="s">
        <v>317</v>
      </c>
      <c r="B23" s="39">
        <v>0</v>
      </c>
      <c r="C23" s="39">
        <v>51045.67</v>
      </c>
      <c r="D23" s="39">
        <v>51045.67</v>
      </c>
      <c r="E23" s="39">
        <v>51045.67</v>
      </c>
      <c r="F23" s="39">
        <v>51045.67</v>
      </c>
      <c r="G23" s="39">
        <v>0</v>
      </c>
      <c r="H23" s="50"/>
    </row>
    <row r="24" spans="1:8" ht="15.2" customHeight="1">
      <c r="A24" s="77" t="s">
        <v>318</v>
      </c>
      <c r="B24" s="39">
        <v>270000</v>
      </c>
      <c r="C24" s="39">
        <v>97196.46</v>
      </c>
      <c r="D24" s="39">
        <v>367196.46</v>
      </c>
      <c r="E24" s="39">
        <v>366968.56</v>
      </c>
      <c r="F24" s="39">
        <v>366968.56</v>
      </c>
      <c r="G24" s="39">
        <v>227.9</v>
      </c>
      <c r="H24" s="50"/>
    </row>
    <row r="25" spans="1:8" ht="15.2" customHeight="1">
      <c r="A25" s="77" t="s">
        <v>319</v>
      </c>
      <c r="B25" s="39">
        <v>367000</v>
      </c>
      <c r="C25" s="39">
        <v>58913.47</v>
      </c>
      <c r="D25" s="39">
        <v>425913.47</v>
      </c>
      <c r="E25" s="39">
        <v>425913.47</v>
      </c>
      <c r="F25" s="39">
        <v>425913.47</v>
      </c>
      <c r="G25" s="39">
        <v>0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215000</v>
      </c>
      <c r="C27" s="39">
        <v>98031.61</v>
      </c>
      <c r="D27" s="39">
        <v>313031.61</v>
      </c>
      <c r="E27" s="39">
        <v>313031.61</v>
      </c>
      <c r="F27" s="39">
        <v>313031.61</v>
      </c>
      <c r="G27" s="39">
        <v>0</v>
      </c>
      <c r="H27" s="50"/>
    </row>
    <row r="28" spans="1:8" ht="15.2" customHeight="1">
      <c r="A28" s="77" t="s">
        <v>322</v>
      </c>
      <c r="B28" s="39">
        <v>96737046</v>
      </c>
      <c r="C28" s="39">
        <v>22400793.199999999</v>
      </c>
      <c r="D28" s="39">
        <v>119137839.2</v>
      </c>
      <c r="E28" s="39">
        <v>109173846.84</v>
      </c>
      <c r="F28" s="39">
        <v>109171346.84</v>
      </c>
      <c r="G28" s="39">
        <v>9963992.3599999994</v>
      </c>
      <c r="H28" s="50"/>
    </row>
    <row r="29" spans="1:8" ht="15.2" customHeight="1">
      <c r="A29" s="77" t="s">
        <v>323</v>
      </c>
      <c r="B29" s="39">
        <v>1575500</v>
      </c>
      <c r="C29" s="39">
        <v>2028472.84</v>
      </c>
      <c r="D29" s="39">
        <v>3603972.84</v>
      </c>
      <c r="E29" s="39">
        <v>3106742.84</v>
      </c>
      <c r="F29" s="39">
        <v>3106742.84</v>
      </c>
      <c r="G29" s="39">
        <v>497230</v>
      </c>
      <c r="H29" s="50"/>
    </row>
    <row r="30" spans="1:8" ht="15.2" customHeight="1">
      <c r="A30" s="77" t="s">
        <v>324</v>
      </c>
      <c r="B30" s="39">
        <v>210000</v>
      </c>
      <c r="C30" s="39">
        <v>3817808.81</v>
      </c>
      <c r="D30" s="39">
        <v>4027808.81</v>
      </c>
      <c r="E30" s="39">
        <v>4027808.81</v>
      </c>
      <c r="F30" s="39">
        <v>4027808.81</v>
      </c>
      <c r="G30" s="39">
        <v>0</v>
      </c>
      <c r="H30" s="50"/>
    </row>
    <row r="31" spans="1:8" ht="15.2" customHeight="1">
      <c r="A31" s="77" t="s">
        <v>325</v>
      </c>
      <c r="B31" s="39">
        <v>0</v>
      </c>
      <c r="C31" s="39">
        <v>1158050.24</v>
      </c>
      <c r="D31" s="39">
        <v>1158050.24</v>
      </c>
      <c r="E31" s="39">
        <v>1158050.24</v>
      </c>
      <c r="F31" s="39">
        <v>1155550.24</v>
      </c>
      <c r="G31" s="39">
        <v>0</v>
      </c>
      <c r="H31" s="50"/>
    </row>
    <row r="32" spans="1:8" ht="15.2" customHeight="1">
      <c r="A32" s="77" t="s">
        <v>326</v>
      </c>
      <c r="B32" s="39">
        <v>290000</v>
      </c>
      <c r="C32" s="39">
        <v>67153.820000000007</v>
      </c>
      <c r="D32" s="39">
        <v>357153.82</v>
      </c>
      <c r="E32" s="39">
        <v>357153.82</v>
      </c>
      <c r="F32" s="39">
        <v>357153.82</v>
      </c>
      <c r="G32" s="39">
        <v>0</v>
      </c>
      <c r="H32" s="50"/>
    </row>
    <row r="33" spans="1:8" ht="15.2" customHeight="1">
      <c r="A33" s="77" t="s">
        <v>327</v>
      </c>
      <c r="B33" s="39">
        <v>1911000</v>
      </c>
      <c r="C33" s="39">
        <v>4879319.6500000004</v>
      </c>
      <c r="D33" s="39">
        <v>6790319.6500000004</v>
      </c>
      <c r="E33" s="39">
        <v>6789963.8700000001</v>
      </c>
      <c r="F33" s="39">
        <v>6789963.8700000001</v>
      </c>
      <c r="G33" s="39">
        <v>355.78</v>
      </c>
      <c r="H33" s="50"/>
    </row>
    <row r="34" spans="1:8" ht="15.2" customHeight="1">
      <c r="A34" s="77" t="s">
        <v>328</v>
      </c>
      <c r="B34" s="39">
        <v>4000000</v>
      </c>
      <c r="C34" s="39">
        <v>-2935488.62</v>
      </c>
      <c r="D34" s="39">
        <v>1064511.3799999999</v>
      </c>
      <c r="E34" s="39">
        <v>1064511.3799999999</v>
      </c>
      <c r="F34" s="39">
        <v>1064511.3799999999</v>
      </c>
      <c r="G34" s="39">
        <v>0</v>
      </c>
      <c r="H34" s="50"/>
    </row>
    <row r="35" spans="1:8" ht="15.2" customHeight="1">
      <c r="A35" s="77" t="s">
        <v>329</v>
      </c>
      <c r="B35" s="39">
        <v>160000</v>
      </c>
      <c r="C35" s="39">
        <v>-4912.5200000000004</v>
      </c>
      <c r="D35" s="39">
        <v>155087.48000000001</v>
      </c>
      <c r="E35" s="39">
        <v>155087.48000000001</v>
      </c>
      <c r="F35" s="39">
        <v>155087.48000000001</v>
      </c>
      <c r="G35" s="39">
        <v>0</v>
      </c>
      <c r="H35" s="50"/>
    </row>
    <row r="36" spans="1:8" ht="15.2" customHeight="1">
      <c r="A36" s="77" t="s">
        <v>330</v>
      </c>
      <c r="B36" s="39">
        <v>88590546</v>
      </c>
      <c r="C36" s="39">
        <v>12899563.08</v>
      </c>
      <c r="D36" s="39">
        <v>101490109.08</v>
      </c>
      <c r="E36" s="39">
        <v>92023702.5</v>
      </c>
      <c r="F36" s="39">
        <v>92023702.5</v>
      </c>
      <c r="G36" s="39">
        <v>9466406.5800000001</v>
      </c>
      <c r="H36" s="50"/>
    </row>
    <row r="37" spans="1:8" ht="15.2" customHeight="1">
      <c r="A37" s="77" t="s">
        <v>331</v>
      </c>
      <c r="B37" s="39">
        <v>0</v>
      </c>
      <c r="C37" s="39">
        <v>490825.9</v>
      </c>
      <c r="D37" s="39">
        <v>490825.9</v>
      </c>
      <c r="E37" s="39">
        <v>490825.9</v>
      </c>
      <c r="F37" s="39">
        <v>490825.9</v>
      </c>
      <c r="G37" s="39">
        <v>0</v>
      </c>
      <c r="H37" s="50"/>
    </row>
    <row r="38" spans="1:8" ht="15.2" customHeight="1">
      <c r="A38" s="77" t="s">
        <v>332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0</v>
      </c>
      <c r="C42" s="39">
        <v>0</v>
      </c>
      <c r="D42" s="39">
        <v>0</v>
      </c>
      <c r="E42" s="39">
        <v>0</v>
      </c>
      <c r="F42" s="39">
        <v>0</v>
      </c>
      <c r="G42" s="39">
        <v>0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0</v>
      </c>
      <c r="C48" s="39">
        <v>641280.72</v>
      </c>
      <c r="D48" s="39">
        <v>641280.72</v>
      </c>
      <c r="E48" s="39">
        <v>641280.72</v>
      </c>
      <c r="F48" s="39">
        <v>641280.72</v>
      </c>
      <c r="G48" s="39">
        <v>0</v>
      </c>
      <c r="H48" s="50"/>
    </row>
    <row r="49" spans="1:8" ht="15.2" customHeight="1">
      <c r="A49" s="77" t="s">
        <v>343</v>
      </c>
      <c r="B49" s="39">
        <v>0</v>
      </c>
      <c r="C49" s="39">
        <v>297739.83</v>
      </c>
      <c r="D49" s="39">
        <v>297739.83</v>
      </c>
      <c r="E49" s="39">
        <v>297739.83</v>
      </c>
      <c r="F49" s="39">
        <v>297739.83</v>
      </c>
      <c r="G49" s="39">
        <v>0</v>
      </c>
      <c r="H49" s="50"/>
    </row>
    <row r="50" spans="1:8" ht="15.2" customHeight="1">
      <c r="A50" s="77" t="s">
        <v>344</v>
      </c>
      <c r="B50" s="39">
        <v>0</v>
      </c>
      <c r="C50" s="39">
        <v>94887.78</v>
      </c>
      <c r="D50" s="39">
        <v>94887.78</v>
      </c>
      <c r="E50" s="39">
        <v>94887.78</v>
      </c>
      <c r="F50" s="39">
        <v>94887.78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0</v>
      </c>
      <c r="C54" s="39">
        <v>245840.11</v>
      </c>
      <c r="D54" s="39">
        <v>245840.11</v>
      </c>
      <c r="E54" s="39">
        <v>245840.11</v>
      </c>
      <c r="F54" s="39">
        <v>245840.11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2813</v>
      </c>
      <c r="D57" s="39">
        <v>2813</v>
      </c>
      <c r="E57" s="39">
        <v>2813</v>
      </c>
      <c r="F57" s="39">
        <v>2813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0</v>
      </c>
      <c r="C84" s="51">
        <v>0</v>
      </c>
      <c r="D84" s="51">
        <v>0</v>
      </c>
      <c r="E84" s="51">
        <v>0</v>
      </c>
      <c r="F84" s="51">
        <v>0</v>
      </c>
      <c r="G84" s="51">
        <v>0</v>
      </c>
      <c r="H84" s="50"/>
    </row>
    <row r="85" spans="1:8" ht="15.2" customHeight="1">
      <c r="A85" s="77" t="s">
        <v>304</v>
      </c>
      <c r="B85" s="39">
        <v>0</v>
      </c>
      <c r="C85" s="39">
        <v>0</v>
      </c>
      <c r="D85" s="39">
        <v>0</v>
      </c>
      <c r="E85" s="39">
        <v>0</v>
      </c>
      <c r="F85" s="39">
        <v>0</v>
      </c>
      <c r="G85" s="39">
        <v>0</v>
      </c>
      <c r="H85" s="50"/>
    </row>
    <row r="86" spans="1:8" ht="15.2" customHeight="1">
      <c r="A86" s="77" t="s">
        <v>305</v>
      </c>
      <c r="B86" s="39">
        <v>0</v>
      </c>
      <c r="C86" s="39">
        <v>0</v>
      </c>
      <c r="D86" s="39">
        <v>0</v>
      </c>
      <c r="E86" s="39">
        <v>0</v>
      </c>
      <c r="F86" s="39">
        <v>0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0</v>
      </c>
      <c r="C88" s="39">
        <v>0</v>
      </c>
      <c r="D88" s="39">
        <v>0</v>
      </c>
      <c r="E88" s="39">
        <v>0</v>
      </c>
      <c r="F88" s="39">
        <v>0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50"/>
    </row>
    <row r="90" spans="1:8" ht="15.2" customHeight="1">
      <c r="A90" s="77" t="s">
        <v>309</v>
      </c>
      <c r="B90" s="39">
        <v>0</v>
      </c>
      <c r="C90" s="39">
        <v>0</v>
      </c>
      <c r="D90" s="39">
        <v>0</v>
      </c>
      <c r="E90" s="39">
        <v>0</v>
      </c>
      <c r="F90" s="39">
        <v>0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0</v>
      </c>
      <c r="C92" s="39">
        <v>0</v>
      </c>
      <c r="D92" s="39">
        <v>0</v>
      </c>
      <c r="E92" s="39">
        <v>0</v>
      </c>
      <c r="F92" s="39">
        <v>0</v>
      </c>
      <c r="G92" s="39">
        <v>0</v>
      </c>
      <c r="H92" s="50"/>
    </row>
    <row r="93" spans="1:8" ht="15.2" customHeight="1">
      <c r="A93" s="77" t="s">
        <v>312</v>
      </c>
      <c r="B93" s="39">
        <v>0</v>
      </c>
      <c r="C93" s="39">
        <v>0</v>
      </c>
      <c r="D93" s="39">
        <v>0</v>
      </c>
      <c r="E93" s="39">
        <v>0</v>
      </c>
      <c r="F93" s="39">
        <v>0</v>
      </c>
      <c r="G93" s="39">
        <v>0</v>
      </c>
      <c r="H93" s="50"/>
    </row>
    <row r="94" spans="1:8" ht="15.2" customHeight="1">
      <c r="A94" s="77" t="s">
        <v>313</v>
      </c>
      <c r="B94" s="39">
        <v>0</v>
      </c>
      <c r="C94" s="39">
        <v>0</v>
      </c>
      <c r="D94" s="39">
        <v>0</v>
      </c>
      <c r="E94" s="39">
        <v>0</v>
      </c>
      <c r="F94" s="39">
        <v>0</v>
      </c>
      <c r="G94" s="39">
        <v>0</v>
      </c>
      <c r="H94" s="50"/>
    </row>
    <row r="95" spans="1:8" ht="15.2" customHeight="1">
      <c r="A95" s="77" t="s">
        <v>314</v>
      </c>
      <c r="B95" s="39">
        <v>0</v>
      </c>
      <c r="C95" s="39">
        <v>0</v>
      </c>
      <c r="D95" s="39">
        <v>0</v>
      </c>
      <c r="E95" s="39">
        <v>0</v>
      </c>
      <c r="F95" s="39">
        <v>0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0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50"/>
    </row>
    <row r="99" spans="1:8" ht="15.2" customHeight="1">
      <c r="A99" s="77" t="s">
        <v>318</v>
      </c>
      <c r="B99" s="39">
        <v>0</v>
      </c>
      <c r="C99" s="39">
        <v>0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0</v>
      </c>
      <c r="D102" s="39">
        <v>0</v>
      </c>
      <c r="E102" s="39">
        <v>0</v>
      </c>
      <c r="F102" s="39">
        <v>0</v>
      </c>
      <c r="G102" s="39">
        <v>0</v>
      </c>
      <c r="H102" s="50"/>
    </row>
    <row r="103" spans="1:8" ht="15.2" customHeight="1">
      <c r="A103" s="77" t="s">
        <v>322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50"/>
    </row>
    <row r="104" spans="1:8" ht="15.2" customHeight="1">
      <c r="A104" s="77" t="s">
        <v>323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50"/>
    </row>
    <row r="105" spans="1:8" ht="15.2" customHeight="1">
      <c r="A105" s="77" t="s">
        <v>324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50"/>
    </row>
    <row r="106" spans="1:8" ht="15.2" customHeight="1">
      <c r="A106" s="77" t="s">
        <v>325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50"/>
    </row>
    <row r="107" spans="1:8" ht="15.2" customHeight="1">
      <c r="A107" s="77" t="s">
        <v>326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50"/>
    </row>
    <row r="108" spans="1:8" ht="15.2" customHeight="1">
      <c r="A108" s="77" t="s">
        <v>327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119729541</v>
      </c>
      <c r="C159" s="51">
        <v>21818030.829999998</v>
      </c>
      <c r="D159" s="51">
        <v>141547571.83000001</v>
      </c>
      <c r="E159" s="51">
        <v>129455725.87</v>
      </c>
      <c r="F159" s="51">
        <v>128949455.16</v>
      </c>
      <c r="G159" s="51">
        <v>12091845.960000001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0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119729541</v>
      </c>
      <c r="C9" s="99">
        <v>21818030.829999998</v>
      </c>
      <c r="D9" s="99">
        <v>141547571.83000001</v>
      </c>
      <c r="E9" s="99">
        <v>129455725.87</v>
      </c>
      <c r="F9" s="99">
        <v>128949455.16</v>
      </c>
      <c r="G9" s="99">
        <v>12091845.960000001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15109895</v>
      </c>
      <c r="C11" s="123">
        <v>20374248.390000001</v>
      </c>
      <c r="D11" s="123">
        <v>35484143.390000001</v>
      </c>
      <c r="E11" s="123">
        <v>28458292.780000001</v>
      </c>
      <c r="F11" s="123">
        <v>28083520.73</v>
      </c>
      <c r="G11" s="123">
        <v>7025850.6100000003</v>
      </c>
      <c r="H11" s="50"/>
    </row>
    <row r="12" spans="1:8" ht="15">
      <c r="A12" s="77" t="s">
        <v>390</v>
      </c>
      <c r="B12" s="123">
        <v>97745646</v>
      </c>
      <c r="C12" s="123">
        <v>1226493.22</v>
      </c>
      <c r="D12" s="123">
        <v>98972139.219999999</v>
      </c>
      <c r="E12" s="123">
        <v>93906143.870000005</v>
      </c>
      <c r="F12" s="123">
        <v>93906143.870000005</v>
      </c>
      <c r="G12" s="123">
        <v>5065995.3499999996</v>
      </c>
      <c r="H12" s="50"/>
    </row>
    <row r="13" spans="1:8" ht="15">
      <c r="A13" s="77" t="s">
        <v>391</v>
      </c>
      <c r="B13" s="123">
        <v>1374800</v>
      </c>
      <c r="C13" s="123">
        <v>1720715.66</v>
      </c>
      <c r="D13" s="123">
        <v>3095515.66</v>
      </c>
      <c r="E13" s="123">
        <v>3095515.66</v>
      </c>
      <c r="F13" s="123">
        <v>3069486.88</v>
      </c>
      <c r="G13" s="123">
        <v>0</v>
      </c>
      <c r="H13" s="50"/>
    </row>
    <row r="14" spans="1:8" ht="15">
      <c r="A14" s="77" t="s">
        <v>392</v>
      </c>
      <c r="B14" s="123">
        <v>1374800</v>
      </c>
      <c r="C14" s="123">
        <v>561581.44999999995</v>
      </c>
      <c r="D14" s="123">
        <v>1936381.45</v>
      </c>
      <c r="E14" s="123">
        <v>1936381.45</v>
      </c>
      <c r="F14" s="123">
        <v>1877813.53</v>
      </c>
      <c r="G14" s="123">
        <v>0</v>
      </c>
      <c r="H14" s="50"/>
    </row>
    <row r="15" spans="1:8" ht="15">
      <c r="A15" s="77" t="s">
        <v>393</v>
      </c>
      <c r="B15" s="123">
        <v>1374800</v>
      </c>
      <c r="C15" s="123">
        <v>-638418.18000000005</v>
      </c>
      <c r="D15" s="123">
        <v>736381.82</v>
      </c>
      <c r="E15" s="123">
        <v>736381.82</v>
      </c>
      <c r="F15" s="123">
        <v>712148.04</v>
      </c>
      <c r="G15" s="123">
        <v>0</v>
      </c>
      <c r="H15" s="50"/>
    </row>
    <row r="16" spans="1:8" ht="15">
      <c r="A16" s="77" t="s">
        <v>394</v>
      </c>
      <c r="B16" s="123">
        <v>1374800</v>
      </c>
      <c r="C16" s="123">
        <v>-728604.03</v>
      </c>
      <c r="D16" s="123">
        <v>646195.97</v>
      </c>
      <c r="E16" s="123">
        <v>646195.97</v>
      </c>
      <c r="F16" s="123">
        <v>646195.97</v>
      </c>
      <c r="G16" s="123">
        <v>0</v>
      </c>
      <c r="H16" s="50"/>
    </row>
    <row r="17" spans="1:8" ht="15">
      <c r="A17" s="77" t="s">
        <v>395</v>
      </c>
      <c r="B17" s="123">
        <v>1374800</v>
      </c>
      <c r="C17" s="123">
        <v>-697985.68</v>
      </c>
      <c r="D17" s="123">
        <v>676814.32</v>
      </c>
      <c r="E17" s="123">
        <v>676814.32</v>
      </c>
      <c r="F17" s="123">
        <v>654146.14</v>
      </c>
      <c r="G17" s="123">
        <v>0</v>
      </c>
      <c r="H17" s="50"/>
    </row>
    <row r="18" spans="1:8" ht="15.2" customHeight="1">
      <c r="A18" s="120" t="s">
        <v>153</v>
      </c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396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0"/>
    </row>
    <row r="20" spans="1:8" ht="15">
      <c r="A20" s="77" t="s">
        <v>388</v>
      </c>
      <c r="B20" s="123">
        <v>0</v>
      </c>
      <c r="C20" s="123">
        <v>0</v>
      </c>
      <c r="D20" s="123">
        <v>0</v>
      </c>
      <c r="E20" s="123">
        <v>0</v>
      </c>
      <c r="F20" s="123">
        <v>0</v>
      </c>
      <c r="G20" s="123">
        <v>0</v>
      </c>
      <c r="H20" s="50"/>
    </row>
    <row r="21" spans="1:8" ht="15">
      <c r="A21" s="77" t="s">
        <v>389</v>
      </c>
      <c r="B21" s="123">
        <v>0</v>
      </c>
      <c r="C21" s="123">
        <v>0</v>
      </c>
      <c r="D21" s="123">
        <v>0</v>
      </c>
      <c r="E21" s="123">
        <v>0</v>
      </c>
      <c r="F21" s="123">
        <v>0</v>
      </c>
      <c r="G21" s="123">
        <v>0</v>
      </c>
      <c r="H21" s="50"/>
    </row>
    <row r="22" spans="1:8" ht="15">
      <c r="A22" s="77" t="s">
        <v>390</v>
      </c>
      <c r="B22" s="123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50"/>
    </row>
    <row r="23" spans="1:8" ht="15">
      <c r="A23" s="77" t="s">
        <v>391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50"/>
    </row>
    <row r="24" spans="1:8" ht="15">
      <c r="A24" s="77" t="s">
        <v>392</v>
      </c>
      <c r="B24" s="123">
        <v>0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50"/>
    </row>
    <row r="25" spans="1:8" ht="15">
      <c r="A25" s="77" t="s">
        <v>393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">
      <c r="A26" s="77" t="s">
        <v>394</v>
      </c>
      <c r="B26" s="123">
        <v>0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50"/>
    </row>
    <row r="27" spans="1:8" ht="15">
      <c r="A27" s="77" t="s">
        <v>395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50"/>
    </row>
    <row r="28" spans="1:8" ht="15.2" customHeight="1">
      <c r="A28" s="120" t="s">
        <v>153</v>
      </c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378</v>
      </c>
      <c r="B29" s="51">
        <v>119729541</v>
      </c>
      <c r="C29" s="51">
        <v>21818030.829999998</v>
      </c>
      <c r="D29" s="51">
        <v>141547571.83000001</v>
      </c>
      <c r="E29" s="51">
        <v>129455725.87</v>
      </c>
      <c r="F29" s="51">
        <v>128949455.16</v>
      </c>
      <c r="G29" s="51">
        <v>12091845.960000001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32"/>
      <c r="B31" s="32"/>
      <c r="C31" s="32"/>
      <c r="D31" s="32"/>
      <c r="E31" s="32"/>
      <c r="F31" s="32"/>
      <c r="G31" s="32"/>
    </row>
    <row r="32" spans="1:8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397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398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399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437</v>
      </c>
      <c r="H7" s="50"/>
    </row>
    <row r="8" spans="1:8" ht="30.95" customHeight="1">
      <c r="A8" s="93"/>
      <c r="B8" s="122" t="s">
        <v>380</v>
      </c>
      <c r="C8" s="64" t="s">
        <v>436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400</v>
      </c>
      <c r="B9" s="99">
        <v>119729541</v>
      </c>
      <c r="C9" s="99">
        <v>21818030.829999998</v>
      </c>
      <c r="D9" s="99">
        <v>141547571.83000001</v>
      </c>
      <c r="E9" s="99">
        <v>129455725.87</v>
      </c>
      <c r="F9" s="99">
        <v>128949455.16</v>
      </c>
      <c r="G9" s="99">
        <v>12091845.960000001</v>
      </c>
      <c r="H9" s="50"/>
    </row>
    <row r="10" spans="1:8" ht="15.2" customHeight="1">
      <c r="A10" s="77" t="s">
        <v>401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402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403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404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405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406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407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408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409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410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411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412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413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414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415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416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418</v>
      </c>
      <c r="B27" s="39">
        <v>119729541</v>
      </c>
      <c r="C27" s="39">
        <v>21818030.829999998</v>
      </c>
      <c r="D27" s="39">
        <v>141547571.83000001</v>
      </c>
      <c r="E27" s="39">
        <v>129455725.87</v>
      </c>
      <c r="F27" s="39">
        <v>128949455.16</v>
      </c>
      <c r="G27" s="39">
        <v>12091845.960000001</v>
      </c>
      <c r="H27" s="50"/>
    </row>
    <row r="28" spans="1:8" ht="15">
      <c r="A28" s="125" t="s">
        <v>419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420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421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422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423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424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425</v>
      </c>
      <c r="B34" s="39">
        <v>119729541</v>
      </c>
      <c r="C34" s="39">
        <v>21818030.829999998</v>
      </c>
      <c r="D34" s="39">
        <v>141547571.83000001</v>
      </c>
      <c r="E34" s="39">
        <v>129455725.87</v>
      </c>
      <c r="F34" s="39">
        <v>128949455.16</v>
      </c>
      <c r="G34" s="39">
        <v>12091845.960000001</v>
      </c>
      <c r="H34" s="50"/>
    </row>
    <row r="35" spans="1:8" ht="15.2" customHeight="1">
      <c r="A35" s="77" t="s">
        <v>426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427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428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429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430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431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432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433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0"/>
    </row>
    <row r="44" spans="1:8" ht="15.2" customHeight="1">
      <c r="A44" s="77" t="s">
        <v>434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402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403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404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405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406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407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408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409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410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">
      <c r="A54" s="125" t="s">
        <v>411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412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413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414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415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">
      <c r="A59" s="125" t="s">
        <v>416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417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418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419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420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421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422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423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424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425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426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435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429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430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431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432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119729541</v>
      </c>
      <c r="C77" s="51">
        <v>21818030.829999998</v>
      </c>
      <c r="D77" s="51">
        <v>141547571.83000001</v>
      </c>
      <c r="E77" s="51">
        <v>129455725.87</v>
      </c>
      <c r="F77" s="51">
        <v>128949455.16</v>
      </c>
      <c r="G77" s="51">
        <v>12091845.960000001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438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439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440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436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441</v>
      </c>
      <c r="B9" s="132">
        <v>17359895</v>
      </c>
      <c r="C9" s="132">
        <v>0</v>
      </c>
      <c r="D9" s="132">
        <v>17359895</v>
      </c>
      <c r="E9" s="132">
        <v>15233955.34</v>
      </c>
      <c r="F9" s="132">
        <v>14730256.630000001</v>
      </c>
      <c r="G9" s="132">
        <v>2125939.66</v>
      </c>
      <c r="H9" s="50"/>
    </row>
    <row r="10" spans="1:8" ht="15.2" customHeight="1">
      <c r="A10" s="77" t="s">
        <v>442</v>
      </c>
      <c r="B10" s="133">
        <v>17359895</v>
      </c>
      <c r="C10" s="133">
        <v>0</v>
      </c>
      <c r="D10" s="133">
        <v>17359895</v>
      </c>
      <c r="E10" s="133">
        <v>15233955.34</v>
      </c>
      <c r="F10" s="133">
        <v>14730256.630000001</v>
      </c>
      <c r="G10" s="133">
        <v>2125939.66</v>
      </c>
      <c r="H10" s="50"/>
    </row>
    <row r="11" spans="1:8" ht="15.2" customHeight="1">
      <c r="A11" s="77" t="s">
        <v>443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444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445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446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447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448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449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450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442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443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444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445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446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447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448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449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451</v>
      </c>
      <c r="B29" s="135">
        <v>17359895</v>
      </c>
      <c r="C29" s="135">
        <v>0</v>
      </c>
      <c r="D29" s="135">
        <v>17359895</v>
      </c>
      <c r="E29" s="135">
        <v>15233955.34</v>
      </c>
      <c r="F29" s="135">
        <v>14730256.630000001</v>
      </c>
      <c r="G29" s="135">
        <v>2125939.66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452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453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454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455</v>
      </c>
      <c r="B6" s="137" t="s">
        <v>9</v>
      </c>
      <c r="C6" s="137" t="s">
        <v>471</v>
      </c>
      <c r="D6" s="137" t="s">
        <v>472</v>
      </c>
      <c r="E6" s="137" t="s">
        <v>473</v>
      </c>
      <c r="F6" s="137" t="s">
        <v>474</v>
      </c>
      <c r="G6" s="137" t="s">
        <v>475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456</v>
      </c>
      <c r="B8" s="99">
        <v>141547571.83000001</v>
      </c>
      <c r="C8" s="99">
        <v>141547571.83000001</v>
      </c>
      <c r="D8" s="99">
        <v>141547571.83000001</v>
      </c>
      <c r="E8" s="99">
        <v>141547571.83000001</v>
      </c>
      <c r="F8" s="99">
        <v>141547571.83000001</v>
      </c>
      <c r="G8" s="99">
        <v>141547571.83000001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143627.26</v>
      </c>
      <c r="C13" s="39">
        <v>143627.26</v>
      </c>
      <c r="D13" s="39">
        <v>143627.26</v>
      </c>
      <c r="E13" s="39">
        <v>143627.26</v>
      </c>
      <c r="F13" s="39">
        <v>143627.26</v>
      </c>
      <c r="G13" s="39">
        <v>143627.26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458</v>
      </c>
      <c r="B15" s="39">
        <v>54738173.57</v>
      </c>
      <c r="C15" s="39">
        <v>54738173.57</v>
      </c>
      <c r="D15" s="39">
        <v>54738173.57</v>
      </c>
      <c r="E15" s="39">
        <v>54738173.57</v>
      </c>
      <c r="F15" s="39">
        <v>54738173.57</v>
      </c>
      <c r="G15" s="39">
        <v>54738173.57</v>
      </c>
      <c r="H15" s="50"/>
    </row>
    <row r="16" spans="1:8" ht="15.2" customHeight="1">
      <c r="A16" s="77" t="s">
        <v>459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460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86665771</v>
      </c>
      <c r="C18" s="39">
        <v>86665771</v>
      </c>
      <c r="D18" s="39">
        <v>86665771</v>
      </c>
      <c r="E18" s="39">
        <v>86665771</v>
      </c>
      <c r="F18" s="39">
        <v>86665771</v>
      </c>
      <c r="G18" s="39">
        <v>86665771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461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462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0"/>
    </row>
    <row r="23" spans="1:8" ht="15.2" customHeight="1">
      <c r="A23" s="77" t="s">
        <v>463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464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465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466</v>
      </c>
      <c r="B29" s="51">
        <v>0</v>
      </c>
      <c r="C29" s="51">
        <v>0</v>
      </c>
      <c r="D29" s="51">
        <v>0</v>
      </c>
      <c r="E29" s="51">
        <v>0</v>
      </c>
      <c r="F29" s="51">
        <v>0</v>
      </c>
      <c r="G29" s="51">
        <v>0</v>
      </c>
      <c r="H29" s="50"/>
    </row>
    <row r="30" spans="1:8" ht="15.2" customHeight="1">
      <c r="A30" s="77" t="s">
        <v>288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467</v>
      </c>
      <c r="B32" s="51">
        <v>141547571.83000001</v>
      </c>
      <c r="C32" s="51">
        <v>141547571.83000001</v>
      </c>
      <c r="D32" s="51">
        <v>141547571.83000001</v>
      </c>
      <c r="E32" s="51">
        <v>141547571.83000001</v>
      </c>
      <c r="F32" s="51">
        <v>141547571.83000001</v>
      </c>
      <c r="G32" s="51">
        <v>141547571.83000001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468</v>
      </c>
      <c r="B35" s="111" t="s">
        <v>470</v>
      </c>
      <c r="C35" s="111" t="s">
        <v>470</v>
      </c>
      <c r="D35" s="111" t="s">
        <v>470</v>
      </c>
      <c r="E35" s="111" t="s">
        <v>470</v>
      </c>
      <c r="F35" s="111" t="s">
        <v>470</v>
      </c>
      <c r="G35" s="111" t="s">
        <v>470</v>
      </c>
      <c r="H35" s="50"/>
    </row>
    <row r="36" spans="1:8" ht="30.2" customHeight="1">
      <c r="A36" s="125" t="s">
        <v>292</v>
      </c>
      <c r="B36" s="111" t="s">
        <v>470</v>
      </c>
      <c r="C36" s="111" t="s">
        <v>470</v>
      </c>
      <c r="D36" s="111" t="s">
        <v>470</v>
      </c>
      <c r="E36" s="111" t="s">
        <v>470</v>
      </c>
      <c r="F36" s="111" t="s">
        <v>470</v>
      </c>
      <c r="G36" s="111" t="s">
        <v>470</v>
      </c>
      <c r="H36" s="50"/>
    </row>
    <row r="37" spans="1:8" ht="15.2" customHeight="1">
      <c r="A37" s="78" t="s">
        <v>469</v>
      </c>
      <c r="B37" s="139" t="s">
        <v>470</v>
      </c>
      <c r="C37" s="139" t="s">
        <v>470</v>
      </c>
      <c r="D37" s="139" t="s">
        <v>470</v>
      </c>
      <c r="E37" s="139" t="s">
        <v>470</v>
      </c>
      <c r="F37" s="139" t="s">
        <v>470</v>
      </c>
      <c r="G37" s="139" t="s">
        <v>470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476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477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454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478</v>
      </c>
      <c r="B6" s="137" t="s">
        <v>9</v>
      </c>
      <c r="C6" s="137" t="s">
        <v>471</v>
      </c>
      <c r="D6" s="137" t="s">
        <v>472</v>
      </c>
      <c r="E6" s="137" t="s">
        <v>473</v>
      </c>
      <c r="F6" s="137" t="s">
        <v>474</v>
      </c>
      <c r="G6" s="137" t="s">
        <v>475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479</v>
      </c>
      <c r="B8" s="99">
        <v>141547571.83000001</v>
      </c>
      <c r="C8" s="99">
        <v>141547571.83000001</v>
      </c>
      <c r="D8" s="99">
        <v>141547571.83000001</v>
      </c>
      <c r="E8" s="99">
        <v>141547571.83000001</v>
      </c>
      <c r="F8" s="99">
        <v>141547571.83000001</v>
      </c>
      <c r="G8" s="99">
        <v>141547571.83000001</v>
      </c>
      <c r="H8" s="50"/>
    </row>
    <row r="9" spans="1:8" ht="15.2" customHeight="1">
      <c r="A9" s="77" t="s">
        <v>480</v>
      </c>
      <c r="B9" s="39">
        <v>17359895</v>
      </c>
      <c r="C9" s="39">
        <v>17359895</v>
      </c>
      <c r="D9" s="39">
        <v>17359895</v>
      </c>
      <c r="E9" s="39">
        <v>17359895</v>
      </c>
      <c r="F9" s="39">
        <v>17359895</v>
      </c>
      <c r="G9" s="39">
        <v>17359895</v>
      </c>
      <c r="H9" s="50"/>
    </row>
    <row r="10" spans="1:8" ht="15.2" customHeight="1">
      <c r="A10" s="77" t="s">
        <v>481</v>
      </c>
      <c r="B10" s="39">
        <v>4408556.91</v>
      </c>
      <c r="C10" s="39">
        <v>4408556.91</v>
      </c>
      <c r="D10" s="39">
        <v>4408556.91</v>
      </c>
      <c r="E10" s="39">
        <v>4408556.91</v>
      </c>
      <c r="F10" s="39">
        <v>4408556.91</v>
      </c>
      <c r="G10" s="39">
        <v>4408556.91</v>
      </c>
      <c r="H10" s="50"/>
    </row>
    <row r="11" spans="1:8" ht="15.2" customHeight="1">
      <c r="A11" s="77" t="s">
        <v>482</v>
      </c>
      <c r="B11" s="39">
        <v>119137839.2</v>
      </c>
      <c r="C11" s="39">
        <v>119137839.2</v>
      </c>
      <c r="D11" s="39">
        <v>119137839.2</v>
      </c>
      <c r="E11" s="39">
        <v>119137839.2</v>
      </c>
      <c r="F11" s="39">
        <v>119137839.2</v>
      </c>
      <c r="G11" s="39">
        <v>119137839.2</v>
      </c>
      <c r="H11" s="50"/>
    </row>
    <row r="12" spans="1:8" ht="15.2" customHeight="1">
      <c r="A12" s="77" t="s">
        <v>483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484</v>
      </c>
      <c r="B13" s="39">
        <v>641280.72</v>
      </c>
      <c r="C13" s="39">
        <v>641280.72</v>
      </c>
      <c r="D13" s="39">
        <v>641280.72</v>
      </c>
      <c r="E13" s="39">
        <v>641280.72</v>
      </c>
      <c r="F13" s="39">
        <v>641280.72</v>
      </c>
      <c r="G13" s="39">
        <v>641280.72</v>
      </c>
      <c r="H13" s="50"/>
    </row>
    <row r="14" spans="1:8" ht="15.2" customHeight="1">
      <c r="A14" s="77" t="s">
        <v>485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486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487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488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489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0"/>
    </row>
    <row r="20" spans="1:8" ht="15.2" customHeight="1">
      <c r="A20" s="77" t="s">
        <v>480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481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482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484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486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490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488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491</v>
      </c>
      <c r="B30" s="51">
        <v>141547571.83000001</v>
      </c>
      <c r="C30" s="51">
        <v>141547571.83000001</v>
      </c>
      <c r="D30" s="51">
        <v>141547571.83000001</v>
      </c>
      <c r="E30" s="51">
        <v>141547571.83000001</v>
      </c>
      <c r="F30" s="51">
        <v>141547571.83000001</v>
      </c>
      <c r="G30" s="51">
        <v>141547571.83000001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492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493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455</v>
      </c>
      <c r="B5" s="137" t="s">
        <v>519</v>
      </c>
      <c r="C5" s="137" t="s">
        <v>520</v>
      </c>
      <c r="D5" s="137" t="s">
        <v>521</v>
      </c>
      <c r="E5" s="137" t="s">
        <v>522</v>
      </c>
      <c r="F5" s="137" t="s">
        <v>523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494</v>
      </c>
      <c r="B7" s="99">
        <v>0</v>
      </c>
      <c r="C7" s="99">
        <v>0</v>
      </c>
      <c r="D7" s="99">
        <v>0</v>
      </c>
      <c r="E7" s="99">
        <v>0</v>
      </c>
      <c r="F7" s="99">
        <v>0</v>
      </c>
      <c r="G7" s="99">
        <v>141547571.83000001</v>
      </c>
      <c r="H7" s="50"/>
    </row>
    <row r="8" spans="1:8" ht="15.2" customHeight="1">
      <c r="A8" s="77" t="s">
        <v>495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496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497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498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499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143627.26</v>
      </c>
      <c r="H12" s="50"/>
    </row>
    <row r="13" spans="1:8" ht="15.2" customHeight="1">
      <c r="A13" s="77" t="s">
        <v>500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501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54738173.57</v>
      </c>
      <c r="H14" s="50"/>
    </row>
    <row r="15" spans="1:8" ht="15.2" customHeight="1">
      <c r="A15" s="77" t="s">
        <v>502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503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504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86665771</v>
      </c>
      <c r="H17" s="50"/>
    </row>
    <row r="18" spans="1:8" ht="15.2" customHeight="1">
      <c r="A18" s="77" t="s">
        <v>505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506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507</v>
      </c>
      <c r="B21" s="51">
        <v>0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0"/>
    </row>
    <row r="22" spans="1:8" ht="15.2" customHeight="1">
      <c r="A22" s="77" t="s">
        <v>508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509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510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511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512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513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0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514</v>
      </c>
      <c r="B31" s="51">
        <v>0</v>
      </c>
      <c r="C31" s="51">
        <v>0</v>
      </c>
      <c r="D31" s="51">
        <v>0</v>
      </c>
      <c r="E31" s="51">
        <v>0</v>
      </c>
      <c r="F31" s="51">
        <v>0</v>
      </c>
      <c r="G31" s="51">
        <v>141547571.83000001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468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30.2" customHeight="1">
      <c r="A35" s="125" t="s">
        <v>515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516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517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518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524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525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478</v>
      </c>
      <c r="B5" s="137" t="s">
        <v>519</v>
      </c>
      <c r="C5" s="137" t="s">
        <v>520</v>
      </c>
      <c r="D5" s="137" t="s">
        <v>521</v>
      </c>
      <c r="E5" s="137" t="s">
        <v>522</v>
      </c>
      <c r="F5" s="137" t="s">
        <v>523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526</v>
      </c>
      <c r="B7" s="99">
        <v>0</v>
      </c>
      <c r="C7" s="99">
        <v>0</v>
      </c>
      <c r="D7" s="99">
        <v>0</v>
      </c>
      <c r="E7" s="99">
        <v>0</v>
      </c>
      <c r="F7" s="99">
        <v>0</v>
      </c>
      <c r="G7" s="99">
        <v>141547571.83000001</v>
      </c>
      <c r="H7" s="50"/>
    </row>
    <row r="8" spans="1:8" ht="15.2" customHeight="1">
      <c r="A8" s="77" t="s">
        <v>480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17359895</v>
      </c>
      <c r="H8" s="50"/>
    </row>
    <row r="9" spans="1:8" ht="15.2" customHeight="1">
      <c r="A9" s="77" t="s">
        <v>481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4408556.91</v>
      </c>
      <c r="H9" s="50"/>
    </row>
    <row r="10" spans="1:8" ht="15.2" customHeight="1">
      <c r="A10" s="77" t="s">
        <v>482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119137839.2</v>
      </c>
      <c r="H10" s="50"/>
    </row>
    <row r="11" spans="1:8" ht="15.2" customHeight="1">
      <c r="A11" s="77" t="s">
        <v>483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484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641280.72</v>
      </c>
      <c r="H12" s="50"/>
    </row>
    <row r="13" spans="1:8" ht="15.2" customHeight="1">
      <c r="A13" s="77" t="s">
        <v>485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486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527</v>
      </c>
      <c r="B18" s="51">
        <v>0</v>
      </c>
      <c r="C18" s="51">
        <v>0</v>
      </c>
      <c r="D18" s="51">
        <v>0</v>
      </c>
      <c r="E18" s="51">
        <v>0</v>
      </c>
      <c r="F18" s="51">
        <v>0</v>
      </c>
      <c r="G18" s="51">
        <v>0</v>
      </c>
      <c r="H18" s="50"/>
    </row>
    <row r="19" spans="1:8" ht="15.2" customHeight="1">
      <c r="A19" s="77" t="s">
        <v>480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481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482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483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490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488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528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141547571.83000001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517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518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529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530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571</v>
      </c>
      <c r="C4" s="148" t="s">
        <v>572</v>
      </c>
      <c r="D4" s="148" t="s">
        <v>573</v>
      </c>
      <c r="E4" s="148" t="s">
        <v>574</v>
      </c>
      <c r="F4" s="148" t="s">
        <v>575</v>
      </c>
      <c r="G4" s="50"/>
    </row>
    <row r="5" spans="1:7" ht="17.45" customHeight="1">
      <c r="A5" s="149" t="s">
        <v>531</v>
      </c>
      <c r="B5" s="54"/>
      <c r="C5" s="54"/>
      <c r="D5" s="54"/>
      <c r="E5" s="54"/>
      <c r="F5" s="54"/>
      <c r="G5" s="50"/>
    </row>
    <row r="6" spans="1:7" ht="28.7" customHeight="1">
      <c r="A6" s="106" t="s">
        <v>532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533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534</v>
      </c>
      <c r="B9" s="29"/>
      <c r="C9" s="29"/>
      <c r="D9" s="29"/>
      <c r="E9" s="29"/>
      <c r="F9" s="29"/>
      <c r="G9" s="50"/>
    </row>
    <row r="10" spans="1:7" ht="17.45" customHeight="1">
      <c r="A10" s="106" t="s">
        <v>535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536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537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538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539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536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537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538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540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541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542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543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544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545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546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547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548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549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550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535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539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551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552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553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554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555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556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557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558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559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560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561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559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560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562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559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560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563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564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559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560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565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566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567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568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569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570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576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577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631</v>
      </c>
      <c r="E4" s="183"/>
      <c r="F4" s="183"/>
      <c r="G4" s="187"/>
      <c r="H4" s="178" t="s">
        <v>655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578</v>
      </c>
      <c r="D5" s="179" t="s">
        <v>632</v>
      </c>
      <c r="E5" s="184"/>
      <c r="F5" s="179" t="s">
        <v>654</v>
      </c>
      <c r="G5" s="184"/>
      <c r="H5" s="190" t="s">
        <v>656</v>
      </c>
      <c r="I5" s="190" t="s">
        <v>657</v>
      </c>
      <c r="J5" s="201" t="s">
        <v>659</v>
      </c>
      <c r="K5" s="201" t="s">
        <v>673</v>
      </c>
      <c r="L5" s="50"/>
    </row>
    <row r="6" spans="1:12" ht="15.2" customHeight="1">
      <c r="A6" s="156"/>
      <c r="B6" s="161"/>
      <c r="C6" s="172" t="s">
        <v>579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580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581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582</v>
      </c>
      <c r="D9" s="180"/>
      <c r="E9" s="185" t="s">
        <v>633</v>
      </c>
      <c r="F9" s="180"/>
      <c r="G9" s="188"/>
      <c r="H9" s="191">
        <v>0</v>
      </c>
      <c r="I9" s="197" t="s">
        <v>658</v>
      </c>
      <c r="J9" s="185" t="s">
        <v>660</v>
      </c>
      <c r="K9" s="206"/>
      <c r="L9" s="50"/>
    </row>
    <row r="10" spans="1:12" ht="15">
      <c r="A10" s="156"/>
      <c r="B10" s="163">
        <v>900002</v>
      </c>
      <c r="C10" s="174" t="s">
        <v>583</v>
      </c>
      <c r="D10" s="180"/>
      <c r="E10" s="185" t="s">
        <v>634</v>
      </c>
      <c r="F10" s="180"/>
      <c r="G10" s="188"/>
      <c r="H10" s="102">
        <v>0</v>
      </c>
      <c r="I10" s="197" t="s">
        <v>658</v>
      </c>
      <c r="J10" s="185" t="s">
        <v>660</v>
      </c>
      <c r="K10" s="206"/>
      <c r="L10" s="50"/>
    </row>
    <row r="11" spans="1:12" ht="15">
      <c r="A11" s="156"/>
      <c r="B11" s="163">
        <v>900003</v>
      </c>
      <c r="C11" s="174" t="s">
        <v>584</v>
      </c>
      <c r="D11" s="180"/>
      <c r="E11" s="185" t="s">
        <v>635</v>
      </c>
      <c r="F11" s="180"/>
      <c r="G11" s="188"/>
      <c r="H11" s="192">
        <v>12036385.960000001</v>
      </c>
      <c r="I11" s="197" t="s">
        <v>658</v>
      </c>
      <c r="J11" s="185" t="s">
        <v>660</v>
      </c>
      <c r="K11" s="206"/>
      <c r="L11" s="50"/>
    </row>
    <row r="12" spans="1:12" ht="15.2" customHeight="1">
      <c r="A12" s="156"/>
      <c r="B12" s="162"/>
      <c r="C12" s="173" t="s">
        <v>585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582</v>
      </c>
      <c r="D13" s="180"/>
      <c r="E13" s="185" t="s">
        <v>633</v>
      </c>
      <c r="F13" s="180"/>
      <c r="G13" s="188"/>
      <c r="H13" s="191">
        <v>0</v>
      </c>
      <c r="I13" s="198" t="s">
        <v>658</v>
      </c>
      <c r="J13" s="197" t="s">
        <v>660</v>
      </c>
      <c r="K13" s="206"/>
      <c r="L13" s="50"/>
    </row>
    <row r="14" spans="1:12" ht="15">
      <c r="A14" s="156"/>
      <c r="B14" s="163">
        <v>900005</v>
      </c>
      <c r="C14" s="174" t="s">
        <v>583</v>
      </c>
      <c r="D14" s="180"/>
      <c r="E14" s="185" t="s">
        <v>634</v>
      </c>
      <c r="F14" s="180"/>
      <c r="G14" s="188"/>
      <c r="H14" s="102">
        <v>0</v>
      </c>
      <c r="I14" s="198" t="s">
        <v>658</v>
      </c>
      <c r="J14" s="197" t="s">
        <v>660</v>
      </c>
      <c r="K14" s="206"/>
      <c r="L14" s="50"/>
    </row>
    <row r="15" spans="1:12" ht="15">
      <c r="A15" s="156"/>
      <c r="B15" s="163">
        <v>900006</v>
      </c>
      <c r="C15" s="174" t="s">
        <v>584</v>
      </c>
      <c r="D15" s="180"/>
      <c r="E15" s="185" t="s">
        <v>635</v>
      </c>
      <c r="F15" s="180"/>
      <c r="G15" s="188"/>
      <c r="H15" s="192">
        <v>12036385.960000001</v>
      </c>
      <c r="I15" s="198" t="s">
        <v>658</v>
      </c>
      <c r="J15" s="197" t="s">
        <v>660</v>
      </c>
      <c r="K15" s="206"/>
      <c r="L15" s="50"/>
    </row>
    <row r="16" spans="1:12" ht="15.2" customHeight="1">
      <c r="A16" s="156"/>
      <c r="B16" s="162"/>
      <c r="C16" s="173" t="s">
        <v>586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582</v>
      </c>
      <c r="D17" s="180"/>
      <c r="E17" s="185" t="s">
        <v>636</v>
      </c>
      <c r="F17" s="180"/>
      <c r="G17" s="188"/>
      <c r="H17" s="191">
        <v>0</v>
      </c>
      <c r="I17" s="198" t="s">
        <v>658</v>
      </c>
      <c r="J17" s="197" t="s">
        <v>661</v>
      </c>
      <c r="K17" s="206"/>
      <c r="L17" s="50"/>
    </row>
    <row r="18" spans="1:12" ht="15">
      <c r="A18" s="156"/>
      <c r="B18" s="163">
        <v>900008</v>
      </c>
      <c r="C18" s="174" t="s">
        <v>583</v>
      </c>
      <c r="D18" s="180"/>
      <c r="E18" s="185" t="s">
        <v>637</v>
      </c>
      <c r="F18" s="180"/>
      <c r="G18" s="188"/>
      <c r="H18" s="102">
        <v>0</v>
      </c>
      <c r="I18" s="198" t="s">
        <v>658</v>
      </c>
      <c r="J18" s="197" t="s">
        <v>661</v>
      </c>
      <c r="K18" s="206"/>
      <c r="L18" s="50"/>
    </row>
    <row r="19" spans="1:12" ht="15">
      <c r="A19" s="156"/>
      <c r="B19" s="163">
        <v>900009</v>
      </c>
      <c r="C19" s="174" t="s">
        <v>584</v>
      </c>
      <c r="D19" s="180"/>
      <c r="E19" s="185" t="s">
        <v>635</v>
      </c>
      <c r="F19" s="180"/>
      <c r="G19" s="188"/>
      <c r="H19" s="192">
        <v>0</v>
      </c>
      <c r="I19" s="198" t="s">
        <v>658</v>
      </c>
      <c r="J19" s="197" t="s">
        <v>661</v>
      </c>
      <c r="K19" s="206"/>
      <c r="L19" s="50"/>
    </row>
    <row r="20" spans="1:12" ht="15.2" customHeight="1">
      <c r="A20" s="156"/>
      <c r="B20" s="162"/>
      <c r="C20" s="173" t="s">
        <v>587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588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589</v>
      </c>
      <c r="D22" s="180"/>
      <c r="E22" s="185" t="s">
        <v>638</v>
      </c>
      <c r="F22" s="180"/>
      <c r="G22" s="188"/>
      <c r="H22" s="100"/>
      <c r="I22" s="198" t="s">
        <v>658</v>
      </c>
      <c r="J22" s="197" t="s">
        <v>662</v>
      </c>
      <c r="K22" s="206"/>
      <c r="L22" s="50"/>
    </row>
    <row r="23" spans="1:12" ht="15">
      <c r="A23" s="156"/>
      <c r="B23" s="163">
        <v>9000011</v>
      </c>
      <c r="C23" s="174" t="s">
        <v>590</v>
      </c>
      <c r="D23" s="180"/>
      <c r="E23" s="185" t="s">
        <v>639</v>
      </c>
      <c r="F23" s="180"/>
      <c r="G23" s="188"/>
      <c r="H23" s="193"/>
      <c r="I23" s="198" t="s">
        <v>658</v>
      </c>
      <c r="J23" s="197" t="s">
        <v>662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591</v>
      </c>
      <c r="D24" s="181"/>
      <c r="E24" s="185" t="s">
        <v>640</v>
      </c>
      <c r="F24" s="181"/>
      <c r="G24" s="188"/>
      <c r="H24" s="191">
        <v>0</v>
      </c>
      <c r="I24" s="198" t="s">
        <v>658</v>
      </c>
      <c r="J24" s="197" t="s">
        <v>662</v>
      </c>
      <c r="K24" s="206"/>
      <c r="L24" s="50"/>
    </row>
    <row r="25" spans="1:12" ht="20.45" customHeight="1">
      <c r="A25" s="156"/>
      <c r="B25" s="163">
        <v>9000013</v>
      </c>
      <c r="C25" s="174" t="s">
        <v>592</v>
      </c>
      <c r="D25" s="181"/>
      <c r="E25" s="185" t="s">
        <v>641</v>
      </c>
      <c r="F25" s="181"/>
      <c r="G25" s="188"/>
      <c r="H25" s="191">
        <v>0</v>
      </c>
      <c r="I25" s="198" t="s">
        <v>658</v>
      </c>
      <c r="J25" s="197" t="s">
        <v>662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593</v>
      </c>
      <c r="D26" s="181"/>
      <c r="E26" s="185" t="s">
        <v>640</v>
      </c>
      <c r="F26" s="181"/>
      <c r="G26" s="188"/>
      <c r="H26" s="191">
        <v>0</v>
      </c>
      <c r="I26" s="198" t="s">
        <v>658</v>
      </c>
      <c r="J26" s="197" t="s">
        <v>662</v>
      </c>
      <c r="K26" s="206"/>
      <c r="L26" s="50"/>
    </row>
    <row r="27" spans="1:12" ht="15.2" customHeight="1">
      <c r="A27" s="156"/>
      <c r="B27" s="162"/>
      <c r="C27" s="173" t="s">
        <v>594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595</v>
      </c>
      <c r="D28" s="180"/>
      <c r="E28" s="185" t="s">
        <v>642</v>
      </c>
      <c r="F28" s="180"/>
      <c r="G28" s="188"/>
      <c r="H28" s="132">
        <v>17359895</v>
      </c>
      <c r="I28" s="198" t="s">
        <v>658</v>
      </c>
      <c r="J28" s="185" t="s">
        <v>663</v>
      </c>
      <c r="K28" s="206"/>
      <c r="L28" s="50"/>
    </row>
    <row r="29" spans="1:12" ht="15">
      <c r="A29" s="156"/>
      <c r="B29" s="163">
        <v>9000016</v>
      </c>
      <c r="C29" s="174" t="s">
        <v>596</v>
      </c>
      <c r="D29" s="180"/>
      <c r="E29" s="185" t="s">
        <v>642</v>
      </c>
      <c r="F29" s="180"/>
      <c r="G29" s="188"/>
      <c r="H29" s="194">
        <v>15233955.34</v>
      </c>
      <c r="I29" s="198" t="s">
        <v>658</v>
      </c>
      <c r="J29" s="185" t="s">
        <v>664</v>
      </c>
      <c r="K29" s="206"/>
      <c r="L29" s="50"/>
    </row>
    <row r="30" spans="1:12" ht="15.2" customHeight="1">
      <c r="A30" s="156"/>
      <c r="B30" s="162"/>
      <c r="C30" s="173" t="s">
        <v>597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595</v>
      </c>
      <c r="D31" s="180"/>
      <c r="E31" s="185" t="s">
        <v>643</v>
      </c>
      <c r="F31" s="180"/>
      <c r="G31" s="188"/>
      <c r="H31" s="191">
        <v>0</v>
      </c>
      <c r="I31" s="198" t="s">
        <v>658</v>
      </c>
      <c r="J31" s="197" t="s">
        <v>665</v>
      </c>
      <c r="K31" s="206"/>
      <c r="L31" s="50"/>
    </row>
    <row r="32" spans="1:12" ht="15.2" customHeight="1">
      <c r="A32" s="156"/>
      <c r="B32" s="162"/>
      <c r="C32" s="173" t="s">
        <v>598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582</v>
      </c>
      <c r="D33" s="180"/>
      <c r="E33" s="185" t="s">
        <v>644</v>
      </c>
      <c r="F33" s="180"/>
      <c r="G33" s="188"/>
      <c r="H33" s="191">
        <v>0</v>
      </c>
      <c r="I33" s="198" t="s">
        <v>658</v>
      </c>
      <c r="J33" s="197" t="s">
        <v>666</v>
      </c>
      <c r="K33" s="206"/>
      <c r="L33" s="50"/>
    </row>
    <row r="34" spans="1:12" ht="15">
      <c r="A34" s="156"/>
      <c r="B34" s="163">
        <v>9000019</v>
      </c>
      <c r="C34" s="174" t="s">
        <v>599</v>
      </c>
      <c r="D34" s="180"/>
      <c r="E34" s="185" t="s">
        <v>638</v>
      </c>
      <c r="F34" s="180"/>
      <c r="G34" s="188"/>
      <c r="H34" s="100"/>
      <c r="I34" s="198" t="s">
        <v>658</v>
      </c>
      <c r="J34" s="197" t="s">
        <v>666</v>
      </c>
      <c r="K34" s="206"/>
      <c r="L34" s="50"/>
    </row>
    <row r="35" spans="1:12" ht="15">
      <c r="A35" s="156"/>
      <c r="B35" s="163">
        <v>9000020</v>
      </c>
      <c r="C35" s="174" t="s">
        <v>584</v>
      </c>
      <c r="D35" s="180"/>
      <c r="E35" s="185" t="s">
        <v>639</v>
      </c>
      <c r="F35" s="180"/>
      <c r="G35" s="188"/>
      <c r="H35" s="193"/>
      <c r="I35" s="198" t="s">
        <v>658</v>
      </c>
      <c r="J35" s="197" t="s">
        <v>666</v>
      </c>
      <c r="K35" s="206"/>
      <c r="L35" s="50"/>
    </row>
    <row r="36" spans="1:12" ht="15.2" customHeight="1">
      <c r="A36" s="156"/>
      <c r="B36" s="162"/>
      <c r="C36" s="173" t="s">
        <v>600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601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602</v>
      </c>
      <c r="D38" s="180"/>
      <c r="E38" s="185" t="s">
        <v>633</v>
      </c>
      <c r="F38" s="180"/>
      <c r="G38" s="188"/>
      <c r="H38" s="195"/>
      <c r="I38" s="199"/>
      <c r="J38" s="197" t="s">
        <v>667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603</v>
      </c>
      <c r="D39" s="180"/>
      <c r="E39" s="185" t="s">
        <v>645</v>
      </c>
      <c r="F39" s="180"/>
      <c r="G39" s="188"/>
      <c r="H39" s="195"/>
      <c r="I39" s="199"/>
      <c r="J39" s="197" t="s">
        <v>667</v>
      </c>
      <c r="K39" s="206"/>
      <c r="L39" s="50"/>
    </row>
    <row r="40" spans="1:12" ht="24.95" customHeight="1">
      <c r="A40" s="156"/>
      <c r="B40" s="163">
        <v>9000023</v>
      </c>
      <c r="C40" s="176" t="s">
        <v>604</v>
      </c>
      <c r="D40" s="180"/>
      <c r="E40" s="185" t="s">
        <v>633</v>
      </c>
      <c r="F40" s="180"/>
      <c r="G40" s="188"/>
      <c r="H40" s="195"/>
      <c r="I40" s="199"/>
      <c r="J40" s="197" t="s">
        <v>667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605</v>
      </c>
      <c r="D41" s="180"/>
      <c r="E41" s="185" t="s">
        <v>646</v>
      </c>
      <c r="F41" s="180"/>
      <c r="G41" s="188"/>
      <c r="H41" s="195"/>
      <c r="I41" s="199"/>
      <c r="J41" s="197" t="s">
        <v>667</v>
      </c>
      <c r="K41" s="206"/>
      <c r="L41" s="50"/>
    </row>
    <row r="42" spans="1:12" ht="24.95" customHeight="1">
      <c r="A42" s="156"/>
      <c r="B42" s="163">
        <v>9000025</v>
      </c>
      <c r="C42" s="174" t="s">
        <v>606</v>
      </c>
      <c r="D42" s="180"/>
      <c r="E42" s="185" t="s">
        <v>647</v>
      </c>
      <c r="F42" s="180"/>
      <c r="G42" s="188"/>
      <c r="H42" s="195"/>
      <c r="I42" s="199"/>
      <c r="J42" s="197" t="s">
        <v>667</v>
      </c>
      <c r="K42" s="206"/>
      <c r="L42" s="50"/>
    </row>
    <row r="43" spans="1:12" ht="15.2" customHeight="1">
      <c r="A43" s="156"/>
      <c r="B43" s="162"/>
      <c r="C43" s="173" t="s">
        <v>607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608</v>
      </c>
      <c r="D44" s="180"/>
      <c r="E44" s="185" t="s">
        <v>648</v>
      </c>
      <c r="F44" s="180"/>
      <c r="G44" s="188"/>
      <c r="H44" s="195"/>
      <c r="I44" s="199"/>
      <c r="J44" s="197" t="s">
        <v>660</v>
      </c>
      <c r="K44" s="206"/>
      <c r="L44" s="50"/>
    </row>
    <row r="45" spans="1:12" ht="24.95" customHeight="1">
      <c r="A45" s="156"/>
      <c r="B45" s="163">
        <v>9000027</v>
      </c>
      <c r="C45" s="176" t="s">
        <v>609</v>
      </c>
      <c r="D45" s="180"/>
      <c r="E45" s="185" t="s">
        <v>648</v>
      </c>
      <c r="F45" s="180"/>
      <c r="G45" s="188"/>
      <c r="H45" s="195"/>
      <c r="I45" s="199"/>
      <c r="J45" s="197" t="s">
        <v>660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610</v>
      </c>
      <c r="D46" s="180"/>
      <c r="E46" s="185" t="s">
        <v>648</v>
      </c>
      <c r="F46" s="180"/>
      <c r="G46" s="188"/>
      <c r="H46" s="195"/>
      <c r="I46" s="199"/>
      <c r="J46" s="197" t="s">
        <v>660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611</v>
      </c>
      <c r="D47" s="180"/>
      <c r="E47" s="185" t="s">
        <v>649</v>
      </c>
      <c r="F47" s="180"/>
      <c r="G47" s="188"/>
      <c r="H47" s="195"/>
      <c r="I47" s="199"/>
      <c r="J47" s="197" t="s">
        <v>660</v>
      </c>
      <c r="K47" s="206"/>
      <c r="L47" s="50"/>
    </row>
    <row r="48" spans="1:12" ht="15.2" customHeight="1">
      <c r="A48" s="156"/>
      <c r="B48" s="162"/>
      <c r="C48" s="173" t="s">
        <v>612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613</v>
      </c>
      <c r="D49" s="180"/>
      <c r="E49" s="185" t="s">
        <v>650</v>
      </c>
      <c r="F49" s="180"/>
      <c r="G49" s="188"/>
      <c r="H49" s="195"/>
      <c r="I49" s="199"/>
      <c r="J49" s="197" t="s">
        <v>663</v>
      </c>
      <c r="K49" s="206"/>
      <c r="L49" s="50"/>
    </row>
    <row r="50" spans="1:12" ht="24.95" customHeight="1">
      <c r="A50" s="156"/>
      <c r="B50" s="163">
        <v>9000031</v>
      </c>
      <c r="C50" s="176" t="s">
        <v>614</v>
      </c>
      <c r="D50" s="180"/>
      <c r="E50" s="185" t="s">
        <v>650</v>
      </c>
      <c r="F50" s="180"/>
      <c r="G50" s="188"/>
      <c r="H50" s="195"/>
      <c r="I50" s="199"/>
      <c r="J50" s="197" t="s">
        <v>663</v>
      </c>
      <c r="K50" s="206"/>
      <c r="L50" s="50"/>
    </row>
    <row r="51" spans="1:12" ht="15.2" customHeight="1">
      <c r="A51" s="156"/>
      <c r="B51" s="165"/>
      <c r="C51" s="172" t="s">
        <v>615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580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616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617</v>
      </c>
      <c r="D54" s="182"/>
      <c r="E54" s="185" t="s">
        <v>651</v>
      </c>
      <c r="F54" s="180"/>
      <c r="G54" s="188"/>
      <c r="H54" s="196">
        <v>21190110.829999998</v>
      </c>
      <c r="I54" s="198" t="s">
        <v>658</v>
      </c>
      <c r="J54" s="185" t="s">
        <v>668</v>
      </c>
      <c r="K54" s="208"/>
      <c r="L54" s="50"/>
    </row>
    <row r="55" spans="1:12" ht="24.95" customHeight="1">
      <c r="A55" s="156"/>
      <c r="B55" s="163">
        <v>9000033</v>
      </c>
      <c r="C55" s="176" t="s">
        <v>618</v>
      </c>
      <c r="D55" s="180"/>
      <c r="E55" s="185" t="s">
        <v>652</v>
      </c>
      <c r="F55" s="180"/>
      <c r="G55" s="188"/>
      <c r="H55" s="191">
        <v>0</v>
      </c>
      <c r="I55" s="198" t="s">
        <v>658</v>
      </c>
      <c r="J55" s="185" t="s">
        <v>668</v>
      </c>
      <c r="K55" s="209"/>
      <c r="L55" s="50"/>
    </row>
    <row r="56" spans="1:12" ht="24.95" customHeight="1">
      <c r="A56" s="156"/>
      <c r="B56" s="163">
        <v>9000034</v>
      </c>
      <c r="C56" s="176" t="s">
        <v>619</v>
      </c>
      <c r="D56" s="180"/>
      <c r="E56" s="185" t="s">
        <v>652</v>
      </c>
      <c r="F56" s="180"/>
      <c r="G56" s="188"/>
      <c r="H56" s="191">
        <v>0</v>
      </c>
      <c r="I56" s="198" t="s">
        <v>658</v>
      </c>
      <c r="J56" s="185" t="s">
        <v>668</v>
      </c>
      <c r="K56" s="209"/>
      <c r="L56" s="50"/>
    </row>
    <row r="57" spans="1:12" ht="24.95" customHeight="1">
      <c r="A57" s="156"/>
      <c r="B57" s="163">
        <v>9000035</v>
      </c>
      <c r="C57" s="176" t="s">
        <v>620</v>
      </c>
      <c r="D57" s="180"/>
      <c r="E57" s="185" t="s">
        <v>652</v>
      </c>
      <c r="F57" s="180"/>
      <c r="G57" s="188"/>
      <c r="H57" s="191">
        <v>0</v>
      </c>
      <c r="I57" s="198" t="s">
        <v>658</v>
      </c>
      <c r="J57" s="185" t="s">
        <v>668</v>
      </c>
      <c r="K57" s="209"/>
      <c r="L57" s="50"/>
    </row>
    <row r="58" spans="1:12" ht="24.95" customHeight="1">
      <c r="A58" s="156"/>
      <c r="B58" s="163">
        <v>9000036</v>
      </c>
      <c r="C58" s="176" t="s">
        <v>621</v>
      </c>
      <c r="D58" s="180"/>
      <c r="E58" s="185"/>
      <c r="F58" s="180"/>
      <c r="G58" s="188"/>
      <c r="H58" s="191">
        <v>0</v>
      </c>
      <c r="I58" s="198" t="s">
        <v>658</v>
      </c>
      <c r="J58" s="185" t="s">
        <v>669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622</v>
      </c>
      <c r="D59" s="180"/>
      <c r="E59" s="185"/>
      <c r="F59" s="180"/>
      <c r="G59" s="188"/>
      <c r="H59" s="191">
        <v>0</v>
      </c>
      <c r="I59" s="198" t="s">
        <v>658</v>
      </c>
      <c r="J59" s="185" t="s">
        <v>668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623</v>
      </c>
      <c r="D60" s="180"/>
      <c r="E60" s="185"/>
      <c r="F60" s="180"/>
      <c r="G60" s="188"/>
      <c r="H60" s="191">
        <v>0</v>
      </c>
      <c r="I60" s="198" t="s">
        <v>658</v>
      </c>
      <c r="J60" s="185" t="s">
        <v>668</v>
      </c>
      <c r="K60" s="209"/>
      <c r="L60" s="50"/>
    </row>
    <row r="61" spans="1:12" ht="24.95" customHeight="1">
      <c r="A61" s="156"/>
      <c r="B61" s="162"/>
      <c r="C61" s="173" t="s">
        <v>600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624</v>
      </c>
      <c r="D62" s="180"/>
      <c r="E62" s="185" t="s">
        <v>653</v>
      </c>
      <c r="F62" s="180"/>
      <c r="G62" s="188"/>
      <c r="H62" s="195"/>
      <c r="I62" s="199"/>
      <c r="J62" s="197" t="s">
        <v>670</v>
      </c>
      <c r="K62" s="206"/>
      <c r="L62" s="50"/>
    </row>
    <row r="63" spans="1:12" ht="24.2" customHeight="1">
      <c r="A63" s="156"/>
      <c r="B63" s="163">
        <v>9000038</v>
      </c>
      <c r="C63" s="177" t="s">
        <v>625</v>
      </c>
      <c r="D63" s="180"/>
      <c r="E63" s="185" t="s">
        <v>653</v>
      </c>
      <c r="F63" s="180"/>
      <c r="G63" s="188"/>
      <c r="H63" s="195"/>
      <c r="I63" s="199"/>
      <c r="J63" s="197" t="s">
        <v>670</v>
      </c>
      <c r="K63" s="206"/>
      <c r="L63" s="50"/>
    </row>
    <row r="64" spans="1:12" ht="24.2" customHeight="1">
      <c r="A64" s="156"/>
      <c r="B64" s="163">
        <v>9000039</v>
      </c>
      <c r="C64" s="177" t="s">
        <v>626</v>
      </c>
      <c r="D64" s="180"/>
      <c r="E64" s="185" t="s">
        <v>653</v>
      </c>
      <c r="F64" s="180"/>
      <c r="G64" s="188"/>
      <c r="H64" s="195"/>
      <c r="I64" s="199"/>
      <c r="J64" s="197" t="s">
        <v>671</v>
      </c>
      <c r="K64" s="206"/>
      <c r="L64" s="50"/>
    </row>
    <row r="65" spans="1:12" ht="15.2" customHeight="1">
      <c r="A65" s="156"/>
      <c r="B65" s="166"/>
      <c r="C65" s="172" t="s">
        <v>627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580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628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629</v>
      </c>
      <c r="D68" s="180"/>
      <c r="E68" s="186"/>
      <c r="F68" s="180"/>
      <c r="G68" s="188"/>
      <c r="H68" s="196">
        <v>7183772.46</v>
      </c>
      <c r="I68" s="198" t="s">
        <v>658</v>
      </c>
      <c r="J68" s="197" t="s">
        <v>672</v>
      </c>
      <c r="K68" s="206"/>
      <c r="L68" s="50"/>
    </row>
    <row r="69" spans="1:12" ht="15">
      <c r="A69" s="156"/>
      <c r="B69" s="163">
        <v>9000041</v>
      </c>
      <c r="C69" s="174" t="s">
        <v>630</v>
      </c>
      <c r="D69" s="180"/>
      <c r="E69" s="186"/>
      <c r="F69" s="180"/>
      <c r="G69" s="188"/>
      <c r="H69" s="191">
        <v>0</v>
      </c>
      <c r="I69" s="198" t="s">
        <v>658</v>
      </c>
      <c r="J69" s="197" t="s">
        <v>672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2024-05-29T19:48:14Z</dcterms:created>
  <dcterms:modified xsi:type="dcterms:W3CDTF">2024-05-29T19:48:16Z</dcterms:modified>
</cp:coreProperties>
</file>