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b)'!$B$16:$B$16</definedName>
    <definedName name="GASTO_E_FIN_02">'Formato 6 b)'!$C$16:$C$16</definedName>
    <definedName name="GASTO_E_FIN_03">'Formato 6 b)'!$D$16:$D$16</definedName>
    <definedName name="GASTO_E_FIN_04">'Formato 6 b)'!$E$16:$E$16</definedName>
    <definedName name="GASTO_E_FIN_05">'Formato 6 b)'!$F$16:$F$16</definedName>
    <definedName name="GASTO_E_FIN_06">'Formato 6 b)'!$G$16:$G$16</definedName>
    <definedName name="GASTO_E_T1">'Formato 6 b)'!$B$13:$B$13</definedName>
    <definedName name="GASTO_E_T2">'Formato 6 b)'!$C$13:$C$13</definedName>
    <definedName name="GASTO_E_T3">'Formato 6 b)'!$D$13:$D$13</definedName>
    <definedName name="GASTO_E_T4">'Formato 6 b)'!$E$13:$E$13</definedName>
    <definedName name="GASTO_E_T5">'Formato 6 b)'!$F$13:$F$13</definedName>
    <definedName name="GASTO_E_T6">'Formato 6 b)'!$G$13:$G$13</definedName>
    <definedName name="GASTO_NE_FIN_01">'Formato 6 b)'!$B$12:$B$12</definedName>
    <definedName name="GASTO_NE_FIN_02">'Formato 6 b)'!$C$12:$C$12</definedName>
    <definedName name="GASTO_NE_FIN_03">'Formato 6 b)'!$D$12:$D$12</definedName>
    <definedName name="GASTO_NE_FIN_04">'Formato 6 b)'!$E$12:$E$12</definedName>
    <definedName name="GASTO_NE_FIN_05">'Formato 6 b)'!$F$12:$F$12</definedName>
    <definedName name="GASTO_NE_FIN_06">'Formato 6 b)'!$G$12:$G$12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47" i="2" s="1"/>
  <c r="B62" i="2" s="1"/>
  <c r="B25" i="2"/>
  <c r="B31" i="2"/>
  <c r="B38" i="2"/>
  <c r="B41" i="2"/>
  <c r="B60" i="2"/>
  <c r="C9" i="2"/>
  <c r="C17" i="2"/>
  <c r="C47" i="2" s="1"/>
  <c r="C62" i="2" s="1"/>
  <c r="C25" i="2"/>
  <c r="C31" i="2"/>
  <c r="C38" i="2"/>
  <c r="C41" i="2"/>
  <c r="C60" i="2"/>
  <c r="E9" i="2"/>
  <c r="E47" i="2" s="1"/>
  <c r="E59" i="2" s="1"/>
  <c r="E19" i="2"/>
  <c r="E23" i="2"/>
  <c r="E27" i="2"/>
  <c r="E31" i="2"/>
  <c r="E38" i="2"/>
  <c r="E42" i="2"/>
  <c r="E57" i="2"/>
  <c r="E63" i="2"/>
  <c r="E68" i="2"/>
  <c r="E79" i="2" s="1"/>
  <c r="E75" i="2"/>
  <c r="F9" i="2"/>
  <c r="F19" i="2"/>
  <c r="F23" i="2"/>
  <c r="F47" i="2" s="1"/>
  <c r="F59" i="2" s="1"/>
  <c r="F81" i="2" s="1"/>
  <c r="F27" i="2"/>
  <c r="F31" i="2"/>
  <c r="F38" i="2"/>
  <c r="F42" i="2"/>
  <c r="F57" i="2"/>
  <c r="F63" i="2"/>
  <c r="F68" i="2"/>
  <c r="F75" i="2"/>
  <c r="F79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21" i="5" s="1"/>
  <c r="B23" i="5" s="1"/>
  <c r="B25" i="5" s="1"/>
  <c r="B33" i="5" s="1"/>
  <c r="B13" i="5"/>
  <c r="B17" i="5"/>
  <c r="B29" i="5"/>
  <c r="B37" i="5"/>
  <c r="B44" i="5" s="1"/>
  <c r="B40" i="5"/>
  <c r="B48" i="5"/>
  <c r="B49" i="5"/>
  <c r="B57" i="5" s="1"/>
  <c r="B59" i="5" s="1"/>
  <c r="B53" i="5"/>
  <c r="B55" i="5"/>
  <c r="B63" i="5"/>
  <c r="B64" i="5"/>
  <c r="B68" i="5"/>
  <c r="B72" i="5" s="1"/>
  <c r="B74" i="5" s="1"/>
  <c r="B70" i="5"/>
  <c r="C8" i="5"/>
  <c r="C13" i="5"/>
  <c r="C17" i="5"/>
  <c r="C21" i="5"/>
  <c r="C23" i="5" s="1"/>
  <c r="C25" i="5" s="1"/>
  <c r="C33" i="5" s="1"/>
  <c r="C29" i="5"/>
  <c r="C37" i="5"/>
  <c r="C44" i="5" s="1"/>
  <c r="C40" i="5"/>
  <c r="C48" i="5"/>
  <c r="C49" i="5"/>
  <c r="C53" i="5"/>
  <c r="C55" i="5"/>
  <c r="C57" i="5"/>
  <c r="C59" i="5" s="1"/>
  <c r="C63" i="5"/>
  <c r="C64" i="5"/>
  <c r="C68" i="5"/>
  <c r="C70" i="5"/>
  <c r="C72" i="5"/>
  <c r="C74" i="5" s="1"/>
  <c r="D8" i="5"/>
  <c r="D13" i="5"/>
  <c r="D17" i="5"/>
  <c r="D21" i="5"/>
  <c r="D23" i="5"/>
  <c r="D25" i="5" s="1"/>
  <c r="D33" i="5" s="1"/>
  <c r="D29" i="5"/>
  <c r="D37" i="5"/>
  <c r="D40" i="5"/>
  <c r="D44" i="5"/>
  <c r="D48" i="5"/>
  <c r="D49" i="5"/>
  <c r="D53" i="5"/>
  <c r="D55" i="5"/>
  <c r="D57" i="5"/>
  <c r="D59" i="5"/>
  <c r="D63" i="5"/>
  <c r="D64" i="5"/>
  <c r="D68" i="5"/>
  <c r="D70" i="5"/>
  <c r="D72" i="5"/>
  <c r="D74" i="5"/>
  <c r="E81" i="2" l="1"/>
</calcChain>
</file>

<file path=xl/sharedStrings.xml><?xml version="1.0" encoding="utf-8"?>
<sst xmlns="http://schemas.openxmlformats.org/spreadsheetml/2006/main" count="1044" uniqueCount="669">
  <si>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</si>
  <si>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</si>
  <si>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</si>
  <si>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</si>
  <si>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</si>
  <si>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</si>
  <si>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</si>
  <si>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COLEGIO DE ESTUDIOS CIENTÍFICOS Y TECNOLÓGICOS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</si>
  <si>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</si>
  <si>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</si>
  <si>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</si>
  <si>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</si>
  <si>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</si>
  <si>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</si>
  <si>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</si>
  <si>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</si>
  <si>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</si>
  <si>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</si>
  <si>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</si>
  <si>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</si>
  <si>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</si>
  <si>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</si>
  <si>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</si>
  <si>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</si>
  <si>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</si>
  <si>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</si>
  <si>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</si>
  <si>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</si>
  <si>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</si>
  <si>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</si>
  <si>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</si>
  <si>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</si>
  <si>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</si>
  <si>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</si>
  <si>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</si>
  <si>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</si>
  <si>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</si>
  <si>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</si>
  <si>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</si>
  <si>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</si>
  <si>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</si>
  <si>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</si>
  <si>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</si>
  <si>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</si>
  <si>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</si>
  <si>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</si>
  <si>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</si>
  <si>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</si>
  <si>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</si>
  <si>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</si>
  <si>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</si>
  <si>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</si>
  <si>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</si>
  <si>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</si>
  <si>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</si>
  <si>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</si>
  <si>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</si>
  <si>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</si>
  <si>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</si>
  <si>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</si>
  <si>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</si>
  <si>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</si>
  <si>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</si>
  <si>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</si>
  <si>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</si>
  <si>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</si>
  <si>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</si>
  <si>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</si>
  <si>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</si>
  <si>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</si>
  <si>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</si>
  <si>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</si>
  <si>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</si>
  <si>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</si>
  <si>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</si>
  <si>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</si>
  <si>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</si>
  <si>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</si>
  <si>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</si>
  <si>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</si>
  <si>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</si>
  <si>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</si>
  <si>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</si>
  <si>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</si>
  <si>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</si>
  <si>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</si>
  <si>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</si>
  <si>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</si>
  <si>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</si>
  <si>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</si>
  <si>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</si>
  <si>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</si>
  <si>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</si>
  <si>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</si>
  <si>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</si>
  <si>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</si>
  <si>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</si>
  <si>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</si>
  <si>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</si>
  <si>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</si>
  <si>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</si>
  <si>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</si>
  <si>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</si>
  <si>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</si>
  <si>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</si>
  <si>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</si>
  <si>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</si>
  <si>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</si>
  <si>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</si>
  <si>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</si>
  <si>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</si>
  <si>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</si>
  <si>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</si>
  <si>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</si>
  <si>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</si>
  <si>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</si>
  <si>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</si>
  <si>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</si>
  <si>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</si>
  <si>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</si>
  <si>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</si>
  <si>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</si>
  <si>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</si>
  <si>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</si>
  <si>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</si>
  <si>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</si>
  <si>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</si>
  <si>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</si>
  <si>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</si>
  <si>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</si>
  <si>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</si>
  <si>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</si>
  <si>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</si>
  <si>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</si>
  <si>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</si>
  <si>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</si>
  <si>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</si>
  <si>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</si>
  <si>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</si>
  <si>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</si>
  <si>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</si>
  <si>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</si>
  <si>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</si>
  <si>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</si>
  <si>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</si>
  <si>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</si>
  <si>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</si>
  <si>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</si>
  <si>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</si>
  <si>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</si>
  <si>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</si>
  <si>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</si>
  <si>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</si>
  <si>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</si>
  <si>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</si>
  <si>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</si>
  <si>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</si>
  <si>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</si>
  <si>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</si>
  <si>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</si>
  <si>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</si>
  <si>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</si>
  <si>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</si>
  <si>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</si>
  <si>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</si>
  <si>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</si>
  <si>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</si>
  <si>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</si>
  <si>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</si>
  <si>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</si>
  <si>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</si>
  <si>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</si>
  <si>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</si>
  <si>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</si>
  <si>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</si>
  <si>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</si>
  <si>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</si>
  <si>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</si>
  <si>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</si>
  <si>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</si>
  <si>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</si>
  <si>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</si>
  <si>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</si>
  <si>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</si>
  <si>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</si>
  <si>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</si>
  <si>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</si>
  <si>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</si>
  <si>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</si>
  <si>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</si>
  <si>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</si>
  <si>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</si>
  <si>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</si>
  <si>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</si>
  <si>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</si>
  <si>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</si>
  <si>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</si>
  <si>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</si>
  <si>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</si>
  <si>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</si>
  <si>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</si>
  <si>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</si>
  <si>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</si>
  <si>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</si>
  <si>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</si>
  <si>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</si>
  <si>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</si>
  <si>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</si>
  <si>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</si>
  <si>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</si>
  <si>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</si>
  <si>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</si>
  <si>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</si>
  <si>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</si>
  <si>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</si>
  <si>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</si>
  <si>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</si>
  <si>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</si>
  <si>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</si>
  <si>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</si>
  <si>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</si>
  <si>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</si>
  <si>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</si>
  <si>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</si>
  <si>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</si>
  <si>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</si>
  <si>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</si>
  <si>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</si>
  <si>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</si>
  <si>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</si>
  <si>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</si>
  <si>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</si>
  <si>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</si>
  <si>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</si>
  <si>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</si>
  <si>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</si>
  <si>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</si>
  <si>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</si>
  <si>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</si>
  <si>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</si>
  <si>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</si>
  <si>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</si>
  <si>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</si>
  <si>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</si>
  <si>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</si>
  <si>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</si>
  <si>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</si>
  <si>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</si>
  <si>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</si>
  <si>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</si>
  <si>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</si>
  <si>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</si>
  <si>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</si>
  <si>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</si>
  <si>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</si>
  <si>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</si>
  <si>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</si>
  <si>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</si>
  <si>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</si>
  <si>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</si>
  <si>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</si>
  <si>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</si>
  <si>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</si>
  <si>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</si>
  <si>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</si>
  <si>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</si>
  <si>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</si>
  <si>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</si>
  <si>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</si>
  <si>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</si>
  <si>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</si>
  <si>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</si>
  <si>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</si>
  <si>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</si>
  <si>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</si>
  <si>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</si>
  <si>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</si>
  <si>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</si>
  <si>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</si>
  <si>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</si>
  <si>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</si>
  <si>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</si>
  <si>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</si>
  <si>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</si>
  <si>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</si>
  <si>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</si>
  <si>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</si>
  <si>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</si>
  <si>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</si>
  <si>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</si>
  <si>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</si>
  <si>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</si>
  <si>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</si>
  <si>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</si>
  <si>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</si>
  <si>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</si>
  <si>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</si>
  <si>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</si>
  <si>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</si>
  <si>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</si>
  <si>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</si>
  <si>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</si>
  <si>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</si>
  <si>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</si>
  <si>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</si>
  <si>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</si>
  <si>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</si>
  <si>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</si>
  <si>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</si>
  <si>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</si>
  <si>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</si>
  <si>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</si>
  <si>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</si>
  <si>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</si>
  <si>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</si>
  <si>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</si>
  <si>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</si>
  <si>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</si>
  <si>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</si>
  <si>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</si>
  <si>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</si>
  <si>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</si>
  <si>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</si>
  <si>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</si>
  <si>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</si>
  <si>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</si>
  <si>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</si>
  <si>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</si>
  <si>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</si>
  <si>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</si>
  <si>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</si>
  <si>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</si>
  <si>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</si>
  <si>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</si>
  <si>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</si>
  <si>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</si>
  <si>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</si>
  <si>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</si>
  <si>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</si>
  <si>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</si>
  <si>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</si>
  <si>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</si>
  <si>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</si>
  <si>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</si>
  <si>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</si>
  <si>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</si>
  <si>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</si>
  <si>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</si>
  <si>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</si>
  <si>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</si>
  <si>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</si>
  <si>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</si>
  <si>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</si>
  <si>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</si>
  <si>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</si>
  <si>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</si>
  <si>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</si>
  <si>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</si>
  <si>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</si>
  <si>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</si>
  <si>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</si>
  <si>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</si>
  <si>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</si>
  <si>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</si>
  <si>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</si>
  <si>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</si>
  <si>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</si>
  <si>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</si>
  <si>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</si>
  <si>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</si>
  <si>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</si>
  <si>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</si>
  <si>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</si>
  <si>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</si>
  <si>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</si>
  <si>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</si>
  <si>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</si>
  <si>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</si>
  <si>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</si>
  <si>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</si>
  <si>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</si>
  <si>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</si>
  <si>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</si>
  <si>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</si>
  <si>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</si>
  <si>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</si>
  <si>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</si>
  <si>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</si>
  <si>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</si>
  <si>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CECYTE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</si>
  <si>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</si>
  <si>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</si>
  <si>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</si>
  <si>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</si>
  <si>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</si>
  <si>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</si>
  <si>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</si>
  <si>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</si>
  <si>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</si>
  <si>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</si>
  <si>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</si>
  <si>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</si>
  <si>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</si>
  <si>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</si>
  <si>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</si>
  <si>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</si>
  <si>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</si>
  <si>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</si>
  <si>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</si>
  <si>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</si>
  <si>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</si>
  <si>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</si>
  <si>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</si>
  <si>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</si>
  <si>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</si>
  <si>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</si>
  <si>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</si>
  <si>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</si>
  <si>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</si>
  <si>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</si>
  <si>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</si>
  <si>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</si>
  <si>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</si>
  <si>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</si>
  <si>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</si>
  <si>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</si>
  <si>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</si>
  <si>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</si>
  <si>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</si>
  <si>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</si>
  <si>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</si>
  <si>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</si>
  <si>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</si>
  <si>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</si>
  <si>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</si>
  <si>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</si>
  <si>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</si>
  <si>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</si>
  <si>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</si>
  <si>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</si>
  <si>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</si>
  <si>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</si>
  <si>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</si>
  <si>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</si>
  <si>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</si>
  <si>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</si>
  <si>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</si>
  <si>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</si>
  <si>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</si>
  <si>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</si>
  <si>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</si>
  <si>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</si>
  <si>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</si>
  <si>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</si>
  <si>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</si>
  <si>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</si>
  <si>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</si>
  <si>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</si>
  <si>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</si>
  <si>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</si>
  <si>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</si>
  <si>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</si>
  <si>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</si>
  <si>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</si>
  <si>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438802.67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</si>
  <si>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</si>
  <si>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</si>
  <si>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</si>
  <si>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</si>
  <si>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</si>
  <si>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</si>
  <si>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</si>
  <si>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</si>
  <si>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</si>
  <si>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</si>
  <si>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</si>
  <si>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</si>
  <si>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</si>
  <si>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</si>
  <si>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</si>
  <si>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</si>
  <si>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</si>
  <si>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</si>
  <si>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</si>
  <si>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</si>
  <si>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</si>
  <si>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</si>
  <si>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</si>
  <si>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</si>
  <si>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</si>
  <si>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</si>
  <si>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</si>
  <si>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</si>
  <si>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</si>
  <si>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</si>
  <si>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</si>
  <si>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</si>
  <si>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</si>
  <si>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</si>
  <si>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</si>
  <si>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</si>
  <si>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</si>
  <si>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</si>
  <si>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</si>
  <si>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</si>
  <si>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</si>
  <si>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</si>
  <si>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</si>
  <si>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</si>
  <si>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</si>
  <si>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</si>
  <si>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</si>
  <si>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</si>
  <si>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</si>
  <si>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</si>
  <si>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</si>
  <si>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</si>
  <si>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</si>
  <si>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</si>
  <si>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</si>
  <si>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</si>
  <si>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</si>
  <si>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</si>
  <si>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</si>
  <si>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</si>
  <si>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</si>
  <si>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</si>
  <si>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</si>
  <si>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</si>
  <si>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</si>
  <si>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</si>
  <si>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</si>
  <si>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</si>
  <si>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</si>
  <si>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</si>
  <si>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</si>
  <si>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</si>
  <si>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</si>
  <si>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</si>
  <si>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</si>
  <si>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</si>
  <si>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</si>
  <si>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</si>
  <si>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</si>
  <si>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</si>
  <si>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</si>
  <si>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</si>
  <si>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</si>
  <si>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</si>
  <si>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</si>
  <si>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</si>
  <si>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</si>
  <si>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</si>
  <si>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</si>
  <si>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</si>
  <si>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</si>
  <si>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</si>
  <si>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</si>
  <si>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</si>
  <si>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</si>
  <si>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</si>
  <si>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</si>
  <si>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</si>
  <si>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</si>
  <si>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</si>
  <si>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</si>
  <si>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</si>
  <si>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</si>
  <si>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</si>
  <si>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</si>
  <si>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</si>
  <si>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</si>
  <si>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COLEGIO DE ESTUDIOS CIENTÍFICOS Y TECNOLÓGICOS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</si>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</sst>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7.2" customHeight="1">
      <c r="A1" s="1" t="s">
        <v>1</v>
      </c>
      <c r="B1" s="7"/>
      <c r="C1" s="7"/>
      <c r="D1" s="7"/>
      <c r="E1" s="14"/>
      <c r="F1" s="19"/>
    </row>
    <row r="2" spans="1:6" ht="15.2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5.2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5.2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5.2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5.2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95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5.2" customHeight="1">
      <c r="A2" s="21" t="s">
        <v>7</v>
      </c>
      <c r="B2" s="33"/>
      <c r="C2" s="33"/>
      <c r="D2" s="33"/>
      <c r="E2" s="33"/>
      <c r="F2" s="45"/>
      <c r="G2" s="50"/>
    </row>
    <row r="3" spans="1:7" ht="15.2" customHeight="1">
      <c r="A3" s="22" t="s">
        <v>12</v>
      </c>
      <c r="B3" s="34"/>
      <c r="C3" s="34"/>
      <c r="D3" s="34"/>
      <c r="E3" s="34"/>
      <c r="F3" s="46"/>
      <c r="G3" s="50"/>
    </row>
    <row r="4" spans="1:7" ht="15.2" customHeight="1">
      <c r="A4" s="23" t="s">
        <v>13</v>
      </c>
      <c r="B4" s="35"/>
      <c r="C4" s="35"/>
      <c r="D4" s="35"/>
      <c r="E4" s="35"/>
      <c r="F4" s="47"/>
      <c r="G4" s="50"/>
    </row>
    <row r="5" spans="1:7" ht="15.2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22837383.609999999</v>
      </c>
      <c r="C9" s="39">
        <f>SUM(C10:C16)</f>
        <v>39114211.230000004</v>
      </c>
      <c r="D9" s="28" t="s">
        <v>73</v>
      </c>
      <c r="E9" s="39">
        <f>SUM(E10:E18)</f>
        <v>36856556.880000003</v>
      </c>
      <c r="F9" s="39">
        <f>SUM(F10:F18)</f>
        <v>29887580.300000001</v>
      </c>
      <c r="G9" s="50"/>
    </row>
    <row r="10" spans="1:7" ht="15.2" customHeight="1">
      <c r="A10" s="28" t="s">
        <v>19</v>
      </c>
      <c r="B10" s="39">
        <v>0</v>
      </c>
      <c r="C10" s="39">
        <v>3042.2</v>
      </c>
      <c r="D10" s="28" t="s">
        <v>74</v>
      </c>
      <c r="E10" s="39">
        <v>18795691.809999999</v>
      </c>
      <c r="F10" s="39">
        <v>18103815.109999999</v>
      </c>
      <c r="G10" s="50"/>
    </row>
    <row r="11" spans="1:7" ht="15.2" customHeight="1">
      <c r="A11" s="28" t="s">
        <v>20</v>
      </c>
      <c r="B11" s="39">
        <v>22837383.609999999</v>
      </c>
      <c r="C11" s="39">
        <v>39111169.030000001</v>
      </c>
      <c r="D11" s="28" t="s">
        <v>75</v>
      </c>
      <c r="E11" s="39">
        <v>5802200.4199999999</v>
      </c>
      <c r="F11" s="39">
        <v>762952.14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12232263.300000001</v>
      </c>
      <c r="F16" s="39">
        <v>11017458.32</v>
      </c>
      <c r="G16" s="50"/>
    </row>
    <row r="17" spans="1:7" ht="15.2" customHeight="1">
      <c r="A17" s="28" t="s">
        <v>26</v>
      </c>
      <c r="B17" s="39">
        <f>SUM(B18:B24)</f>
        <v>15287823.130000001</v>
      </c>
      <c r="C17" s="39">
        <f>SUM(C18:C24)</f>
        <v>112329.21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26401.35</v>
      </c>
      <c r="F18" s="39">
        <v>3354.73</v>
      </c>
      <c r="G18" s="50"/>
    </row>
    <row r="19" spans="1:7" ht="15.2" customHeight="1">
      <c r="A19" s="28" t="s">
        <v>28</v>
      </c>
      <c r="B19" s="39">
        <v>15253725.07</v>
      </c>
      <c r="C19" s="39">
        <v>82590.63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34098.06</v>
      </c>
      <c r="C20" s="39">
        <v>29738.58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0</v>
      </c>
      <c r="C22" s="39">
        <v>0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7207811.1200000001</v>
      </c>
      <c r="C25" s="39">
        <f>SUM(C26:C30)</f>
        <v>7197763.1200000001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21753.3</v>
      </c>
      <c r="C26" s="39">
        <v>11705.3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7186057.8200000003</v>
      </c>
      <c r="C29" s="39">
        <v>7186057.8200000003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0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5.2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45333017.859999999</v>
      </c>
      <c r="C47" s="51">
        <f>C9+C17+C25+C31+C37+C38+C41</f>
        <v>46424303.560000002</v>
      </c>
      <c r="D47" s="27" t="s">
        <v>110</v>
      </c>
      <c r="E47" s="51">
        <f>E9+E19+E23+E26+E27+E31+E38+E42</f>
        <v>36856556.880000003</v>
      </c>
      <c r="F47" s="51">
        <f>F9+F19+F23+F26+F27+F31+F38+F42</f>
        <v>29887580.300000001</v>
      </c>
      <c r="G47" s="50"/>
    </row>
    <row r="48" spans="1:7" ht="15.2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0</v>
      </c>
      <c r="C51" s="39">
        <v>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211145331.09999999</v>
      </c>
      <c r="C52" s="39">
        <v>211145331.09999999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53730864.859999999</v>
      </c>
      <c r="C53" s="39">
        <v>52704519.789999999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661223.49</v>
      </c>
      <c r="C54" s="39">
        <v>2188508.4900000002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-49907470.140000001</v>
      </c>
      <c r="C55" s="39">
        <v>-47784491.170000002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33100.620000000003</v>
      </c>
      <c r="C56" s="39">
        <v>33100.620000000003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395733.04</v>
      </c>
      <c r="C58" s="39">
        <v>395733.04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36856556.880000003</v>
      </c>
      <c r="F59" s="51">
        <f>F47+F57</f>
        <v>29887580.300000001</v>
      </c>
      <c r="G59" s="50"/>
    </row>
    <row r="60" spans="1:7" ht="15.2" customHeight="1">
      <c r="A60" s="27" t="s">
        <v>66</v>
      </c>
      <c r="B60" s="51">
        <f>SUM(B50:B58)</f>
        <v>216058782.97</v>
      </c>
      <c r="C60" s="51">
        <f>SUM(C50:C58)</f>
        <v>218682701.86999997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261391800.82999998</v>
      </c>
      <c r="C62" s="51">
        <f>SUM(C47+C60)</f>
        <v>265107005.42999998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255901099.84999996</v>
      </c>
      <c r="F63" s="39">
        <f>SUM(F64:F66)</f>
        <v>255333439.94999999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235216428.63999999</v>
      </c>
      <c r="F64" s="39">
        <v>235216428.63999999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20701169.140000001</v>
      </c>
      <c r="F65" s="39">
        <v>20133509.239999998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-16497.93</v>
      </c>
      <c r="F66" s="39">
        <v>-16497.93</v>
      </c>
      <c r="G66" s="50"/>
    </row>
    <row r="67" spans="1:7" ht="15.2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-31365855.900000002</v>
      </c>
      <c r="F68" s="39">
        <f>SUM(F69:F73)</f>
        <v>-20114014.82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-2930089.29</v>
      </c>
      <c r="F69" s="49">
        <v>435120.3</v>
      </c>
    </row>
    <row r="70" spans="1:7" ht="15.2" customHeight="1">
      <c r="A70" s="30"/>
      <c r="B70" s="29"/>
      <c r="C70" s="29"/>
      <c r="D70" s="28" t="s">
        <v>127</v>
      </c>
      <c r="E70" s="44">
        <v>-28777190.370000001</v>
      </c>
      <c r="F70" s="49">
        <v>-20890558.879999999</v>
      </c>
    </row>
    <row r="71" spans="1:7" ht="15.2" customHeight="1">
      <c r="A71" s="30"/>
      <c r="B71" s="29"/>
      <c r="C71" s="29"/>
      <c r="D71" s="28" t="s">
        <v>128</v>
      </c>
      <c r="E71" s="44">
        <v>304703.90000000002</v>
      </c>
      <c r="F71" s="49">
        <v>304703.90000000002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36719.86</v>
      </c>
      <c r="F73" s="49">
        <v>36719.86</v>
      </c>
    </row>
    <row r="74" spans="1:7" ht="15.2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5.2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224535243.94999996</v>
      </c>
      <c r="F79" s="51">
        <f>F63+F68+F75</f>
        <v>235219425.13</v>
      </c>
      <c r="G79" s="50"/>
    </row>
    <row r="80" spans="1:7" ht="15.2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261391800.82999995</v>
      </c>
      <c r="F81" s="51">
        <f>F59+F79</f>
        <v>265107005.43000001</v>
      </c>
      <c r="G81" s="50"/>
    </row>
    <row r="82" spans="1:7" ht="15.2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5.2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5.2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5.2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5.2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5.2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5.2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29887580.300000001</v>
      </c>
      <c r="C18" s="62"/>
      <c r="D18" s="62"/>
      <c r="E18" s="62"/>
      <c r="F18" s="51">
        <v>36856556.880000003</v>
      </c>
      <c r="G18" s="62"/>
      <c r="H18" s="62"/>
      <c r="I18" s="50"/>
    </row>
    <row r="19" spans="1:9" ht="15.2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29887580.300000001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36856556.880000003</v>
      </c>
      <c r="G20" s="51">
        <f t="shared" si="3"/>
        <v>0</v>
      </c>
      <c r="H20" s="51">
        <f t="shared" si="3"/>
        <v>0</v>
      </c>
      <c r="I20" s="50"/>
    </row>
    <row r="21" spans="1:9" ht="15.2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7.45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7.45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7.45" customHeight="1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5.2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5.2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5.2" customHeight="1"/>
    <row r="39" spans="1:7" ht="15.2" customHeight="1"/>
    <row r="40" spans="1:7" ht="15.2" customHeight="1"/>
    <row r="41" spans="1:7" ht="15.2" customHeight="1"/>
    <row r="42" spans="1:7" ht="15.2" customHeight="1"/>
    <row r="43" spans="1:7" ht="15.2" customHeight="1"/>
    <row r="44" spans="1:7" ht="15.2" customHeight="1"/>
    <row r="45" spans="1:7" ht="15.2" customHeight="1"/>
    <row r="46" spans="1:7" ht="15.2" customHeight="1"/>
    <row r="47" spans="1:7" ht="15.2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5.2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5.2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5.2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5.2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5.2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5.2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5.2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5.2" customHeight="1"/>
    <row r="16" spans="1:12" ht="15.2" customHeight="1"/>
    <row r="17" ht="15.2" customHeight="1"/>
    <row r="18" ht="15.2" customHeight="1"/>
    <row r="19" ht="15.2" customHeight="1"/>
    <row r="20" ht="15.2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5.2" customHeight="1">
      <c r="A2" s="21" t="s">
        <v>7</v>
      </c>
      <c r="B2" s="33"/>
      <c r="C2" s="33"/>
      <c r="D2" s="45"/>
      <c r="E2" s="50"/>
    </row>
    <row r="3" spans="1:11" ht="15.2" customHeight="1">
      <c r="A3" s="23" t="s">
        <v>187</v>
      </c>
      <c r="B3" s="35"/>
      <c r="C3" s="35"/>
      <c r="D3" s="47"/>
      <c r="E3" s="50"/>
    </row>
    <row r="4" spans="1:11" ht="15.2" customHeight="1">
      <c r="A4" s="23" t="s">
        <v>171</v>
      </c>
      <c r="B4" s="35"/>
      <c r="C4" s="35"/>
      <c r="D4" s="47"/>
      <c r="E4" s="50"/>
    </row>
    <row r="5" spans="1:11" ht="15.2" customHeight="1">
      <c r="A5" s="74" t="s">
        <v>14</v>
      </c>
      <c r="B5" s="87"/>
      <c r="C5" s="87"/>
      <c r="D5" s="93"/>
      <c r="E5" s="50"/>
    </row>
    <row r="6" spans="1:11" ht="15.2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374042500</v>
      </c>
      <c r="C8" s="96">
        <f>SUM(C9:C11)</f>
        <v>411610962.53999996</v>
      </c>
      <c r="D8" s="96">
        <f>SUM(D9:D11)</f>
        <v>396357257.66999996</v>
      </c>
      <c r="E8" s="50"/>
    </row>
    <row r="9" spans="1:11" ht="15.2" customHeight="1">
      <c r="A9" s="77" t="s">
        <v>190</v>
      </c>
      <c r="B9" s="88">
        <v>194771250</v>
      </c>
      <c r="C9" s="88">
        <v>218656439.53999999</v>
      </c>
      <c r="D9" s="88">
        <v>203402734.66999999</v>
      </c>
      <c r="E9" s="50"/>
    </row>
    <row r="10" spans="1:11" ht="15.2" customHeight="1">
      <c r="A10" s="77" t="s">
        <v>191</v>
      </c>
      <c r="B10" s="88">
        <v>179271250</v>
      </c>
      <c r="C10" s="88">
        <v>192954523</v>
      </c>
      <c r="D10" s="88">
        <v>192954523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5.2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374042500</v>
      </c>
      <c r="C13" s="97">
        <f>C14+C15</f>
        <v>410981159.58000004</v>
      </c>
      <c r="D13" s="97">
        <f>D14+D15</f>
        <v>386527769.63</v>
      </c>
      <c r="E13" s="50"/>
    </row>
    <row r="14" spans="1:11" ht="15.2" customHeight="1">
      <c r="A14" s="77" t="s">
        <v>194</v>
      </c>
      <c r="B14" s="88">
        <v>194771250</v>
      </c>
      <c r="C14" s="88">
        <v>218026636.58000001</v>
      </c>
      <c r="D14" s="88">
        <v>194464445.91</v>
      </c>
      <c r="E14" s="50"/>
    </row>
    <row r="15" spans="1:11" ht="15.2" customHeight="1">
      <c r="A15" s="77" t="s">
        <v>195</v>
      </c>
      <c r="B15" s="88">
        <v>179271250</v>
      </c>
      <c r="C15" s="88">
        <v>192954523</v>
      </c>
      <c r="D15" s="88">
        <v>192063323.72</v>
      </c>
      <c r="E15" s="50"/>
    </row>
    <row r="16" spans="1:11" ht="15.2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369800.81</v>
      </c>
      <c r="D17" s="97">
        <f>D18+D19</f>
        <v>369800.81</v>
      </c>
      <c r="E17" s="50"/>
    </row>
    <row r="18" spans="1:5" ht="15.2" customHeight="1">
      <c r="A18" s="77" t="s">
        <v>197</v>
      </c>
      <c r="B18" s="90" t="s">
        <v>223</v>
      </c>
      <c r="C18" s="88">
        <v>369800.81</v>
      </c>
      <c r="D18" s="88">
        <v>369800.81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5.2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999603.76999991899</v>
      </c>
      <c r="D21" s="97">
        <f>D8-D13+D17</f>
        <v>10199288.849999962</v>
      </c>
      <c r="E21" s="50"/>
    </row>
    <row r="22" spans="1:5" ht="15.2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999603.76999991899</v>
      </c>
      <c r="D23" s="97">
        <f>D21-D11</f>
        <v>10199288.849999962</v>
      </c>
      <c r="E23" s="50"/>
    </row>
    <row r="24" spans="1:5" ht="15.2" customHeight="1">
      <c r="A24" s="78"/>
      <c r="B24" s="91"/>
      <c r="C24" s="91"/>
      <c r="D24" s="91"/>
      <c r="E24" s="50"/>
    </row>
    <row r="25" spans="1:5" ht="18.2" customHeight="1">
      <c r="A25" s="79" t="s">
        <v>201</v>
      </c>
      <c r="B25" s="97">
        <f>B23-B17</f>
        <v>0</v>
      </c>
      <c r="C25" s="97">
        <f>C23-C17</f>
        <v>629802.95999991894</v>
      </c>
      <c r="D25" s="97">
        <f>D23-D17</f>
        <v>9829488.0399999619</v>
      </c>
      <c r="E25" s="50"/>
    </row>
    <row r="26" spans="1:5" ht="15.2" customHeight="1">
      <c r="A26" s="80"/>
      <c r="B26" s="92"/>
      <c r="C26" s="92"/>
      <c r="D26" s="92"/>
      <c r="E26" s="50"/>
    </row>
    <row r="27" spans="1:5" ht="15.2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5.2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629802.95999991894</v>
      </c>
      <c r="D33" s="51">
        <f>D25+D29</f>
        <v>9829488.0399999619</v>
      </c>
      <c r="E33" s="50"/>
    </row>
    <row r="34" spans="1:5" ht="15.2" customHeight="1">
      <c r="A34" s="83"/>
      <c r="B34" s="83"/>
      <c r="C34" s="83"/>
      <c r="D34" s="83"/>
      <c r="E34" s="50"/>
    </row>
    <row r="35" spans="1:5" ht="15.2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5.2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5.2" customHeight="1">
      <c r="A45" s="84"/>
      <c r="B45" s="83"/>
      <c r="C45" s="83"/>
      <c r="D45" s="83"/>
      <c r="E45" s="50"/>
    </row>
    <row r="46" spans="1:5" ht="15.2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194771250</v>
      </c>
      <c r="C48" s="100">
        <f>C9</f>
        <v>218656439.53999999</v>
      </c>
      <c r="D48" s="100">
        <f>D9</f>
        <v>203402734.66999999</v>
      </c>
      <c r="E48" s="50"/>
    </row>
    <row r="49" spans="1:5" ht="18.2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5.2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194771250</v>
      </c>
      <c r="C53" s="39">
        <f>C14</f>
        <v>218026636.58000001</v>
      </c>
      <c r="D53" s="39">
        <f>D14</f>
        <v>194464445.91</v>
      </c>
      <c r="E53" s="50"/>
    </row>
    <row r="54" spans="1:5" ht="15.2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369800.81</v>
      </c>
      <c r="D55" s="39">
        <f>D18</f>
        <v>369800.81</v>
      </c>
      <c r="E55" s="50"/>
    </row>
    <row r="56" spans="1:5" ht="15.2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999603.7699999786</v>
      </c>
      <c r="D57" s="51">
        <f>D48+D49-D53+D55</f>
        <v>9308089.569999991</v>
      </c>
      <c r="E57" s="50"/>
    </row>
    <row r="58" spans="1:5" ht="15.2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999603.7699999786</v>
      </c>
      <c r="D59" s="51">
        <f>D57-D49</f>
        <v>9308089.569999991</v>
      </c>
      <c r="E59" s="50"/>
    </row>
    <row r="60" spans="1:5" ht="15.2" customHeight="1">
      <c r="A60" s="83"/>
      <c r="B60" s="83"/>
      <c r="C60" s="83"/>
      <c r="D60" s="83"/>
      <c r="E60" s="50"/>
    </row>
    <row r="61" spans="1:5" ht="15.2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179271250</v>
      </c>
      <c r="C63" s="102">
        <f>C10</f>
        <v>192954523</v>
      </c>
      <c r="D63" s="102">
        <f>D10</f>
        <v>192954523</v>
      </c>
      <c r="E63" s="50"/>
    </row>
    <row r="64" spans="1:5" ht="30.2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5.2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179271250</v>
      </c>
      <c r="C68" s="88">
        <f>C15</f>
        <v>192954523</v>
      </c>
      <c r="D68" s="88">
        <f>D15</f>
        <v>192063323.72</v>
      </c>
      <c r="E68" s="50"/>
    </row>
    <row r="69" spans="1:5" ht="15.2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5.2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0</v>
      </c>
      <c r="D72" s="97">
        <f>D63+D64-D68+D70</f>
        <v>891199.28000000119</v>
      </c>
      <c r="E72" s="50"/>
    </row>
    <row r="73" spans="1:5" ht="15.2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0</v>
      </c>
      <c r="D74" s="97">
        <f>D72-D64</f>
        <v>891199.28000000119</v>
      </c>
      <c r="E74" s="50"/>
    </row>
    <row r="75" spans="1:5" ht="15.2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5.2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5.2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39014.81</v>
      </c>
      <c r="D13" s="39">
        <v>39014.81</v>
      </c>
      <c r="E13" s="39">
        <v>39014.81</v>
      </c>
      <c r="F13" s="39">
        <v>39014.81</v>
      </c>
      <c r="G13" s="39">
        <v>39014.81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11500000</v>
      </c>
      <c r="C15" s="39">
        <v>335254.73</v>
      </c>
      <c r="D15" s="39">
        <v>11835254.73</v>
      </c>
      <c r="E15" s="39">
        <v>11835254.73</v>
      </c>
      <c r="F15" s="39">
        <v>11835254.73</v>
      </c>
      <c r="G15" s="39">
        <v>335254.73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183271250</v>
      </c>
      <c r="C34" s="39">
        <v>28523366.02</v>
      </c>
      <c r="D34" s="39">
        <v>211794616.02000001</v>
      </c>
      <c r="E34" s="39">
        <v>206782170</v>
      </c>
      <c r="F34" s="39">
        <v>191528465.13</v>
      </c>
      <c r="G34" s="39">
        <v>8257215.1299999999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194771250</v>
      </c>
      <c r="C41" s="51">
        <v>28897635.559999999</v>
      </c>
      <c r="D41" s="51">
        <v>223668885.56</v>
      </c>
      <c r="E41" s="51">
        <v>218656439.53999999</v>
      </c>
      <c r="F41" s="51">
        <v>203402734.66999999</v>
      </c>
      <c r="G41" s="51">
        <v>8631484.6699999999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8631484.6699999999</v>
      </c>
      <c r="H42" s="112"/>
    </row>
    <row r="43" spans="1:8" ht="15.2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179271250</v>
      </c>
      <c r="C62" s="39">
        <v>13683273</v>
      </c>
      <c r="D62" s="39">
        <v>192954523</v>
      </c>
      <c r="E62" s="39">
        <v>192954523</v>
      </c>
      <c r="F62" s="39">
        <v>192954523</v>
      </c>
      <c r="G62" s="39">
        <v>13683273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179271250</v>
      </c>
      <c r="C65" s="51">
        <v>13683273</v>
      </c>
      <c r="D65" s="51">
        <v>192954523</v>
      </c>
      <c r="E65" s="51">
        <v>192954523</v>
      </c>
      <c r="F65" s="51">
        <v>192954523</v>
      </c>
      <c r="G65" s="51">
        <v>13683273</v>
      </c>
      <c r="H65" s="50"/>
    </row>
    <row r="66" spans="1:8" ht="15.2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438802.67</v>
      </c>
      <c r="D67" s="51">
        <v>438802.67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438802.67</v>
      </c>
      <c r="D68" s="39">
        <v>438802.67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374042500</v>
      </c>
      <c r="C70" s="51">
        <v>43019711.229999997</v>
      </c>
      <c r="D70" s="51">
        <v>417062211.23000002</v>
      </c>
      <c r="E70" s="51">
        <v>411610962.54000002</v>
      </c>
      <c r="F70" s="51">
        <v>396357257.67000002</v>
      </c>
      <c r="G70" s="51">
        <v>22314757.670000002</v>
      </c>
      <c r="H70" s="50"/>
    </row>
    <row r="71" spans="1:8" ht="15.2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438802.67</v>
      </c>
      <c r="D73" s="39">
        <v>438802.67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438802.67</v>
      </c>
      <c r="D75" s="51">
        <v>438802.67</v>
      </c>
      <c r="E75" s="51">
        <v>0</v>
      </c>
      <c r="F75" s="51">
        <v>0</v>
      </c>
      <c r="G75" s="51">
        <v>0</v>
      </c>
      <c r="H75" s="50"/>
    </row>
    <row r="76" spans="1:8" ht="15.2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5.2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5.2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5.2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5.2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5.2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194771250</v>
      </c>
      <c r="C9" s="99">
        <v>29336438.23</v>
      </c>
      <c r="D9" s="99">
        <v>224107688.22999999</v>
      </c>
      <c r="E9" s="99">
        <v>218026636.58000001</v>
      </c>
      <c r="F9" s="99">
        <v>194464445.91</v>
      </c>
      <c r="G9" s="99">
        <v>6081051.6500000004</v>
      </c>
      <c r="H9" s="50"/>
    </row>
    <row r="10" spans="1:8" ht="15.2" customHeight="1">
      <c r="A10" s="77" t="s">
        <v>304</v>
      </c>
      <c r="B10" s="39">
        <v>166000601</v>
      </c>
      <c r="C10" s="39">
        <v>23525807.170000002</v>
      </c>
      <c r="D10" s="39">
        <v>189526408.16999999</v>
      </c>
      <c r="E10" s="39">
        <v>183718348.34</v>
      </c>
      <c r="F10" s="39">
        <v>165925096.80000001</v>
      </c>
      <c r="G10" s="39">
        <v>5808059.8300000001</v>
      </c>
      <c r="H10" s="50"/>
    </row>
    <row r="11" spans="1:8" ht="15.2" customHeight="1">
      <c r="A11" s="77" t="s">
        <v>305</v>
      </c>
      <c r="B11" s="39">
        <v>100323198.94</v>
      </c>
      <c r="C11" s="39">
        <v>-4001648.99</v>
      </c>
      <c r="D11" s="39">
        <v>96321549.950000003</v>
      </c>
      <c r="E11" s="39">
        <v>94004631.159999996</v>
      </c>
      <c r="F11" s="39">
        <v>93219346.400000006</v>
      </c>
      <c r="G11" s="39">
        <v>2316918.79</v>
      </c>
      <c r="H11" s="50"/>
    </row>
    <row r="12" spans="1:8" ht="15.2" customHeight="1">
      <c r="A12" s="77" t="s">
        <v>306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307</v>
      </c>
      <c r="B13" s="39">
        <v>29809835.710000001</v>
      </c>
      <c r="C13" s="39">
        <v>5347512.49</v>
      </c>
      <c r="D13" s="39">
        <v>35157348.200000003</v>
      </c>
      <c r="E13" s="39">
        <v>35072102.060000002</v>
      </c>
      <c r="F13" s="39">
        <v>24448149.379999999</v>
      </c>
      <c r="G13" s="39">
        <v>85246.14</v>
      </c>
      <c r="H13" s="50"/>
    </row>
    <row r="14" spans="1:8" ht="15.2" customHeight="1">
      <c r="A14" s="77" t="s">
        <v>308</v>
      </c>
      <c r="B14" s="39">
        <v>21839487.16</v>
      </c>
      <c r="C14" s="39">
        <v>-3968260.86</v>
      </c>
      <c r="D14" s="39">
        <v>17871226.300000001</v>
      </c>
      <c r="E14" s="39">
        <v>17454297.710000001</v>
      </c>
      <c r="F14" s="39">
        <v>14012324.27</v>
      </c>
      <c r="G14" s="39">
        <v>416928.59</v>
      </c>
      <c r="H14" s="50"/>
    </row>
    <row r="15" spans="1:8" ht="15.2" customHeight="1">
      <c r="A15" s="77" t="s">
        <v>309</v>
      </c>
      <c r="B15" s="39">
        <v>13404651.34</v>
      </c>
      <c r="C15" s="39">
        <v>26361514.350000001</v>
      </c>
      <c r="D15" s="39">
        <v>39766165.689999998</v>
      </c>
      <c r="E15" s="39">
        <v>36843704.780000001</v>
      </c>
      <c r="F15" s="39">
        <v>33901664.119999997</v>
      </c>
      <c r="G15" s="39">
        <v>2922460.91</v>
      </c>
      <c r="H15" s="50"/>
    </row>
    <row r="16" spans="1:8" ht="15.2" customHeight="1">
      <c r="A16" s="77" t="s">
        <v>310</v>
      </c>
      <c r="B16" s="39">
        <v>1</v>
      </c>
      <c r="C16" s="39">
        <v>0</v>
      </c>
      <c r="D16" s="39">
        <v>1</v>
      </c>
      <c r="E16" s="39">
        <v>0</v>
      </c>
      <c r="F16" s="39">
        <v>0</v>
      </c>
      <c r="G16" s="39">
        <v>1</v>
      </c>
      <c r="H16" s="50"/>
    </row>
    <row r="17" spans="1:8" ht="15.2" customHeight="1">
      <c r="A17" s="77" t="s">
        <v>311</v>
      </c>
      <c r="B17" s="39">
        <v>623426.85</v>
      </c>
      <c r="C17" s="39">
        <v>-213309.82</v>
      </c>
      <c r="D17" s="39">
        <v>410117.03</v>
      </c>
      <c r="E17" s="39">
        <v>343612.63</v>
      </c>
      <c r="F17" s="39">
        <v>343612.63</v>
      </c>
      <c r="G17" s="39">
        <v>66504.399999999994</v>
      </c>
      <c r="H17" s="50"/>
    </row>
    <row r="18" spans="1:8" ht="15.2" customHeight="1">
      <c r="A18" s="77" t="s">
        <v>312</v>
      </c>
      <c r="B18" s="39">
        <v>6635325</v>
      </c>
      <c r="C18" s="39">
        <v>16439845.16</v>
      </c>
      <c r="D18" s="39">
        <v>23075170.16</v>
      </c>
      <c r="E18" s="39">
        <v>23073121.420000002</v>
      </c>
      <c r="F18" s="39">
        <v>17485941.289999999</v>
      </c>
      <c r="G18" s="39">
        <v>2048.7399999999998</v>
      </c>
      <c r="H18" s="50"/>
    </row>
    <row r="19" spans="1:8" ht="15.2" customHeight="1">
      <c r="A19" s="77" t="s">
        <v>313</v>
      </c>
      <c r="B19" s="39">
        <v>5232873.1100000003</v>
      </c>
      <c r="C19" s="39">
        <v>10627736.140000001</v>
      </c>
      <c r="D19" s="39">
        <v>15860609.25</v>
      </c>
      <c r="E19" s="39">
        <v>15860500.439999999</v>
      </c>
      <c r="F19" s="39">
        <v>10273320.310000001</v>
      </c>
      <c r="G19" s="39">
        <v>108.81</v>
      </c>
      <c r="H19" s="50"/>
    </row>
    <row r="20" spans="1:8" ht="15.2" customHeight="1">
      <c r="A20" s="77" t="s">
        <v>314</v>
      </c>
      <c r="B20" s="39">
        <v>6406.31</v>
      </c>
      <c r="C20" s="39">
        <v>3609257.6</v>
      </c>
      <c r="D20" s="39">
        <v>3615663.91</v>
      </c>
      <c r="E20" s="39">
        <v>3613924.61</v>
      </c>
      <c r="F20" s="39">
        <v>3613924.61</v>
      </c>
      <c r="G20" s="39">
        <v>1739.3</v>
      </c>
      <c r="H20" s="50"/>
    </row>
    <row r="21" spans="1:8" ht="15.2" customHeight="1">
      <c r="A21" s="77" t="s">
        <v>315</v>
      </c>
      <c r="B21" s="39">
        <v>0</v>
      </c>
      <c r="C21" s="39">
        <v>6009.86</v>
      </c>
      <c r="D21" s="39">
        <v>6009.86</v>
      </c>
      <c r="E21" s="39">
        <v>6009.86</v>
      </c>
      <c r="F21" s="39">
        <v>6009.86</v>
      </c>
      <c r="G21" s="39">
        <v>0</v>
      </c>
      <c r="H21" s="50"/>
    </row>
    <row r="22" spans="1:8" ht="15.2" customHeight="1">
      <c r="A22" s="77" t="s">
        <v>316</v>
      </c>
      <c r="B22" s="39">
        <v>31357.07</v>
      </c>
      <c r="C22" s="39">
        <v>385522.51</v>
      </c>
      <c r="D22" s="39">
        <v>416879.58</v>
      </c>
      <c r="E22" s="39">
        <v>416879.58</v>
      </c>
      <c r="F22" s="39">
        <v>416879.58</v>
      </c>
      <c r="G22" s="39">
        <v>0</v>
      </c>
      <c r="H22" s="50"/>
    </row>
    <row r="23" spans="1:8" ht="15.2" customHeight="1">
      <c r="A23" s="77" t="s">
        <v>317</v>
      </c>
      <c r="B23" s="39">
        <v>90338.48</v>
      </c>
      <c r="C23" s="39">
        <v>-89224.47</v>
      </c>
      <c r="D23" s="39">
        <v>1114.01</v>
      </c>
      <c r="E23" s="39">
        <v>1114.01</v>
      </c>
      <c r="F23" s="39">
        <v>1114.01</v>
      </c>
      <c r="G23" s="39">
        <v>0</v>
      </c>
      <c r="H23" s="50"/>
    </row>
    <row r="24" spans="1:8" ht="15.2" customHeight="1">
      <c r="A24" s="77" t="s">
        <v>318</v>
      </c>
      <c r="B24" s="39">
        <v>972876.36</v>
      </c>
      <c r="C24" s="39">
        <v>1823328.38</v>
      </c>
      <c r="D24" s="39">
        <v>2796204.74</v>
      </c>
      <c r="E24" s="39">
        <v>2796004.33</v>
      </c>
      <c r="F24" s="39">
        <v>2796004.33</v>
      </c>
      <c r="G24" s="39">
        <v>200.41</v>
      </c>
      <c r="H24" s="50"/>
    </row>
    <row r="25" spans="1:8" ht="15.2" customHeight="1">
      <c r="A25" s="77" t="s">
        <v>319</v>
      </c>
      <c r="B25" s="39">
        <v>298478.40999999997</v>
      </c>
      <c r="C25" s="39">
        <v>-85304.1</v>
      </c>
      <c r="D25" s="39">
        <v>213174.31</v>
      </c>
      <c r="E25" s="39">
        <v>213174.09</v>
      </c>
      <c r="F25" s="39">
        <v>213174.09</v>
      </c>
      <c r="G25" s="39">
        <v>0.22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2995.26</v>
      </c>
      <c r="C27" s="39">
        <v>162519.24</v>
      </c>
      <c r="D27" s="39">
        <v>165514.5</v>
      </c>
      <c r="E27" s="39">
        <v>165514.5</v>
      </c>
      <c r="F27" s="39">
        <v>165514.5</v>
      </c>
      <c r="G27" s="39">
        <v>0</v>
      </c>
      <c r="H27" s="50"/>
    </row>
    <row r="28" spans="1:8" ht="15.2" customHeight="1">
      <c r="A28" s="77" t="s">
        <v>322</v>
      </c>
      <c r="B28" s="39">
        <v>6635325</v>
      </c>
      <c r="C28" s="39">
        <v>4008900.5</v>
      </c>
      <c r="D28" s="39">
        <v>10644225.5</v>
      </c>
      <c r="E28" s="39">
        <v>10633311.449999999</v>
      </c>
      <c r="F28" s="39">
        <v>10451552.449999999</v>
      </c>
      <c r="G28" s="39">
        <v>10914.05</v>
      </c>
      <c r="H28" s="50"/>
    </row>
    <row r="29" spans="1:8" ht="15.2" customHeight="1">
      <c r="A29" s="77" t="s">
        <v>323</v>
      </c>
      <c r="B29" s="39">
        <v>1798290.51</v>
      </c>
      <c r="C29" s="39">
        <v>348956.96</v>
      </c>
      <c r="D29" s="39">
        <v>2147247.4700000002</v>
      </c>
      <c r="E29" s="39">
        <v>2147246.61</v>
      </c>
      <c r="F29" s="39">
        <v>2060467.61</v>
      </c>
      <c r="G29" s="39">
        <v>0.86</v>
      </c>
      <c r="H29" s="50"/>
    </row>
    <row r="30" spans="1:8" ht="15.2" customHeight="1">
      <c r="A30" s="77" t="s">
        <v>324</v>
      </c>
      <c r="B30" s="39">
        <v>1194559.43</v>
      </c>
      <c r="C30" s="39">
        <v>-594044.71</v>
      </c>
      <c r="D30" s="39">
        <v>600514.72</v>
      </c>
      <c r="E30" s="39">
        <v>600514.72</v>
      </c>
      <c r="F30" s="39">
        <v>568034.72</v>
      </c>
      <c r="G30" s="39">
        <v>0</v>
      </c>
      <c r="H30" s="50"/>
    </row>
    <row r="31" spans="1:8" ht="15.2" customHeight="1">
      <c r="A31" s="77" t="s">
        <v>325</v>
      </c>
      <c r="B31" s="39">
        <v>1731835.84</v>
      </c>
      <c r="C31" s="39">
        <v>-617464.34</v>
      </c>
      <c r="D31" s="39">
        <v>1114371.5</v>
      </c>
      <c r="E31" s="39">
        <v>1114362.5</v>
      </c>
      <c r="F31" s="39">
        <v>1051862.5</v>
      </c>
      <c r="G31" s="39">
        <v>9</v>
      </c>
      <c r="H31" s="50"/>
    </row>
    <row r="32" spans="1:8" ht="15.2" customHeight="1">
      <c r="A32" s="77" t="s">
        <v>326</v>
      </c>
      <c r="B32" s="39">
        <v>907.01</v>
      </c>
      <c r="C32" s="39">
        <v>532797.19999999995</v>
      </c>
      <c r="D32" s="39">
        <v>533704.21</v>
      </c>
      <c r="E32" s="39">
        <v>533221.64</v>
      </c>
      <c r="F32" s="39">
        <v>533221.64</v>
      </c>
      <c r="G32" s="39">
        <v>482.57</v>
      </c>
      <c r="H32" s="50"/>
    </row>
    <row r="33" spans="1:8" ht="15.2" customHeight="1">
      <c r="A33" s="77" t="s">
        <v>327</v>
      </c>
      <c r="B33" s="39">
        <v>372317.31</v>
      </c>
      <c r="C33" s="39">
        <v>1479790.76</v>
      </c>
      <c r="D33" s="39">
        <v>1852108.07</v>
      </c>
      <c r="E33" s="39">
        <v>1852108.06</v>
      </c>
      <c r="F33" s="39">
        <v>1852108.06</v>
      </c>
      <c r="G33" s="39">
        <v>0.01</v>
      </c>
      <c r="H33" s="50"/>
    </row>
    <row r="34" spans="1:8" ht="15.2" customHeight="1">
      <c r="A34" s="77" t="s">
        <v>328</v>
      </c>
      <c r="B34" s="39">
        <v>18491.61</v>
      </c>
      <c r="C34" s="39">
        <v>-14837.61</v>
      </c>
      <c r="D34" s="39">
        <v>3654</v>
      </c>
      <c r="E34" s="39">
        <v>3654</v>
      </c>
      <c r="F34" s="39">
        <v>3654</v>
      </c>
      <c r="G34" s="39">
        <v>0</v>
      </c>
      <c r="H34" s="50"/>
    </row>
    <row r="35" spans="1:8" ht="15.2" customHeight="1">
      <c r="A35" s="77" t="s">
        <v>329</v>
      </c>
      <c r="B35" s="39">
        <v>1142703.53</v>
      </c>
      <c r="C35" s="39">
        <v>610310.49</v>
      </c>
      <c r="D35" s="39">
        <v>1753014.02</v>
      </c>
      <c r="E35" s="39">
        <v>1752640.41</v>
      </c>
      <c r="F35" s="39">
        <v>1752640.41</v>
      </c>
      <c r="G35" s="39">
        <v>373.61</v>
      </c>
      <c r="H35" s="50"/>
    </row>
    <row r="36" spans="1:8" ht="15.2" customHeight="1">
      <c r="A36" s="77" t="s">
        <v>330</v>
      </c>
      <c r="B36" s="39">
        <v>139158.10999999999</v>
      </c>
      <c r="C36" s="39">
        <v>1626103.94</v>
      </c>
      <c r="D36" s="39">
        <v>1765262.05</v>
      </c>
      <c r="E36" s="39">
        <v>1765262.05</v>
      </c>
      <c r="F36" s="39">
        <v>1765262.05</v>
      </c>
      <c r="G36" s="39">
        <v>0</v>
      </c>
      <c r="H36" s="50"/>
    </row>
    <row r="37" spans="1:8" ht="15.2" customHeight="1">
      <c r="A37" s="77" t="s">
        <v>331</v>
      </c>
      <c r="B37" s="39">
        <v>237061.65</v>
      </c>
      <c r="C37" s="39">
        <v>637287.81000000006</v>
      </c>
      <c r="D37" s="39">
        <v>874349.46</v>
      </c>
      <c r="E37" s="39">
        <v>864301.46</v>
      </c>
      <c r="F37" s="39">
        <v>864301.46</v>
      </c>
      <c r="G37" s="39">
        <v>10048</v>
      </c>
      <c r="H37" s="50"/>
    </row>
    <row r="38" spans="1:8" ht="15.2" customHeight="1">
      <c r="A38" s="77" t="s">
        <v>332</v>
      </c>
      <c r="B38" s="39">
        <v>0</v>
      </c>
      <c r="C38" s="39">
        <v>38000</v>
      </c>
      <c r="D38" s="39">
        <v>38000</v>
      </c>
      <c r="E38" s="39">
        <v>36000</v>
      </c>
      <c r="F38" s="39">
        <v>36000</v>
      </c>
      <c r="G38" s="39">
        <v>2000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0</v>
      </c>
      <c r="C42" s="39">
        <v>36000</v>
      </c>
      <c r="D42" s="39">
        <v>36000</v>
      </c>
      <c r="E42" s="39">
        <v>36000</v>
      </c>
      <c r="F42" s="39">
        <v>36000</v>
      </c>
      <c r="G42" s="39">
        <v>0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2000</v>
      </c>
      <c r="D46" s="39">
        <v>2000</v>
      </c>
      <c r="E46" s="39">
        <v>0</v>
      </c>
      <c r="F46" s="39">
        <v>0</v>
      </c>
      <c r="G46" s="39">
        <v>2000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15499999</v>
      </c>
      <c r="C48" s="39">
        <v>-14676114.6</v>
      </c>
      <c r="D48" s="39">
        <v>823884.4</v>
      </c>
      <c r="E48" s="39">
        <v>565855.37</v>
      </c>
      <c r="F48" s="39">
        <v>565855.37</v>
      </c>
      <c r="G48" s="39">
        <v>258029.03</v>
      </c>
      <c r="H48" s="50"/>
    </row>
    <row r="49" spans="1:8" ht="15.2" customHeight="1">
      <c r="A49" s="77" t="s">
        <v>343</v>
      </c>
      <c r="B49" s="39">
        <v>2658145.9500000002</v>
      </c>
      <c r="C49" s="39">
        <v>-2071727.72</v>
      </c>
      <c r="D49" s="39">
        <v>586418.23</v>
      </c>
      <c r="E49" s="39">
        <v>328820.33</v>
      </c>
      <c r="F49" s="39">
        <v>328820.33</v>
      </c>
      <c r="G49" s="39">
        <v>257597.9</v>
      </c>
      <c r="H49" s="50"/>
    </row>
    <row r="50" spans="1:8" ht="15.2" customHeight="1">
      <c r="A50" s="77" t="s">
        <v>344</v>
      </c>
      <c r="B50" s="39">
        <v>2411212.71</v>
      </c>
      <c r="C50" s="39">
        <v>-2402342.94</v>
      </c>
      <c r="D50" s="39">
        <v>8869.77</v>
      </c>
      <c r="E50" s="39">
        <v>8869.77</v>
      </c>
      <c r="F50" s="39">
        <v>8869.77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1153787.1499999999</v>
      </c>
      <c r="C54" s="39">
        <v>-925621.88</v>
      </c>
      <c r="D54" s="39">
        <v>228165.27</v>
      </c>
      <c r="E54" s="39">
        <v>228165.27</v>
      </c>
      <c r="F54" s="39">
        <v>228165.27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7904428.3700000001</v>
      </c>
      <c r="C56" s="39">
        <v>-7904428.3700000001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1372424.82</v>
      </c>
      <c r="C57" s="39">
        <v>-1371993.69</v>
      </c>
      <c r="D57" s="39">
        <v>431.13</v>
      </c>
      <c r="E57" s="39">
        <v>0</v>
      </c>
      <c r="F57" s="39">
        <v>0</v>
      </c>
      <c r="G57" s="39">
        <v>431.13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5.2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179271250</v>
      </c>
      <c r="C84" s="51">
        <v>13683273</v>
      </c>
      <c r="D84" s="51">
        <v>192954523</v>
      </c>
      <c r="E84" s="51">
        <v>192954523</v>
      </c>
      <c r="F84" s="51">
        <v>192063323.72</v>
      </c>
      <c r="G84" s="51">
        <v>0</v>
      </c>
      <c r="H84" s="50"/>
    </row>
    <row r="85" spans="1:8" ht="15.2" customHeight="1">
      <c r="A85" s="77" t="s">
        <v>304</v>
      </c>
      <c r="B85" s="39">
        <v>166000600</v>
      </c>
      <c r="C85" s="39">
        <v>13668810.119999999</v>
      </c>
      <c r="D85" s="39">
        <v>179669410.12</v>
      </c>
      <c r="E85" s="39">
        <v>179669410.12</v>
      </c>
      <c r="F85" s="39">
        <v>178799090.84</v>
      </c>
      <c r="G85" s="39">
        <v>0</v>
      </c>
      <c r="H85" s="50"/>
    </row>
    <row r="86" spans="1:8" ht="15.2" customHeight="1">
      <c r="A86" s="77" t="s">
        <v>305</v>
      </c>
      <c r="B86" s="39">
        <v>100323198.94</v>
      </c>
      <c r="C86" s="39">
        <v>6353654.7800000003</v>
      </c>
      <c r="D86" s="39">
        <v>106676853.72</v>
      </c>
      <c r="E86" s="39">
        <v>106676853.72</v>
      </c>
      <c r="F86" s="39">
        <v>106676853.72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29809835.710000001</v>
      </c>
      <c r="C88" s="39">
        <v>3088552.99</v>
      </c>
      <c r="D88" s="39">
        <v>32898388.699999999</v>
      </c>
      <c r="E88" s="39">
        <v>32898388.699999999</v>
      </c>
      <c r="F88" s="39">
        <v>32898388.699999999</v>
      </c>
      <c r="G88" s="39">
        <v>0</v>
      </c>
      <c r="H88" s="50"/>
    </row>
    <row r="89" spans="1:8" ht="15.2" customHeight="1">
      <c r="A89" s="77" t="s">
        <v>308</v>
      </c>
      <c r="B89" s="39">
        <v>21839487.16</v>
      </c>
      <c r="C89" s="39">
        <v>-634340.81999999995</v>
      </c>
      <c r="D89" s="39">
        <v>21205146.34</v>
      </c>
      <c r="E89" s="39">
        <v>21205146.34</v>
      </c>
      <c r="F89" s="39">
        <v>20334827.059999999</v>
      </c>
      <c r="G89" s="39">
        <v>0</v>
      </c>
      <c r="H89" s="50"/>
    </row>
    <row r="90" spans="1:8" ht="15.2" customHeight="1">
      <c r="A90" s="77" t="s">
        <v>309</v>
      </c>
      <c r="B90" s="39">
        <v>13404651.34</v>
      </c>
      <c r="C90" s="39">
        <v>5039892.66</v>
      </c>
      <c r="D90" s="39">
        <v>18444544</v>
      </c>
      <c r="E90" s="39">
        <v>18444544</v>
      </c>
      <c r="F90" s="39">
        <v>18444544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623426.85</v>
      </c>
      <c r="C92" s="39">
        <v>-178949.49</v>
      </c>
      <c r="D92" s="39">
        <v>444477.36</v>
      </c>
      <c r="E92" s="39">
        <v>444477.36</v>
      </c>
      <c r="F92" s="39">
        <v>444477.36</v>
      </c>
      <c r="G92" s="39">
        <v>0</v>
      </c>
      <c r="H92" s="50"/>
    </row>
    <row r="93" spans="1:8" ht="15.2" customHeight="1">
      <c r="A93" s="77" t="s">
        <v>312</v>
      </c>
      <c r="B93" s="39">
        <v>6635325</v>
      </c>
      <c r="C93" s="39">
        <v>-247329.81</v>
      </c>
      <c r="D93" s="39">
        <v>6387995.1900000004</v>
      </c>
      <c r="E93" s="39">
        <v>6387995.1900000004</v>
      </c>
      <c r="F93" s="39">
        <v>6387995.1900000004</v>
      </c>
      <c r="G93" s="39">
        <v>0</v>
      </c>
      <c r="H93" s="50"/>
    </row>
    <row r="94" spans="1:8" ht="15.2" customHeight="1">
      <c r="A94" s="77" t="s">
        <v>313</v>
      </c>
      <c r="B94" s="39">
        <v>5232873.1100000003</v>
      </c>
      <c r="C94" s="39">
        <v>354946.04</v>
      </c>
      <c r="D94" s="39">
        <v>5587819.1500000004</v>
      </c>
      <c r="E94" s="39">
        <v>5587819.1500000004</v>
      </c>
      <c r="F94" s="39">
        <v>5587819.1500000004</v>
      </c>
      <c r="G94" s="39">
        <v>0</v>
      </c>
      <c r="H94" s="50"/>
    </row>
    <row r="95" spans="1:8" ht="15.2" customHeight="1">
      <c r="A95" s="77" t="s">
        <v>314</v>
      </c>
      <c r="B95" s="39">
        <v>6406.31</v>
      </c>
      <c r="C95" s="39">
        <v>406210.08</v>
      </c>
      <c r="D95" s="39">
        <v>412616.39</v>
      </c>
      <c r="E95" s="39">
        <v>412616.39</v>
      </c>
      <c r="F95" s="39">
        <v>412616.39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31357.07</v>
      </c>
      <c r="C97" s="39">
        <v>-10730.6</v>
      </c>
      <c r="D97" s="39">
        <v>20626.47</v>
      </c>
      <c r="E97" s="39">
        <v>20626.47</v>
      </c>
      <c r="F97" s="39">
        <v>20626.47</v>
      </c>
      <c r="G97" s="39">
        <v>0</v>
      </c>
      <c r="H97" s="50"/>
    </row>
    <row r="98" spans="1:8" ht="15.2" customHeight="1">
      <c r="A98" s="118" t="s">
        <v>317</v>
      </c>
      <c r="B98" s="39">
        <v>90338.48</v>
      </c>
      <c r="C98" s="39">
        <v>-81028.3</v>
      </c>
      <c r="D98" s="39">
        <v>9310.18</v>
      </c>
      <c r="E98" s="39">
        <v>9310.18</v>
      </c>
      <c r="F98" s="39">
        <v>9310.18</v>
      </c>
      <c r="G98" s="39">
        <v>0</v>
      </c>
      <c r="H98" s="50"/>
    </row>
    <row r="99" spans="1:8" ht="15.2" customHeight="1">
      <c r="A99" s="77" t="s">
        <v>318</v>
      </c>
      <c r="B99" s="39">
        <v>972876.36</v>
      </c>
      <c r="C99" s="39">
        <v>-972876.36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298478.40999999997</v>
      </c>
      <c r="C100" s="39">
        <v>57119.59</v>
      </c>
      <c r="D100" s="39">
        <v>355598</v>
      </c>
      <c r="E100" s="39">
        <v>355598</v>
      </c>
      <c r="F100" s="39">
        <v>355598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2995.26</v>
      </c>
      <c r="C102" s="39">
        <v>-970.26</v>
      </c>
      <c r="D102" s="39">
        <v>2025</v>
      </c>
      <c r="E102" s="39">
        <v>2025</v>
      </c>
      <c r="F102" s="39">
        <v>2025</v>
      </c>
      <c r="G102" s="39">
        <v>0</v>
      </c>
      <c r="H102" s="50"/>
    </row>
    <row r="103" spans="1:8" ht="15.2" customHeight="1">
      <c r="A103" s="77" t="s">
        <v>322</v>
      </c>
      <c r="B103" s="39">
        <v>6635325</v>
      </c>
      <c r="C103" s="39">
        <v>261792.69</v>
      </c>
      <c r="D103" s="39">
        <v>6897117.6900000004</v>
      </c>
      <c r="E103" s="39">
        <v>6897117.6900000004</v>
      </c>
      <c r="F103" s="39">
        <v>6876237.6900000004</v>
      </c>
      <c r="G103" s="39">
        <v>0</v>
      </c>
      <c r="H103" s="50"/>
    </row>
    <row r="104" spans="1:8" ht="15.2" customHeight="1">
      <c r="A104" s="77" t="s">
        <v>323</v>
      </c>
      <c r="B104" s="39">
        <v>1798290.51</v>
      </c>
      <c r="C104" s="39">
        <v>909975.16</v>
      </c>
      <c r="D104" s="39">
        <v>2708265.67</v>
      </c>
      <c r="E104" s="39">
        <v>2708265.67</v>
      </c>
      <c r="F104" s="39">
        <v>2708265.67</v>
      </c>
      <c r="G104" s="39">
        <v>0</v>
      </c>
      <c r="H104" s="50"/>
    </row>
    <row r="105" spans="1:8" ht="15.2" customHeight="1">
      <c r="A105" s="77" t="s">
        <v>324</v>
      </c>
      <c r="B105" s="39">
        <v>1194559.43</v>
      </c>
      <c r="C105" s="39">
        <v>664929.23</v>
      </c>
      <c r="D105" s="39">
        <v>1859488.66</v>
      </c>
      <c r="E105" s="39">
        <v>1859488.66</v>
      </c>
      <c r="F105" s="39">
        <v>1838608.66</v>
      </c>
      <c r="G105" s="39">
        <v>0</v>
      </c>
      <c r="H105" s="50"/>
    </row>
    <row r="106" spans="1:8" ht="15.2" customHeight="1">
      <c r="A106" s="77" t="s">
        <v>325</v>
      </c>
      <c r="B106" s="39">
        <v>1731835.84</v>
      </c>
      <c r="C106" s="39">
        <v>-1088687.03</v>
      </c>
      <c r="D106" s="39">
        <v>643148.81000000006</v>
      </c>
      <c r="E106" s="39">
        <v>643148.81000000006</v>
      </c>
      <c r="F106" s="39">
        <v>643148.81000000006</v>
      </c>
      <c r="G106" s="39">
        <v>0</v>
      </c>
      <c r="H106" s="50"/>
    </row>
    <row r="107" spans="1:8" ht="15.2" customHeight="1">
      <c r="A107" s="77" t="s">
        <v>326</v>
      </c>
      <c r="B107" s="39">
        <v>907.01</v>
      </c>
      <c r="C107" s="39">
        <v>1333.79</v>
      </c>
      <c r="D107" s="39">
        <v>2240.8000000000002</v>
      </c>
      <c r="E107" s="39">
        <v>2240.8000000000002</v>
      </c>
      <c r="F107" s="39">
        <v>2240.8000000000002</v>
      </c>
      <c r="G107" s="39">
        <v>0</v>
      </c>
      <c r="H107" s="50"/>
    </row>
    <row r="108" spans="1:8" ht="15.2" customHeight="1">
      <c r="A108" s="77" t="s">
        <v>327</v>
      </c>
      <c r="B108" s="39">
        <v>372317.31</v>
      </c>
      <c r="C108" s="39">
        <v>-331202.49</v>
      </c>
      <c r="D108" s="39">
        <v>41114.82</v>
      </c>
      <c r="E108" s="39">
        <v>41114.82</v>
      </c>
      <c r="F108" s="39">
        <v>41114.82</v>
      </c>
      <c r="G108" s="39">
        <v>0</v>
      </c>
      <c r="H108" s="50"/>
    </row>
    <row r="109" spans="1:8" ht="15.2" customHeight="1">
      <c r="A109" s="77" t="s">
        <v>328</v>
      </c>
      <c r="B109" s="39">
        <v>18491.61</v>
      </c>
      <c r="C109" s="39">
        <v>-18491.61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1142703.53</v>
      </c>
      <c r="C110" s="39">
        <v>-1042418.27</v>
      </c>
      <c r="D110" s="39">
        <v>100285.26</v>
      </c>
      <c r="E110" s="39">
        <v>100285.26</v>
      </c>
      <c r="F110" s="39">
        <v>100285.26</v>
      </c>
      <c r="G110" s="39">
        <v>0</v>
      </c>
      <c r="H110" s="50"/>
    </row>
    <row r="111" spans="1:8" ht="15.2" customHeight="1">
      <c r="A111" s="77" t="s">
        <v>330</v>
      </c>
      <c r="B111" s="39">
        <v>139158.10999999999</v>
      </c>
      <c r="C111" s="39">
        <v>1020082.34</v>
      </c>
      <c r="D111" s="39">
        <v>1159240.45</v>
      </c>
      <c r="E111" s="39">
        <v>1159240.45</v>
      </c>
      <c r="F111" s="39">
        <v>1159240.45</v>
      </c>
      <c r="G111" s="39">
        <v>0</v>
      </c>
      <c r="H111" s="50"/>
    </row>
    <row r="112" spans="1:8" ht="15.2" customHeight="1">
      <c r="A112" s="77" t="s">
        <v>331</v>
      </c>
      <c r="B112" s="39">
        <v>237061.65</v>
      </c>
      <c r="C112" s="39">
        <v>146271.57</v>
      </c>
      <c r="D112" s="39">
        <v>383333.22</v>
      </c>
      <c r="E112" s="39">
        <v>383333.22</v>
      </c>
      <c r="F112" s="39">
        <v>383333.22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5.2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374042500</v>
      </c>
      <c r="C159" s="51">
        <v>43019711.229999997</v>
      </c>
      <c r="D159" s="51">
        <v>417062211.23000002</v>
      </c>
      <c r="E159" s="51">
        <v>410981159.57999998</v>
      </c>
      <c r="F159" s="51">
        <v>386527769.63</v>
      </c>
      <c r="G159" s="51">
        <v>6081051.6500000004</v>
      </c>
      <c r="H159" s="50"/>
    </row>
    <row r="160" spans="1:8" ht="15.2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5.2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5.2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5.2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194771250</v>
      </c>
      <c r="C9" s="99">
        <v>29336438.23</v>
      </c>
      <c r="D9" s="99">
        <v>224107688.22999999</v>
      </c>
      <c r="E9" s="99">
        <v>218026636.58000001</v>
      </c>
      <c r="F9" s="99">
        <v>194464445.91</v>
      </c>
      <c r="G9" s="99">
        <v>6081051.6500000004</v>
      </c>
      <c r="H9" s="50"/>
    </row>
    <row r="10" spans="1:8" ht="15">
      <c r="A10" s="77" t="s">
        <v>388</v>
      </c>
      <c r="B10" s="123">
        <v>0</v>
      </c>
      <c r="C10" s="123">
        <v>30564.49</v>
      </c>
      <c r="D10" s="123">
        <v>30564.49</v>
      </c>
      <c r="E10" s="123">
        <v>30564.49</v>
      </c>
      <c r="F10" s="123">
        <v>30564.49</v>
      </c>
      <c r="G10" s="123">
        <v>0</v>
      </c>
      <c r="H10" s="50"/>
    </row>
    <row r="11" spans="1:8" ht="15">
      <c r="A11" s="77" t="s">
        <v>389</v>
      </c>
      <c r="B11" s="123">
        <v>194771250</v>
      </c>
      <c r="C11" s="123">
        <v>29305873.739999998</v>
      </c>
      <c r="D11" s="123">
        <v>224077123.74000001</v>
      </c>
      <c r="E11" s="123">
        <v>217996072.09</v>
      </c>
      <c r="F11" s="123">
        <v>194433881.41999999</v>
      </c>
      <c r="G11" s="123">
        <v>6081051.6500000004</v>
      </c>
      <c r="H11" s="50"/>
    </row>
    <row r="12" spans="1:8" ht="15.2" customHeight="1">
      <c r="A12" s="120" t="s">
        <v>153</v>
      </c>
      <c r="B12" s="82"/>
      <c r="C12" s="82"/>
      <c r="D12" s="82"/>
      <c r="E12" s="82"/>
      <c r="F12" s="82"/>
      <c r="G12" s="82"/>
      <c r="H12" s="50"/>
    </row>
    <row r="13" spans="1:8" ht="15.2" customHeight="1">
      <c r="A13" s="78" t="s">
        <v>390</v>
      </c>
      <c r="B13" s="51">
        <v>179271250</v>
      </c>
      <c r="C13" s="51">
        <v>13683273</v>
      </c>
      <c r="D13" s="51">
        <v>192954523</v>
      </c>
      <c r="E13" s="51">
        <v>192954523</v>
      </c>
      <c r="F13" s="51">
        <v>192063323.72</v>
      </c>
      <c r="G13" s="51">
        <v>0</v>
      </c>
      <c r="H13" s="50"/>
    </row>
    <row r="14" spans="1:8" ht="15">
      <c r="A14" s="77" t="s">
        <v>388</v>
      </c>
      <c r="B14" s="123">
        <v>0</v>
      </c>
      <c r="C14" s="123">
        <v>12632.4</v>
      </c>
      <c r="D14" s="123">
        <v>12632.4</v>
      </c>
      <c r="E14" s="123">
        <v>12632.4</v>
      </c>
      <c r="F14" s="123">
        <v>12632.4</v>
      </c>
      <c r="G14" s="123">
        <v>0</v>
      </c>
      <c r="H14" s="50"/>
    </row>
    <row r="15" spans="1:8" ht="15">
      <c r="A15" s="77" t="s">
        <v>389</v>
      </c>
      <c r="B15" s="123">
        <v>179271250</v>
      </c>
      <c r="C15" s="123">
        <v>13670640.6</v>
      </c>
      <c r="D15" s="123">
        <v>192941890.59999999</v>
      </c>
      <c r="E15" s="123">
        <v>192941890.59999999</v>
      </c>
      <c r="F15" s="123">
        <v>192050691.31999999</v>
      </c>
      <c r="G15" s="123">
        <v>0</v>
      </c>
      <c r="H15" s="50"/>
    </row>
    <row r="16" spans="1:8" ht="15.2" customHeight="1">
      <c r="A16" s="120" t="s">
        <v>153</v>
      </c>
      <c r="B16" s="82"/>
      <c r="C16" s="82"/>
      <c r="D16" s="82"/>
      <c r="E16" s="82"/>
      <c r="F16" s="82"/>
      <c r="G16" s="82"/>
      <c r="H16" s="50"/>
    </row>
    <row r="17" spans="1:8" ht="15.2" customHeight="1">
      <c r="A17" s="78" t="s">
        <v>378</v>
      </c>
      <c r="B17" s="51">
        <v>374042500</v>
      </c>
      <c r="C17" s="51">
        <v>43019711.229999997</v>
      </c>
      <c r="D17" s="51">
        <v>417062211.23000002</v>
      </c>
      <c r="E17" s="51">
        <v>410981159.57999998</v>
      </c>
      <c r="F17" s="51">
        <v>386527769.63</v>
      </c>
      <c r="G17" s="51">
        <v>6081051.6500000004</v>
      </c>
      <c r="H17" s="50"/>
    </row>
    <row r="18" spans="1:8" ht="15.2" customHeight="1">
      <c r="A18" s="83"/>
      <c r="B18" s="83"/>
      <c r="C18" s="83"/>
      <c r="D18" s="83"/>
      <c r="E18" s="83"/>
      <c r="F18" s="83"/>
      <c r="G18" s="83"/>
      <c r="H18" s="50"/>
    </row>
    <row r="19" spans="1:8" ht="15.2" customHeight="1">
      <c r="A19" s="32"/>
      <c r="B19" s="32"/>
      <c r="C19" s="32"/>
      <c r="D19" s="32"/>
      <c r="E19" s="32"/>
      <c r="F19" s="32"/>
      <c r="G19" s="32"/>
    </row>
    <row r="20" spans="1:8" ht="15.2" customHeight="1"/>
    <row r="21" spans="1:8" ht="15.2" customHeight="1"/>
    <row r="22" spans="1:8" ht="15.2" customHeight="1"/>
    <row r="23" spans="1:8" ht="15.2" customHeight="1"/>
    <row r="24" spans="1:8" ht="15.2" customHeight="1"/>
    <row r="25" spans="1:8" ht="15.2" customHeight="1"/>
    <row r="26" spans="1:8" ht="15.2" customHeight="1"/>
    <row r="27" spans="1:8" ht="15.2" customHeight="1"/>
    <row r="28" spans="1:8" ht="15.2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391</v>
      </c>
      <c r="B1" s="127"/>
      <c r="C1" s="127"/>
      <c r="D1" s="127"/>
      <c r="E1" s="127"/>
      <c r="F1" s="127"/>
      <c r="G1" s="127"/>
      <c r="H1" s="50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392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393</v>
      </c>
      <c r="B4" s="35"/>
      <c r="C4" s="35"/>
      <c r="D4" s="35"/>
      <c r="E4" s="35"/>
      <c r="F4" s="35"/>
      <c r="G4" s="47"/>
      <c r="H4" s="50"/>
    </row>
    <row r="5" spans="1:8" ht="15.2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5.2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5.2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431</v>
      </c>
      <c r="H7" s="50"/>
    </row>
    <row r="8" spans="1:8" ht="30.95" customHeight="1">
      <c r="A8" s="93"/>
      <c r="B8" s="122" t="s">
        <v>380</v>
      </c>
      <c r="C8" s="64" t="s">
        <v>430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394</v>
      </c>
      <c r="B9" s="99">
        <v>194771250</v>
      </c>
      <c r="C9" s="99">
        <v>29336438.23</v>
      </c>
      <c r="D9" s="99">
        <v>224107688.22999999</v>
      </c>
      <c r="E9" s="99">
        <v>218026636.58000001</v>
      </c>
      <c r="F9" s="99">
        <v>194464445.91</v>
      </c>
      <c r="G9" s="99">
        <v>6081051.6500000004</v>
      </c>
      <c r="H9" s="50"/>
    </row>
    <row r="10" spans="1:8" ht="15.2" customHeight="1">
      <c r="A10" s="77" t="s">
        <v>395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396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397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398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399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400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401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402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403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404</v>
      </c>
      <c r="B19" s="39">
        <v>194771250</v>
      </c>
      <c r="C19" s="39">
        <v>29336438.23</v>
      </c>
      <c r="D19" s="39">
        <v>224107688.22999999</v>
      </c>
      <c r="E19" s="39">
        <v>218026636.58000001</v>
      </c>
      <c r="F19" s="39">
        <v>194464445.91</v>
      </c>
      <c r="G19" s="39">
        <v>6081051.6500000004</v>
      </c>
      <c r="H19" s="50"/>
    </row>
    <row r="20" spans="1:8" ht="15.2" customHeight="1">
      <c r="A20" s="77" t="s">
        <v>405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406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407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408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409</v>
      </c>
      <c r="B24" s="39">
        <v>194771250</v>
      </c>
      <c r="C24" s="39">
        <v>29336438.23</v>
      </c>
      <c r="D24" s="39">
        <v>224107688.22999999</v>
      </c>
      <c r="E24" s="39">
        <v>218026636.58000001</v>
      </c>
      <c r="F24" s="39">
        <v>194464445.91</v>
      </c>
      <c r="G24" s="39">
        <v>6081051.6500000004</v>
      </c>
      <c r="H24" s="50"/>
    </row>
    <row r="25" spans="1:8" ht="15.2" customHeight="1">
      <c r="A25" s="77" t="s">
        <v>410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412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">
      <c r="A28" s="125" t="s">
        <v>413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414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415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416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417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418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419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420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421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422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423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424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425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426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427</v>
      </c>
      <c r="B43" s="51">
        <v>179271250</v>
      </c>
      <c r="C43" s="51">
        <v>13683273</v>
      </c>
      <c r="D43" s="51">
        <v>192954523</v>
      </c>
      <c r="E43" s="51">
        <v>192954523</v>
      </c>
      <c r="F43" s="51">
        <v>192063323.72</v>
      </c>
      <c r="G43" s="51">
        <v>0</v>
      </c>
      <c r="H43" s="50"/>
    </row>
    <row r="44" spans="1:8" ht="15.2" customHeight="1">
      <c r="A44" s="77" t="s">
        <v>428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396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397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398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399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400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401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402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403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404</v>
      </c>
      <c r="B53" s="39">
        <v>179271250</v>
      </c>
      <c r="C53" s="39">
        <v>13683273</v>
      </c>
      <c r="D53" s="39">
        <v>192954523</v>
      </c>
      <c r="E53" s="39">
        <v>192954523</v>
      </c>
      <c r="F53" s="39">
        <v>192063323.72</v>
      </c>
      <c r="G53" s="39">
        <v>0</v>
      </c>
      <c r="H53" s="50"/>
    </row>
    <row r="54" spans="1:8" ht="15">
      <c r="A54" s="125" t="s">
        <v>405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406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407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408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409</v>
      </c>
      <c r="B58" s="39">
        <v>179271250</v>
      </c>
      <c r="C58" s="39">
        <v>13683273</v>
      </c>
      <c r="D58" s="39">
        <v>192954523</v>
      </c>
      <c r="E58" s="39">
        <v>192954523</v>
      </c>
      <c r="F58" s="39">
        <v>192063323.72</v>
      </c>
      <c r="G58" s="39">
        <v>0</v>
      </c>
      <c r="H58" s="50"/>
    </row>
    <row r="59" spans="1:8" ht="15">
      <c r="A59" s="125" t="s">
        <v>410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411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412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413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414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415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416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417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418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419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420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421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429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423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424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425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426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374042500</v>
      </c>
      <c r="C77" s="51">
        <v>43019711.229999997</v>
      </c>
      <c r="D77" s="51">
        <v>417062211.23000002</v>
      </c>
      <c r="E77" s="51">
        <v>410981159.57999998</v>
      </c>
      <c r="F77" s="51">
        <v>386527769.63</v>
      </c>
      <c r="G77" s="51">
        <v>6081051.6500000004</v>
      </c>
      <c r="H77" s="50"/>
    </row>
    <row r="78" spans="1:8" ht="15.2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432</v>
      </c>
      <c r="B1" s="73"/>
      <c r="C1" s="73"/>
      <c r="D1" s="73"/>
      <c r="E1" s="73"/>
      <c r="F1" s="73"/>
      <c r="G1" s="7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433</v>
      </c>
      <c r="B4" s="35"/>
      <c r="C4" s="35"/>
      <c r="D4" s="35"/>
      <c r="E4" s="35"/>
      <c r="F4" s="35"/>
      <c r="G4" s="47"/>
      <c r="H4" s="50"/>
    </row>
    <row r="5" spans="1:8" ht="15.2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5.2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5.2" customHeight="1">
      <c r="A7" s="114" t="s">
        <v>434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430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435</v>
      </c>
      <c r="B9" s="132">
        <v>166000601</v>
      </c>
      <c r="C9" s="132">
        <v>23525807.170000002</v>
      </c>
      <c r="D9" s="132">
        <v>189526408.16999999</v>
      </c>
      <c r="E9" s="132">
        <v>183718348.34</v>
      </c>
      <c r="F9" s="132">
        <v>165925096.80000001</v>
      </c>
      <c r="G9" s="132">
        <v>5808059.8300000001</v>
      </c>
      <c r="H9" s="50"/>
    </row>
    <row r="10" spans="1:8" ht="15.2" customHeight="1">
      <c r="A10" s="77" t="s">
        <v>436</v>
      </c>
      <c r="B10" s="133">
        <v>166000601</v>
      </c>
      <c r="C10" s="133">
        <v>23525807.170000002</v>
      </c>
      <c r="D10" s="133">
        <v>189526408.16999999</v>
      </c>
      <c r="E10" s="133">
        <v>183718348.34</v>
      </c>
      <c r="F10" s="133">
        <v>165925096.80000001</v>
      </c>
      <c r="G10" s="133">
        <v>5808059.8300000001</v>
      </c>
      <c r="H10" s="50"/>
    </row>
    <row r="11" spans="1:8" ht="15.2" customHeight="1">
      <c r="A11" s="77" t="s">
        <v>437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438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439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440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441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442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443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5.2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444</v>
      </c>
      <c r="B19" s="135">
        <v>166000600</v>
      </c>
      <c r="C19" s="135">
        <v>13668810.119999999</v>
      </c>
      <c r="D19" s="135">
        <v>179669410.12</v>
      </c>
      <c r="E19" s="135">
        <v>179669410.12</v>
      </c>
      <c r="F19" s="135">
        <v>178799090.84</v>
      </c>
      <c r="G19" s="135">
        <v>0</v>
      </c>
      <c r="H19" s="50"/>
    </row>
    <row r="20" spans="1:8" ht="15.2" customHeight="1">
      <c r="A20" s="77" t="s">
        <v>436</v>
      </c>
      <c r="B20" s="133">
        <v>166000600</v>
      </c>
      <c r="C20" s="133">
        <v>13668810.119999999</v>
      </c>
      <c r="D20" s="133">
        <v>179669410.12</v>
      </c>
      <c r="E20" s="133">
        <v>179669410.12</v>
      </c>
      <c r="F20" s="133">
        <v>178799090.84</v>
      </c>
      <c r="G20" s="133">
        <v>0</v>
      </c>
      <c r="H20" s="50"/>
    </row>
    <row r="21" spans="1:8" ht="15.2" customHeight="1">
      <c r="A21" s="77" t="s">
        <v>437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438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439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440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441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442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443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5.2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445</v>
      </c>
      <c r="B29" s="135">
        <v>332001201</v>
      </c>
      <c r="C29" s="135">
        <v>37194617.289999999</v>
      </c>
      <c r="D29" s="135">
        <v>369195818.29000002</v>
      </c>
      <c r="E29" s="135">
        <v>363387758.45999998</v>
      </c>
      <c r="F29" s="135">
        <v>344724187.63999999</v>
      </c>
      <c r="G29" s="135">
        <v>5808059.8300000001</v>
      </c>
      <c r="H29" s="50"/>
    </row>
    <row r="30" spans="1:8" ht="15.2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446</v>
      </c>
      <c r="B1" s="73"/>
      <c r="C1" s="73"/>
      <c r="D1" s="73"/>
      <c r="E1" s="73"/>
      <c r="F1" s="73"/>
      <c r="G1" s="7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447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5.2" customHeight="1">
      <c r="A5" s="74" t="s">
        <v>448</v>
      </c>
      <c r="B5" s="87"/>
      <c r="C5" s="87"/>
      <c r="D5" s="87"/>
      <c r="E5" s="87"/>
      <c r="F5" s="87"/>
      <c r="G5" s="93"/>
      <c r="H5" s="50"/>
    </row>
    <row r="6" spans="1:8" ht="15.2" customHeight="1">
      <c r="A6" s="114" t="s">
        <v>449</v>
      </c>
      <c r="B6" s="137" t="s">
        <v>9</v>
      </c>
      <c r="C6" s="137" t="s">
        <v>466</v>
      </c>
      <c r="D6" s="137" t="s">
        <v>467</v>
      </c>
      <c r="E6" s="137" t="s">
        <v>468</v>
      </c>
      <c r="F6" s="137" t="s">
        <v>469</v>
      </c>
      <c r="G6" s="137" t="s">
        <v>470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450</v>
      </c>
      <c r="B8" s="99">
        <v>223668885.56</v>
      </c>
      <c r="C8" s="99">
        <v>223668885.56</v>
      </c>
      <c r="D8" s="99">
        <v>223668885.56</v>
      </c>
      <c r="E8" s="99">
        <v>223668885.56</v>
      </c>
      <c r="F8" s="99">
        <v>223668885.56</v>
      </c>
      <c r="G8" s="99">
        <v>223668885.56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451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39014.81</v>
      </c>
      <c r="C13" s="39">
        <v>39014.81</v>
      </c>
      <c r="D13" s="39">
        <v>39014.81</v>
      </c>
      <c r="E13" s="39">
        <v>39014.81</v>
      </c>
      <c r="F13" s="39">
        <v>39014.81</v>
      </c>
      <c r="G13" s="39">
        <v>39014.81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452</v>
      </c>
      <c r="B15" s="39">
        <v>11835254.73</v>
      </c>
      <c r="C15" s="39">
        <v>11835254.73</v>
      </c>
      <c r="D15" s="39">
        <v>11835254.73</v>
      </c>
      <c r="E15" s="39">
        <v>11835254.73</v>
      </c>
      <c r="F15" s="39">
        <v>11835254.73</v>
      </c>
      <c r="G15" s="39">
        <v>11835254.73</v>
      </c>
      <c r="H15" s="50"/>
    </row>
    <row r="16" spans="1:8" ht="15.2" customHeight="1">
      <c r="A16" s="77" t="s">
        <v>453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454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211794616.02000001</v>
      </c>
      <c r="C18" s="39">
        <v>211794616.02000001</v>
      </c>
      <c r="D18" s="39">
        <v>211794616.02000001</v>
      </c>
      <c r="E18" s="39">
        <v>211794616.02000001</v>
      </c>
      <c r="F18" s="39">
        <v>211794616.02000001</v>
      </c>
      <c r="G18" s="39">
        <v>211794616.02000001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455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456</v>
      </c>
      <c r="B22" s="51">
        <v>192954523</v>
      </c>
      <c r="C22" s="51">
        <v>192954523</v>
      </c>
      <c r="D22" s="51">
        <v>192954523</v>
      </c>
      <c r="E22" s="51">
        <v>192954523</v>
      </c>
      <c r="F22" s="51">
        <v>192954523</v>
      </c>
      <c r="G22" s="51">
        <v>192954523</v>
      </c>
      <c r="H22" s="50"/>
    </row>
    <row r="23" spans="1:8" ht="15.2" customHeight="1">
      <c r="A23" s="77" t="s">
        <v>457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458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459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192954523</v>
      </c>
      <c r="C26" s="39">
        <v>192954523</v>
      </c>
      <c r="D26" s="39">
        <v>192954523</v>
      </c>
      <c r="E26" s="39">
        <v>192954523</v>
      </c>
      <c r="F26" s="39">
        <v>192954523</v>
      </c>
      <c r="G26" s="39">
        <v>192954523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460</v>
      </c>
      <c r="B29" s="51">
        <v>438802.67</v>
      </c>
      <c r="C29" s="51">
        <v>438802.67</v>
      </c>
      <c r="D29" s="51">
        <v>438802.67</v>
      </c>
      <c r="E29" s="51">
        <v>438802.67</v>
      </c>
      <c r="F29" s="51">
        <v>438802.67</v>
      </c>
      <c r="G29" s="51">
        <v>438802.67</v>
      </c>
      <c r="H29" s="50"/>
    </row>
    <row r="30" spans="1:8" ht="15.2" customHeight="1">
      <c r="A30" s="77" t="s">
        <v>288</v>
      </c>
      <c r="B30" s="39">
        <v>438802.67</v>
      </c>
      <c r="C30" s="39">
        <v>438802.67</v>
      </c>
      <c r="D30" s="39">
        <v>438802.67</v>
      </c>
      <c r="E30" s="39">
        <v>438802.67</v>
      </c>
      <c r="F30" s="39">
        <v>438802.67</v>
      </c>
      <c r="G30" s="39">
        <v>438802.67</v>
      </c>
      <c r="H30" s="50"/>
    </row>
    <row r="31" spans="1:8" ht="15.2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461</v>
      </c>
      <c r="B32" s="51">
        <v>417062211.23000002</v>
      </c>
      <c r="C32" s="51">
        <v>417062211.23000002</v>
      </c>
      <c r="D32" s="51">
        <v>417062211.23000002</v>
      </c>
      <c r="E32" s="51">
        <v>417062211.23000002</v>
      </c>
      <c r="F32" s="51">
        <v>417062211.23000002</v>
      </c>
      <c r="G32" s="51">
        <v>417062211.23000002</v>
      </c>
      <c r="H32" s="50"/>
    </row>
    <row r="33" spans="1:8" ht="15.2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462</v>
      </c>
      <c r="B35" s="111" t="s">
        <v>464</v>
      </c>
      <c r="C35" s="111" t="s">
        <v>464</v>
      </c>
      <c r="D35" s="111" t="s">
        <v>464</v>
      </c>
      <c r="E35" s="111" t="s">
        <v>464</v>
      </c>
      <c r="F35" s="111" t="s">
        <v>464</v>
      </c>
      <c r="G35" s="111" t="s">
        <v>464</v>
      </c>
      <c r="H35" s="50"/>
    </row>
    <row r="36" spans="1:8" ht="30.2" customHeight="1">
      <c r="A36" s="125" t="s">
        <v>292</v>
      </c>
      <c r="B36" s="111" t="s">
        <v>465</v>
      </c>
      <c r="C36" s="111" t="s">
        <v>465</v>
      </c>
      <c r="D36" s="111" t="s">
        <v>465</v>
      </c>
      <c r="E36" s="111" t="s">
        <v>465</v>
      </c>
      <c r="F36" s="111" t="s">
        <v>465</v>
      </c>
      <c r="G36" s="111" t="s">
        <v>465</v>
      </c>
      <c r="H36" s="50"/>
    </row>
    <row r="37" spans="1:8" ht="15.2" customHeight="1">
      <c r="A37" s="78" t="s">
        <v>463</v>
      </c>
      <c r="B37" s="139" t="s">
        <v>464</v>
      </c>
      <c r="C37" s="139" t="s">
        <v>464</v>
      </c>
      <c r="D37" s="139" t="s">
        <v>464</v>
      </c>
      <c r="E37" s="139" t="s">
        <v>464</v>
      </c>
      <c r="F37" s="139" t="s">
        <v>464</v>
      </c>
      <c r="G37" s="139" t="s">
        <v>464</v>
      </c>
      <c r="H37" s="50"/>
    </row>
    <row r="38" spans="1:8" ht="15.2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471</v>
      </c>
      <c r="B1" s="73"/>
      <c r="C1" s="73"/>
      <c r="D1" s="73"/>
      <c r="E1" s="73"/>
      <c r="F1" s="73"/>
      <c r="G1" s="7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472</v>
      </c>
      <c r="B3" s="35"/>
      <c r="C3" s="35"/>
      <c r="D3" s="35"/>
      <c r="E3" s="35"/>
      <c r="F3" s="35"/>
      <c r="G3" s="47"/>
      <c r="H3" s="50"/>
    </row>
    <row r="4" spans="1:8" ht="15.2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5.2" customHeight="1">
      <c r="A5" s="74" t="s">
        <v>448</v>
      </c>
      <c r="B5" s="87"/>
      <c r="C5" s="87"/>
      <c r="D5" s="87"/>
      <c r="E5" s="87"/>
      <c r="F5" s="87"/>
      <c r="G5" s="93"/>
      <c r="H5" s="50"/>
    </row>
    <row r="6" spans="1:8" ht="15.2" customHeight="1">
      <c r="A6" s="140" t="s">
        <v>473</v>
      </c>
      <c r="B6" s="137" t="s">
        <v>9</v>
      </c>
      <c r="C6" s="137" t="s">
        <v>466</v>
      </c>
      <c r="D6" s="137" t="s">
        <v>467</v>
      </c>
      <c r="E6" s="137" t="s">
        <v>468</v>
      </c>
      <c r="F6" s="137" t="s">
        <v>469</v>
      </c>
      <c r="G6" s="137" t="s">
        <v>470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474</v>
      </c>
      <c r="B8" s="99">
        <v>224107688.22999999</v>
      </c>
      <c r="C8" s="99">
        <v>224107688.22999999</v>
      </c>
      <c r="D8" s="99">
        <v>224107688.22999999</v>
      </c>
      <c r="E8" s="99">
        <v>224107688.22999999</v>
      </c>
      <c r="F8" s="99">
        <v>224107688.22999999</v>
      </c>
      <c r="G8" s="99">
        <v>224107688.22999999</v>
      </c>
      <c r="H8" s="50"/>
    </row>
    <row r="9" spans="1:8" ht="15.2" customHeight="1">
      <c r="A9" s="77" t="s">
        <v>475</v>
      </c>
      <c r="B9" s="39">
        <v>189526408.16999999</v>
      </c>
      <c r="C9" s="39">
        <v>189526408.16999999</v>
      </c>
      <c r="D9" s="39">
        <v>189526408.16999999</v>
      </c>
      <c r="E9" s="39">
        <v>189526408.16999999</v>
      </c>
      <c r="F9" s="39">
        <v>189526408.16999999</v>
      </c>
      <c r="G9" s="39">
        <v>189526408.16999999</v>
      </c>
      <c r="H9" s="50"/>
    </row>
    <row r="10" spans="1:8" ht="15.2" customHeight="1">
      <c r="A10" s="77" t="s">
        <v>476</v>
      </c>
      <c r="B10" s="39">
        <v>23075170.16</v>
      </c>
      <c r="C10" s="39">
        <v>23075170.16</v>
      </c>
      <c r="D10" s="39">
        <v>23075170.16</v>
      </c>
      <c r="E10" s="39">
        <v>23075170.16</v>
      </c>
      <c r="F10" s="39">
        <v>23075170.16</v>
      </c>
      <c r="G10" s="39">
        <v>23075170.16</v>
      </c>
      <c r="H10" s="50"/>
    </row>
    <row r="11" spans="1:8" ht="15.2" customHeight="1">
      <c r="A11" s="77" t="s">
        <v>477</v>
      </c>
      <c r="B11" s="39">
        <v>10644225.5</v>
      </c>
      <c r="C11" s="39">
        <v>10644225.5</v>
      </c>
      <c r="D11" s="39">
        <v>10644225.5</v>
      </c>
      <c r="E11" s="39">
        <v>10644225.5</v>
      </c>
      <c r="F11" s="39">
        <v>10644225.5</v>
      </c>
      <c r="G11" s="39">
        <v>10644225.5</v>
      </c>
      <c r="H11" s="50"/>
    </row>
    <row r="12" spans="1:8" ht="15.2" customHeight="1">
      <c r="A12" s="77" t="s">
        <v>478</v>
      </c>
      <c r="B12" s="39">
        <v>38000</v>
      </c>
      <c r="C12" s="39">
        <v>38000</v>
      </c>
      <c r="D12" s="39">
        <v>38000</v>
      </c>
      <c r="E12" s="39">
        <v>38000</v>
      </c>
      <c r="F12" s="39">
        <v>38000</v>
      </c>
      <c r="G12" s="39">
        <v>38000</v>
      </c>
      <c r="H12" s="50"/>
    </row>
    <row r="13" spans="1:8" ht="15.2" customHeight="1">
      <c r="A13" s="77" t="s">
        <v>479</v>
      </c>
      <c r="B13" s="39">
        <v>823884.4</v>
      </c>
      <c r="C13" s="39">
        <v>823884.4</v>
      </c>
      <c r="D13" s="39">
        <v>823884.4</v>
      </c>
      <c r="E13" s="39">
        <v>823884.4</v>
      </c>
      <c r="F13" s="39">
        <v>823884.4</v>
      </c>
      <c r="G13" s="39">
        <v>823884.4</v>
      </c>
      <c r="H13" s="50"/>
    </row>
    <row r="14" spans="1:8" ht="15.2" customHeight="1">
      <c r="A14" s="77" t="s">
        <v>480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481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482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483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484</v>
      </c>
      <c r="B19" s="51">
        <v>192954523</v>
      </c>
      <c r="C19" s="51">
        <v>192954523</v>
      </c>
      <c r="D19" s="51">
        <v>192954523</v>
      </c>
      <c r="E19" s="51">
        <v>192954523</v>
      </c>
      <c r="F19" s="51">
        <v>192954523</v>
      </c>
      <c r="G19" s="51">
        <v>192954523</v>
      </c>
      <c r="H19" s="50"/>
    </row>
    <row r="20" spans="1:8" ht="15.2" customHeight="1">
      <c r="A20" s="77" t="s">
        <v>475</v>
      </c>
      <c r="B20" s="39">
        <v>179669410.12</v>
      </c>
      <c r="C20" s="39">
        <v>179669410.12</v>
      </c>
      <c r="D20" s="39">
        <v>179669410.12</v>
      </c>
      <c r="E20" s="39">
        <v>179669410.12</v>
      </c>
      <c r="F20" s="39">
        <v>179669410.12</v>
      </c>
      <c r="G20" s="39">
        <v>179669410.12</v>
      </c>
      <c r="H20" s="50"/>
    </row>
    <row r="21" spans="1:8" ht="15.2" customHeight="1">
      <c r="A21" s="77" t="s">
        <v>476</v>
      </c>
      <c r="B21" s="39">
        <v>6387995.1900000004</v>
      </c>
      <c r="C21" s="39">
        <v>6387995.1900000004</v>
      </c>
      <c r="D21" s="39">
        <v>6387995.1900000004</v>
      </c>
      <c r="E21" s="39">
        <v>6387995.1900000004</v>
      </c>
      <c r="F21" s="39">
        <v>6387995.1900000004</v>
      </c>
      <c r="G21" s="39">
        <v>6387995.1900000004</v>
      </c>
      <c r="H21" s="50"/>
    </row>
    <row r="22" spans="1:8" ht="15.2" customHeight="1">
      <c r="A22" s="77" t="s">
        <v>477</v>
      </c>
      <c r="B22" s="39">
        <v>6897117.6900000004</v>
      </c>
      <c r="C22" s="39">
        <v>6897117.6900000004</v>
      </c>
      <c r="D22" s="39">
        <v>6897117.6900000004</v>
      </c>
      <c r="E22" s="39">
        <v>6897117.6900000004</v>
      </c>
      <c r="F22" s="39">
        <v>6897117.6900000004</v>
      </c>
      <c r="G22" s="39">
        <v>6897117.6900000004</v>
      </c>
      <c r="H22" s="50"/>
    </row>
    <row r="23" spans="1:8" ht="15.2" customHeight="1">
      <c r="A23" s="77" t="s">
        <v>478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479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480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483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486</v>
      </c>
      <c r="B30" s="51">
        <v>417062211.23000002</v>
      </c>
      <c r="C30" s="51">
        <v>417062211.23000002</v>
      </c>
      <c r="D30" s="51">
        <v>417062211.23000002</v>
      </c>
      <c r="E30" s="51">
        <v>417062211.23000002</v>
      </c>
      <c r="F30" s="51">
        <v>417062211.23000002</v>
      </c>
      <c r="G30" s="51">
        <v>417062211.23000002</v>
      </c>
      <c r="H30" s="50"/>
    </row>
    <row r="31" spans="1:8" ht="15.2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487</v>
      </c>
      <c r="B1" s="73"/>
      <c r="C1" s="73"/>
      <c r="D1" s="73"/>
      <c r="E1" s="73"/>
      <c r="F1" s="73"/>
      <c r="G1" s="7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488</v>
      </c>
      <c r="B3" s="35"/>
      <c r="C3" s="35"/>
      <c r="D3" s="35"/>
      <c r="E3" s="35"/>
      <c r="F3" s="35"/>
      <c r="G3" s="47"/>
      <c r="H3" s="50"/>
    </row>
    <row r="4" spans="1:8" ht="15.2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5.2" customHeight="1">
      <c r="A5" s="142" t="s">
        <v>449</v>
      </c>
      <c r="B5" s="137" t="s">
        <v>514</v>
      </c>
      <c r="C5" s="137" t="s">
        <v>515</v>
      </c>
      <c r="D5" s="137" t="s">
        <v>516</v>
      </c>
      <c r="E5" s="137" t="s">
        <v>517</v>
      </c>
      <c r="F5" s="137" t="s">
        <v>518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489</v>
      </c>
      <c r="B7" s="99">
        <v>0</v>
      </c>
      <c r="C7" s="99">
        <v>0</v>
      </c>
      <c r="D7" s="99">
        <v>168561471.68000001</v>
      </c>
      <c r="E7" s="99">
        <v>181978864.91</v>
      </c>
      <c r="F7" s="99">
        <v>206842933.00999999</v>
      </c>
      <c r="G7" s="99">
        <v>223668885.56</v>
      </c>
      <c r="H7" s="50"/>
    </row>
    <row r="8" spans="1:8" ht="15.2" customHeight="1">
      <c r="A8" s="77" t="s">
        <v>490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491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492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493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494</v>
      </c>
      <c r="B12" s="39">
        <v>0</v>
      </c>
      <c r="C12" s="39">
        <v>0</v>
      </c>
      <c r="D12" s="39">
        <v>41566.57</v>
      </c>
      <c r="E12" s="39">
        <v>6805.47</v>
      </c>
      <c r="F12" s="39">
        <v>1031.8399999999999</v>
      </c>
      <c r="G12" s="39">
        <v>39014.81</v>
      </c>
      <c r="H12" s="50"/>
    </row>
    <row r="13" spans="1:8" ht="15.2" customHeight="1">
      <c r="A13" s="77" t="s">
        <v>495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496</v>
      </c>
      <c r="B14" s="39">
        <v>0</v>
      </c>
      <c r="C14" s="39">
        <v>0</v>
      </c>
      <c r="D14" s="39">
        <v>10775870.310000001</v>
      </c>
      <c r="E14" s="39">
        <v>12286107.26</v>
      </c>
      <c r="F14" s="39">
        <v>12393194.949999999</v>
      </c>
      <c r="G14" s="39">
        <v>11835254.73</v>
      </c>
      <c r="H14" s="50"/>
    </row>
    <row r="15" spans="1:8" ht="15.2" customHeight="1">
      <c r="A15" s="77" t="s">
        <v>497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499</v>
      </c>
      <c r="B17" s="39">
        <v>0</v>
      </c>
      <c r="C17" s="39">
        <v>0</v>
      </c>
      <c r="D17" s="39">
        <v>157744034.80000001</v>
      </c>
      <c r="E17" s="39">
        <v>169685952.18000001</v>
      </c>
      <c r="F17" s="39">
        <v>194448706.22</v>
      </c>
      <c r="G17" s="39">
        <v>211794616.02000001</v>
      </c>
      <c r="H17" s="50"/>
    </row>
    <row r="18" spans="1:8" ht="15.2" customHeight="1">
      <c r="A18" s="77" t="s">
        <v>500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501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502</v>
      </c>
      <c r="B21" s="51">
        <v>0</v>
      </c>
      <c r="C21" s="51">
        <v>0</v>
      </c>
      <c r="D21" s="51">
        <v>168246987.24000001</v>
      </c>
      <c r="E21" s="51">
        <v>173767331</v>
      </c>
      <c r="F21" s="51">
        <v>179131996</v>
      </c>
      <c r="G21" s="51">
        <v>192954523</v>
      </c>
      <c r="H21" s="50"/>
    </row>
    <row r="22" spans="1:8" ht="15.2" customHeight="1">
      <c r="A22" s="77" t="s">
        <v>503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505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506</v>
      </c>
      <c r="B25" s="39">
        <v>0</v>
      </c>
      <c r="C25" s="39">
        <v>0</v>
      </c>
      <c r="D25" s="39">
        <v>168196382.5</v>
      </c>
      <c r="E25" s="39">
        <v>173767331</v>
      </c>
      <c r="F25" s="39">
        <v>179131996</v>
      </c>
      <c r="G25" s="39">
        <v>192954523</v>
      </c>
      <c r="H25" s="50"/>
    </row>
    <row r="26" spans="1:8" ht="15.2" customHeight="1">
      <c r="A26" s="77" t="s">
        <v>507</v>
      </c>
      <c r="B26" s="39">
        <v>0</v>
      </c>
      <c r="C26" s="39">
        <v>0</v>
      </c>
      <c r="D26" s="39">
        <v>50604.74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508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438802.67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438802.67</v>
      </c>
      <c r="H29" s="50"/>
    </row>
    <row r="30" spans="1:8" ht="15.2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509</v>
      </c>
      <c r="B31" s="51">
        <v>0</v>
      </c>
      <c r="C31" s="51">
        <v>0</v>
      </c>
      <c r="D31" s="51">
        <v>336808458.92000002</v>
      </c>
      <c r="E31" s="51">
        <v>355746195.91000003</v>
      </c>
      <c r="F31" s="51">
        <v>385974929.00999999</v>
      </c>
      <c r="G31" s="51">
        <v>417062211.23000002</v>
      </c>
      <c r="H31" s="50"/>
    </row>
    <row r="32" spans="1:8" ht="15.2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462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438802.67</v>
      </c>
      <c r="H34" s="50"/>
    </row>
    <row r="35" spans="1:8" ht="30.2" customHeight="1">
      <c r="A35" s="125" t="s">
        <v>510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511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438802.67</v>
      </c>
      <c r="H36" s="50"/>
    </row>
    <row r="37" spans="1:8" ht="15.2" customHeight="1">
      <c r="A37" s="83"/>
      <c r="B37" s="83"/>
      <c r="C37" s="83"/>
      <c r="D37" s="83"/>
      <c r="E37" s="83"/>
      <c r="F37" s="83"/>
      <c r="G37" s="83"/>
      <c r="H37" s="50"/>
    </row>
    <row r="38" spans="1:8" ht="15.2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512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513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519</v>
      </c>
      <c r="B1" s="73"/>
      <c r="C1" s="73"/>
      <c r="D1" s="73"/>
      <c r="E1" s="73"/>
      <c r="F1" s="73"/>
      <c r="G1" s="73"/>
    </row>
    <row r="2" spans="1:8" ht="15.2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5.2" customHeight="1">
      <c r="A3" s="23" t="s">
        <v>520</v>
      </c>
      <c r="B3" s="35"/>
      <c r="C3" s="35"/>
      <c r="D3" s="35"/>
      <c r="E3" s="35"/>
      <c r="F3" s="35"/>
      <c r="G3" s="47"/>
      <c r="H3" s="50"/>
    </row>
    <row r="4" spans="1:8" ht="15.2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5.2" customHeight="1">
      <c r="A5" s="146" t="s">
        <v>473</v>
      </c>
      <c r="B5" s="137" t="s">
        <v>514</v>
      </c>
      <c r="C5" s="137" t="s">
        <v>515</v>
      </c>
      <c r="D5" s="137" t="s">
        <v>516</v>
      </c>
      <c r="E5" s="137" t="s">
        <v>517</v>
      </c>
      <c r="F5" s="137" t="s">
        <v>518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521</v>
      </c>
      <c r="B7" s="99">
        <v>0</v>
      </c>
      <c r="C7" s="99">
        <v>0</v>
      </c>
      <c r="D7" s="99">
        <v>164020713.91999999</v>
      </c>
      <c r="E7" s="99">
        <v>182972607.34999999</v>
      </c>
      <c r="F7" s="99">
        <v>207188732.46000001</v>
      </c>
      <c r="G7" s="99">
        <v>224107688.22999999</v>
      </c>
      <c r="H7" s="50"/>
    </row>
    <row r="8" spans="1:8" ht="15.2" customHeight="1">
      <c r="A8" s="77" t="s">
        <v>475</v>
      </c>
      <c r="B8" s="39">
        <v>0</v>
      </c>
      <c r="C8" s="39">
        <v>0</v>
      </c>
      <c r="D8" s="39">
        <v>140798878.75</v>
      </c>
      <c r="E8" s="39">
        <v>145601169.09</v>
      </c>
      <c r="F8" s="39">
        <v>155404838.13999999</v>
      </c>
      <c r="G8" s="39">
        <v>189526408.16999999</v>
      </c>
      <c r="H8" s="50"/>
    </row>
    <row r="9" spans="1:8" ht="15.2" customHeight="1">
      <c r="A9" s="77" t="s">
        <v>476</v>
      </c>
      <c r="B9" s="39">
        <v>0</v>
      </c>
      <c r="C9" s="39">
        <v>0</v>
      </c>
      <c r="D9" s="39">
        <v>10749802.18</v>
      </c>
      <c r="E9" s="39">
        <v>12905793.279999999</v>
      </c>
      <c r="F9" s="39">
        <v>22156636.82</v>
      </c>
      <c r="G9" s="39">
        <v>23075170.16</v>
      </c>
      <c r="H9" s="50"/>
    </row>
    <row r="10" spans="1:8" ht="15.2" customHeight="1">
      <c r="A10" s="77" t="s">
        <v>477</v>
      </c>
      <c r="B10" s="39">
        <v>0</v>
      </c>
      <c r="C10" s="39">
        <v>0</v>
      </c>
      <c r="D10" s="39">
        <v>8882424.7799999993</v>
      </c>
      <c r="E10" s="39">
        <v>20907886.100000001</v>
      </c>
      <c r="F10" s="39">
        <v>24748121.82</v>
      </c>
      <c r="G10" s="39">
        <v>10644225.5</v>
      </c>
      <c r="H10" s="50"/>
    </row>
    <row r="11" spans="1:8" ht="15.2" customHeight="1">
      <c r="A11" s="77" t="s">
        <v>478</v>
      </c>
      <c r="B11" s="39">
        <v>0</v>
      </c>
      <c r="C11" s="39">
        <v>0</v>
      </c>
      <c r="D11" s="39">
        <v>180105.02</v>
      </c>
      <c r="E11" s="39">
        <v>78000</v>
      </c>
      <c r="F11" s="39">
        <v>87000</v>
      </c>
      <c r="G11" s="39">
        <v>38000</v>
      </c>
      <c r="H11" s="50"/>
    </row>
    <row r="12" spans="1:8" ht="15.2" customHeight="1">
      <c r="A12" s="77" t="s">
        <v>479</v>
      </c>
      <c r="B12" s="39">
        <v>0</v>
      </c>
      <c r="C12" s="39">
        <v>0</v>
      </c>
      <c r="D12" s="39">
        <v>2639503.19</v>
      </c>
      <c r="E12" s="39">
        <v>3479758.88</v>
      </c>
      <c r="F12" s="39">
        <v>4792135.6799999997</v>
      </c>
      <c r="G12" s="39">
        <v>823884.4</v>
      </c>
      <c r="H12" s="50"/>
    </row>
    <row r="13" spans="1:8" ht="15.2" customHeight="1">
      <c r="A13" s="77" t="s">
        <v>480</v>
      </c>
      <c r="B13" s="39">
        <v>0</v>
      </c>
      <c r="C13" s="39">
        <v>0</v>
      </c>
      <c r="D13" s="39">
        <v>770000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481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482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522</v>
      </c>
      <c r="B18" s="51">
        <v>0</v>
      </c>
      <c r="C18" s="51">
        <v>0</v>
      </c>
      <c r="D18" s="51">
        <v>168246987.13999999</v>
      </c>
      <c r="E18" s="51">
        <v>173767331</v>
      </c>
      <c r="F18" s="51">
        <v>179131996</v>
      </c>
      <c r="G18" s="51">
        <v>192954523</v>
      </c>
      <c r="H18" s="50"/>
    </row>
    <row r="19" spans="1:8" ht="15.2" customHeight="1">
      <c r="A19" s="77" t="s">
        <v>475</v>
      </c>
      <c r="B19" s="39">
        <v>0</v>
      </c>
      <c r="C19" s="39">
        <v>0</v>
      </c>
      <c r="D19" s="39">
        <v>154971186.11000001</v>
      </c>
      <c r="E19" s="39">
        <v>160497746</v>
      </c>
      <c r="F19" s="39">
        <v>165861347.63999999</v>
      </c>
      <c r="G19" s="39">
        <v>179669410.12</v>
      </c>
      <c r="H19" s="50"/>
    </row>
    <row r="20" spans="1:8" ht="15.2" customHeight="1">
      <c r="A20" s="77" t="s">
        <v>476</v>
      </c>
      <c r="B20" s="39">
        <v>0</v>
      </c>
      <c r="C20" s="39">
        <v>0</v>
      </c>
      <c r="D20" s="39">
        <v>8549174.0099999998</v>
      </c>
      <c r="E20" s="39">
        <v>7080064.0999999996</v>
      </c>
      <c r="F20" s="39">
        <v>4905342.51</v>
      </c>
      <c r="G20" s="39">
        <v>6387995.1900000004</v>
      </c>
      <c r="H20" s="50"/>
    </row>
    <row r="21" spans="1:8" ht="15.2" customHeight="1">
      <c r="A21" s="77" t="s">
        <v>477</v>
      </c>
      <c r="B21" s="39">
        <v>0</v>
      </c>
      <c r="C21" s="39">
        <v>0</v>
      </c>
      <c r="D21" s="39">
        <v>4726627.0199999996</v>
      </c>
      <c r="E21" s="39">
        <v>6189520.9000000004</v>
      </c>
      <c r="F21" s="39">
        <v>8365305.8499999996</v>
      </c>
      <c r="G21" s="39">
        <v>6897117.6900000004</v>
      </c>
      <c r="H21" s="50"/>
    </row>
    <row r="22" spans="1:8" ht="15.2" customHeight="1">
      <c r="A22" s="77" t="s">
        <v>478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479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480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481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485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483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523</v>
      </c>
      <c r="B29" s="39">
        <v>0</v>
      </c>
      <c r="C29" s="39">
        <v>0</v>
      </c>
      <c r="D29" s="39">
        <v>332267701.06</v>
      </c>
      <c r="E29" s="39">
        <v>356739938.35000002</v>
      </c>
      <c r="F29" s="39">
        <v>386320728.45999998</v>
      </c>
      <c r="G29" s="39">
        <v>417062211.23000002</v>
      </c>
      <c r="H29" s="50"/>
    </row>
    <row r="30" spans="1:8" ht="15.2" customHeight="1">
      <c r="A30" s="83"/>
      <c r="B30" s="83"/>
      <c r="C30" s="83"/>
      <c r="D30" s="83"/>
      <c r="E30" s="83"/>
      <c r="F30" s="83"/>
      <c r="G30" s="83"/>
      <c r="H30" s="50"/>
    </row>
    <row r="31" spans="1:8" ht="15.2" customHeight="1">
      <c r="A31" s="144"/>
      <c r="B31" s="32"/>
      <c r="C31" s="32"/>
      <c r="D31" s="32"/>
      <c r="E31" s="32"/>
      <c r="F31" s="32"/>
      <c r="G31" s="32"/>
    </row>
    <row r="32" spans="1:8" ht="15.2" customHeight="1">
      <c r="A32" s="145" t="s">
        <v>512</v>
      </c>
      <c r="B32" s="145"/>
      <c r="C32" s="145"/>
      <c r="D32" s="145"/>
      <c r="E32" s="145"/>
      <c r="F32" s="145"/>
      <c r="G32" s="145"/>
    </row>
    <row r="33" spans="1:7" ht="15.2" customHeight="1">
      <c r="A33" s="145" t="s">
        <v>513</v>
      </c>
      <c r="B33" s="145"/>
      <c r="C33" s="145"/>
      <c r="D33" s="145"/>
      <c r="E33" s="145"/>
      <c r="F33" s="145"/>
      <c r="G33" s="145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524</v>
      </c>
      <c r="B1" s="20"/>
      <c r="C1" s="20"/>
      <c r="D1" s="20"/>
      <c r="E1" s="20"/>
      <c r="F1" s="20"/>
      <c r="G1" s="72"/>
    </row>
    <row r="2" spans="1:7" ht="15.2" customHeight="1">
      <c r="A2" s="21" t="s">
        <v>7</v>
      </c>
      <c r="B2" s="33"/>
      <c r="C2" s="33"/>
      <c r="D2" s="33"/>
      <c r="E2" s="33"/>
      <c r="F2" s="45"/>
      <c r="G2" s="50"/>
    </row>
    <row r="3" spans="1:7" ht="15.2" customHeight="1">
      <c r="A3" s="24" t="s">
        <v>525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566</v>
      </c>
      <c r="C4" s="148" t="s">
        <v>567</v>
      </c>
      <c r="D4" s="148" t="s">
        <v>568</v>
      </c>
      <c r="E4" s="148" t="s">
        <v>569</v>
      </c>
      <c r="F4" s="148" t="s">
        <v>570</v>
      </c>
      <c r="G4" s="50"/>
    </row>
    <row r="5" spans="1:7" ht="18.2" customHeight="1">
      <c r="A5" s="149" t="s">
        <v>526</v>
      </c>
      <c r="B5" s="54"/>
      <c r="C5" s="54"/>
      <c r="D5" s="54"/>
      <c r="E5" s="54"/>
      <c r="F5" s="54"/>
      <c r="G5" s="50"/>
    </row>
    <row r="6" spans="1:7" ht="30.2" customHeight="1">
      <c r="A6" s="106" t="s">
        <v>527</v>
      </c>
      <c r="B6" s="151"/>
      <c r="C6" s="151"/>
      <c r="D6" s="151"/>
      <c r="E6" s="151"/>
      <c r="F6" s="151"/>
      <c r="G6" s="50"/>
    </row>
    <row r="7" spans="1:7" ht="18.2" customHeight="1">
      <c r="A7" s="106" t="s">
        <v>528</v>
      </c>
      <c r="B7" s="151"/>
      <c r="C7" s="151"/>
      <c r="D7" s="151"/>
      <c r="E7" s="151"/>
      <c r="F7" s="151"/>
      <c r="G7" s="50"/>
    </row>
    <row r="8" spans="1:7" ht="15.2" customHeight="1">
      <c r="A8" s="106"/>
      <c r="B8" s="29"/>
      <c r="C8" s="29"/>
      <c r="D8" s="29"/>
      <c r="E8" s="29"/>
      <c r="F8" s="29"/>
      <c r="G8" s="50"/>
    </row>
    <row r="9" spans="1:7" ht="18.2" customHeight="1">
      <c r="A9" s="108" t="s">
        <v>529</v>
      </c>
      <c r="B9" s="29"/>
      <c r="C9" s="29"/>
      <c r="D9" s="29"/>
      <c r="E9" s="29"/>
      <c r="F9" s="29"/>
      <c r="G9" s="50"/>
    </row>
    <row r="10" spans="1:7" ht="18.2" customHeight="1">
      <c r="A10" s="106" t="s">
        <v>530</v>
      </c>
      <c r="B10" s="151"/>
      <c r="C10" s="151"/>
      <c r="D10" s="151"/>
      <c r="E10" s="151"/>
      <c r="F10" s="151"/>
      <c r="G10" s="50"/>
    </row>
    <row r="11" spans="1:7" ht="18.2" customHeight="1">
      <c r="A11" s="106" t="s">
        <v>531</v>
      </c>
      <c r="B11" s="151"/>
      <c r="C11" s="151"/>
      <c r="D11" s="151"/>
      <c r="E11" s="151"/>
      <c r="F11" s="151"/>
      <c r="G11" s="50"/>
    </row>
    <row r="12" spans="1:7" ht="18.2" customHeight="1">
      <c r="A12" s="106" t="s">
        <v>532</v>
      </c>
      <c r="B12" s="151"/>
      <c r="C12" s="151"/>
      <c r="D12" s="151"/>
      <c r="E12" s="151"/>
      <c r="F12" s="151"/>
      <c r="G12" s="50"/>
    </row>
    <row r="13" spans="1:7" ht="18.2" customHeight="1">
      <c r="A13" s="106" t="s">
        <v>533</v>
      </c>
      <c r="B13" s="151"/>
      <c r="C13" s="151"/>
      <c r="D13" s="151"/>
      <c r="E13" s="151"/>
      <c r="F13" s="151"/>
      <c r="G13" s="50"/>
    </row>
    <row r="14" spans="1:7" ht="18.2" customHeight="1">
      <c r="A14" s="106" t="s">
        <v>534</v>
      </c>
      <c r="B14" s="151"/>
      <c r="C14" s="151"/>
      <c r="D14" s="151"/>
      <c r="E14" s="151"/>
      <c r="F14" s="151"/>
      <c r="G14" s="50"/>
    </row>
    <row r="15" spans="1:7" ht="18.2" customHeight="1">
      <c r="A15" s="106" t="s">
        <v>531</v>
      </c>
      <c r="B15" s="151"/>
      <c r="C15" s="151"/>
      <c r="D15" s="151"/>
      <c r="E15" s="151"/>
      <c r="F15" s="151"/>
      <c r="G15" s="50"/>
    </row>
    <row r="16" spans="1:7" ht="18.2" customHeight="1">
      <c r="A16" s="106" t="s">
        <v>532</v>
      </c>
      <c r="B16" s="151"/>
      <c r="C16" s="151"/>
      <c r="D16" s="151"/>
      <c r="E16" s="151"/>
      <c r="F16" s="151"/>
      <c r="G16" s="50"/>
    </row>
    <row r="17" spans="1:7" ht="18.2" customHeight="1">
      <c r="A17" s="106" t="s">
        <v>533</v>
      </c>
      <c r="B17" s="151"/>
      <c r="C17" s="151"/>
      <c r="D17" s="151"/>
      <c r="E17" s="151"/>
      <c r="F17" s="151"/>
      <c r="G17" s="50"/>
    </row>
    <row r="18" spans="1:7" ht="18.2" customHeight="1">
      <c r="A18" s="106" t="s">
        <v>535</v>
      </c>
      <c r="B18" s="152"/>
      <c r="C18" s="151"/>
      <c r="D18" s="151"/>
      <c r="E18" s="151"/>
      <c r="F18" s="151"/>
      <c r="G18" s="50"/>
    </row>
    <row r="19" spans="1:7" ht="18.2" customHeight="1">
      <c r="A19" s="106" t="s">
        <v>536</v>
      </c>
      <c r="B19" s="151"/>
      <c r="C19" s="151"/>
      <c r="D19" s="151"/>
      <c r="E19" s="151"/>
      <c r="F19" s="151"/>
      <c r="G19" s="50"/>
    </row>
    <row r="20" spans="1:7" ht="18.2" customHeight="1">
      <c r="A20" s="106" t="s">
        <v>537</v>
      </c>
      <c r="B20" s="153"/>
      <c r="C20" s="153"/>
      <c r="D20" s="153"/>
      <c r="E20" s="153"/>
      <c r="F20" s="153"/>
      <c r="G20" s="50"/>
    </row>
    <row r="21" spans="1:7" ht="18.2" customHeight="1">
      <c r="A21" s="106" t="s">
        <v>538</v>
      </c>
      <c r="B21" s="153"/>
      <c r="C21" s="153"/>
      <c r="D21" s="153"/>
      <c r="E21" s="153"/>
      <c r="F21" s="153"/>
      <c r="G21" s="50"/>
    </row>
    <row r="22" spans="1:7" ht="18.2" customHeight="1">
      <c r="A22" s="106" t="s">
        <v>539</v>
      </c>
      <c r="B22" s="153"/>
      <c r="C22" s="153"/>
      <c r="D22" s="153"/>
      <c r="E22" s="153"/>
      <c r="F22" s="153"/>
      <c r="G22" s="50"/>
    </row>
    <row r="23" spans="1:7" ht="18.2" customHeight="1">
      <c r="A23" s="106" t="s">
        <v>540</v>
      </c>
      <c r="B23" s="153"/>
      <c r="C23" s="153"/>
      <c r="D23" s="153"/>
      <c r="E23" s="153"/>
      <c r="F23" s="153"/>
      <c r="G23" s="50"/>
    </row>
    <row r="24" spans="1:7" ht="18.2" customHeight="1">
      <c r="A24" s="106" t="s">
        <v>541</v>
      </c>
      <c r="B24" s="154"/>
      <c r="C24" s="151"/>
      <c r="D24" s="151"/>
      <c r="E24" s="151"/>
      <c r="F24" s="151"/>
      <c r="G24" s="50"/>
    </row>
    <row r="25" spans="1:7" ht="18.2" customHeight="1">
      <c r="A25" s="106" t="s">
        <v>542</v>
      </c>
      <c r="B25" s="154"/>
      <c r="C25" s="151"/>
      <c r="D25" s="151"/>
      <c r="E25" s="151"/>
      <c r="F25" s="151"/>
      <c r="G25" s="50"/>
    </row>
    <row r="26" spans="1:7" ht="15.2" customHeight="1">
      <c r="A26" s="106"/>
      <c r="B26" s="29"/>
      <c r="C26" s="29"/>
      <c r="D26" s="29"/>
      <c r="E26" s="29"/>
      <c r="F26" s="29"/>
      <c r="G26" s="50"/>
    </row>
    <row r="27" spans="1:7" ht="18.2" customHeight="1">
      <c r="A27" s="108" t="s">
        <v>543</v>
      </c>
      <c r="B27" s="29"/>
      <c r="C27" s="29"/>
      <c r="D27" s="29"/>
      <c r="E27" s="29"/>
      <c r="F27" s="29"/>
      <c r="G27" s="50"/>
    </row>
    <row r="28" spans="1:7" ht="18.2" customHeight="1">
      <c r="A28" s="106" t="s">
        <v>544</v>
      </c>
      <c r="B28" s="151"/>
      <c r="C28" s="151"/>
      <c r="D28" s="151"/>
      <c r="E28" s="151"/>
      <c r="F28" s="151"/>
      <c r="G28" s="50"/>
    </row>
    <row r="29" spans="1:7" ht="15.2" customHeight="1">
      <c r="A29" s="106"/>
      <c r="B29" s="29"/>
      <c r="C29" s="29"/>
      <c r="D29" s="29"/>
      <c r="E29" s="29"/>
      <c r="F29" s="29"/>
      <c r="G29" s="50"/>
    </row>
    <row r="30" spans="1:7" ht="18.2" customHeight="1">
      <c r="A30" s="108" t="s">
        <v>545</v>
      </c>
      <c r="B30" s="29"/>
      <c r="C30" s="29"/>
      <c r="D30" s="29"/>
      <c r="E30" s="29"/>
      <c r="F30" s="29"/>
      <c r="G30" s="50"/>
    </row>
    <row r="31" spans="1:7" ht="18.2" customHeight="1">
      <c r="A31" s="106" t="s">
        <v>530</v>
      </c>
      <c r="B31" s="151"/>
      <c r="C31" s="151"/>
      <c r="D31" s="151"/>
      <c r="E31" s="151"/>
      <c r="F31" s="151"/>
      <c r="G31" s="50"/>
    </row>
    <row r="32" spans="1:7" ht="18.2" customHeight="1">
      <c r="A32" s="106" t="s">
        <v>534</v>
      </c>
      <c r="B32" s="151"/>
      <c r="C32" s="151"/>
      <c r="D32" s="151"/>
      <c r="E32" s="151"/>
      <c r="F32" s="151"/>
      <c r="G32" s="50"/>
    </row>
    <row r="33" spans="1:7" ht="18.2" customHeight="1">
      <c r="A33" s="106" t="s">
        <v>546</v>
      </c>
      <c r="B33" s="151"/>
      <c r="C33" s="151"/>
      <c r="D33" s="151"/>
      <c r="E33" s="151"/>
      <c r="F33" s="151"/>
      <c r="G33" s="50"/>
    </row>
    <row r="34" spans="1:7" ht="15.2" customHeight="1">
      <c r="A34" s="106"/>
      <c r="B34" s="29"/>
      <c r="C34" s="29"/>
      <c r="D34" s="29"/>
      <c r="E34" s="29"/>
      <c r="F34" s="29"/>
      <c r="G34" s="50"/>
    </row>
    <row r="35" spans="1:7" ht="18.2" customHeight="1">
      <c r="A35" s="108" t="s">
        <v>547</v>
      </c>
      <c r="B35" s="29"/>
      <c r="C35" s="29"/>
      <c r="D35" s="29"/>
      <c r="E35" s="29"/>
      <c r="F35" s="29"/>
      <c r="G35" s="50"/>
    </row>
    <row r="36" spans="1:7" ht="18.2" customHeight="1">
      <c r="A36" s="106" t="s">
        <v>548</v>
      </c>
      <c r="B36" s="151"/>
      <c r="C36" s="151"/>
      <c r="D36" s="151"/>
      <c r="E36" s="151"/>
      <c r="F36" s="151"/>
      <c r="G36" s="50"/>
    </row>
    <row r="37" spans="1:7" ht="18.2" customHeight="1">
      <c r="A37" s="106" t="s">
        <v>549</v>
      </c>
      <c r="B37" s="151"/>
      <c r="C37" s="151"/>
      <c r="D37" s="151"/>
      <c r="E37" s="151"/>
      <c r="F37" s="151"/>
      <c r="G37" s="50"/>
    </row>
    <row r="38" spans="1:7" ht="18.2" customHeight="1">
      <c r="A38" s="106" t="s">
        <v>550</v>
      </c>
      <c r="B38" s="154"/>
      <c r="C38" s="151"/>
      <c r="D38" s="151"/>
      <c r="E38" s="151"/>
      <c r="F38" s="151"/>
      <c r="G38" s="50"/>
    </row>
    <row r="39" spans="1:7" ht="15.2" customHeight="1">
      <c r="A39" s="106"/>
      <c r="B39" s="29"/>
      <c r="C39" s="29"/>
      <c r="D39" s="29"/>
      <c r="E39" s="29"/>
      <c r="F39" s="29"/>
      <c r="G39" s="50"/>
    </row>
    <row r="40" spans="1:7" ht="18.2" customHeight="1">
      <c r="A40" s="108" t="s">
        <v>551</v>
      </c>
      <c r="B40" s="151"/>
      <c r="C40" s="151"/>
      <c r="D40" s="151"/>
      <c r="E40" s="151"/>
      <c r="F40" s="151"/>
      <c r="G40" s="50"/>
    </row>
    <row r="41" spans="1:7" ht="15.2" customHeight="1">
      <c r="A41" s="106"/>
      <c r="B41" s="29"/>
      <c r="C41" s="29"/>
      <c r="D41" s="29"/>
      <c r="E41" s="29"/>
      <c r="F41" s="29"/>
      <c r="G41" s="50"/>
    </row>
    <row r="42" spans="1:7" ht="18.2" customHeight="1">
      <c r="A42" s="108" t="s">
        <v>552</v>
      </c>
      <c r="B42" s="29"/>
      <c r="C42" s="29"/>
      <c r="D42" s="29"/>
      <c r="E42" s="29"/>
      <c r="F42" s="29"/>
      <c r="G42" s="50"/>
    </row>
    <row r="43" spans="1:7" ht="18.2" customHeight="1">
      <c r="A43" s="106" t="s">
        <v>553</v>
      </c>
      <c r="B43" s="151"/>
      <c r="C43" s="151"/>
      <c r="D43" s="151"/>
      <c r="E43" s="151"/>
      <c r="F43" s="151"/>
      <c r="G43" s="50"/>
    </row>
    <row r="44" spans="1:7" ht="18.2" customHeight="1">
      <c r="A44" s="106" t="s">
        <v>554</v>
      </c>
      <c r="B44" s="151"/>
      <c r="C44" s="151"/>
      <c r="D44" s="151"/>
      <c r="E44" s="151"/>
      <c r="F44" s="151"/>
      <c r="G44" s="50"/>
    </row>
    <row r="45" spans="1:7" ht="18.2" customHeight="1">
      <c r="A45" s="106" t="s">
        <v>555</v>
      </c>
      <c r="B45" s="151"/>
      <c r="C45" s="151"/>
      <c r="D45" s="151"/>
      <c r="E45" s="151"/>
      <c r="F45" s="151"/>
      <c r="G45" s="50"/>
    </row>
    <row r="46" spans="1:7" ht="15.2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556</v>
      </c>
      <c r="B47" s="29"/>
      <c r="C47" s="29"/>
      <c r="D47" s="29"/>
      <c r="E47" s="29"/>
      <c r="F47" s="29"/>
      <c r="G47" s="50"/>
    </row>
    <row r="48" spans="1:7" ht="18.2" customHeight="1">
      <c r="A48" s="106" t="s">
        <v>554</v>
      </c>
      <c r="B48" s="153"/>
      <c r="C48" s="153"/>
      <c r="D48" s="153"/>
      <c r="E48" s="153"/>
      <c r="F48" s="153"/>
      <c r="G48" s="50"/>
    </row>
    <row r="49" spans="1:7" ht="18.2" customHeight="1">
      <c r="A49" s="106" t="s">
        <v>555</v>
      </c>
      <c r="B49" s="153"/>
      <c r="C49" s="153"/>
      <c r="D49" s="153"/>
      <c r="E49" s="153"/>
      <c r="F49" s="153"/>
      <c r="G49" s="50"/>
    </row>
    <row r="50" spans="1:7" ht="15.2" customHeight="1">
      <c r="A50" s="106"/>
      <c r="B50" s="29"/>
      <c r="C50" s="29"/>
      <c r="D50" s="29"/>
      <c r="E50" s="29"/>
      <c r="F50" s="29"/>
      <c r="G50" s="50"/>
    </row>
    <row r="51" spans="1:7" ht="18.2" customHeight="1">
      <c r="A51" s="108" t="s">
        <v>557</v>
      </c>
      <c r="B51" s="29"/>
      <c r="C51" s="29"/>
      <c r="D51" s="29"/>
      <c r="E51" s="29"/>
      <c r="F51" s="29"/>
      <c r="G51" s="50"/>
    </row>
    <row r="52" spans="1:7" ht="18.2" customHeight="1">
      <c r="A52" s="106" t="s">
        <v>554</v>
      </c>
      <c r="B52" s="151"/>
      <c r="C52" s="151"/>
      <c r="D52" s="151"/>
      <c r="E52" s="151"/>
      <c r="F52" s="151"/>
      <c r="G52" s="50"/>
    </row>
    <row r="53" spans="1:7" ht="18.2" customHeight="1">
      <c r="A53" s="106" t="s">
        <v>555</v>
      </c>
      <c r="B53" s="151"/>
      <c r="C53" s="151"/>
      <c r="D53" s="151"/>
      <c r="E53" s="151"/>
      <c r="F53" s="151"/>
      <c r="G53" s="50"/>
    </row>
    <row r="54" spans="1:7" ht="18.2" customHeight="1">
      <c r="A54" s="106" t="s">
        <v>558</v>
      </c>
      <c r="B54" s="151"/>
      <c r="C54" s="151"/>
      <c r="D54" s="151"/>
      <c r="E54" s="151"/>
      <c r="F54" s="151"/>
      <c r="G54" s="50"/>
    </row>
    <row r="55" spans="1:7" ht="15.2" customHeight="1">
      <c r="A55" s="106"/>
      <c r="B55" s="29"/>
      <c r="C55" s="29"/>
      <c r="D55" s="29"/>
      <c r="E55" s="29"/>
      <c r="F55" s="29"/>
      <c r="G55" s="50"/>
    </row>
    <row r="56" spans="1:7" ht="18.2" customHeight="1">
      <c r="A56" s="108" t="s">
        <v>559</v>
      </c>
      <c r="B56" s="29"/>
      <c r="C56" s="29"/>
      <c r="D56" s="29"/>
      <c r="E56" s="29"/>
      <c r="F56" s="29"/>
      <c r="G56" s="50"/>
    </row>
    <row r="57" spans="1:7" ht="18.2" customHeight="1">
      <c r="A57" s="106" t="s">
        <v>554</v>
      </c>
      <c r="B57" s="151"/>
      <c r="C57" s="151"/>
      <c r="D57" s="151"/>
      <c r="E57" s="151"/>
      <c r="F57" s="151"/>
      <c r="G57" s="50"/>
    </row>
    <row r="58" spans="1:7" ht="18.2" customHeight="1">
      <c r="A58" s="106" t="s">
        <v>555</v>
      </c>
      <c r="B58" s="151"/>
      <c r="C58" s="151"/>
      <c r="D58" s="151"/>
      <c r="E58" s="151"/>
      <c r="F58" s="151"/>
      <c r="G58" s="50"/>
    </row>
    <row r="59" spans="1:7" ht="15.2" customHeight="1">
      <c r="A59" s="106"/>
      <c r="B59" s="29"/>
      <c r="C59" s="29"/>
      <c r="D59" s="29"/>
      <c r="E59" s="29"/>
      <c r="F59" s="29"/>
      <c r="G59" s="50"/>
    </row>
    <row r="60" spans="1:7" ht="18.2" customHeight="1">
      <c r="A60" s="108" t="s">
        <v>560</v>
      </c>
      <c r="B60" s="29"/>
      <c r="C60" s="29"/>
      <c r="D60" s="29"/>
      <c r="E60" s="29"/>
      <c r="F60" s="29"/>
      <c r="G60" s="50"/>
    </row>
    <row r="61" spans="1:7" ht="18.2" customHeight="1">
      <c r="A61" s="106" t="s">
        <v>561</v>
      </c>
      <c r="B61" s="151"/>
      <c r="C61" s="151"/>
      <c r="D61" s="151"/>
      <c r="E61" s="151"/>
      <c r="F61" s="151"/>
      <c r="G61" s="50"/>
    </row>
    <row r="62" spans="1:7" ht="18.2" customHeight="1">
      <c r="A62" s="106" t="s">
        <v>562</v>
      </c>
      <c r="B62" s="154"/>
      <c r="C62" s="151"/>
      <c r="D62" s="151"/>
      <c r="E62" s="151"/>
      <c r="F62" s="151"/>
      <c r="G62" s="50"/>
    </row>
    <row r="63" spans="1:7" ht="15.2" customHeight="1">
      <c r="A63" s="106"/>
      <c r="B63" s="29"/>
      <c r="C63" s="29"/>
      <c r="D63" s="29"/>
      <c r="E63" s="29"/>
      <c r="F63" s="29"/>
      <c r="G63" s="50"/>
    </row>
    <row r="64" spans="1:7" ht="18.2" customHeight="1">
      <c r="A64" s="108" t="s">
        <v>563</v>
      </c>
      <c r="B64" s="29"/>
      <c r="C64" s="29"/>
      <c r="D64" s="29"/>
      <c r="E64" s="29"/>
      <c r="F64" s="29"/>
      <c r="G64" s="50"/>
    </row>
    <row r="65" spans="1:7" ht="18.2" customHeight="1">
      <c r="A65" s="106" t="s">
        <v>564</v>
      </c>
      <c r="B65" s="151"/>
      <c r="C65" s="151"/>
      <c r="D65" s="151"/>
      <c r="E65" s="151"/>
      <c r="F65" s="151"/>
      <c r="G65" s="50"/>
    </row>
    <row r="66" spans="1:7" ht="18.2" customHeight="1">
      <c r="A66" s="106" t="s">
        <v>565</v>
      </c>
      <c r="B66" s="151"/>
      <c r="C66" s="151"/>
      <c r="D66" s="151"/>
      <c r="E66" s="151"/>
      <c r="F66" s="151"/>
      <c r="G66" s="50"/>
    </row>
    <row r="67" spans="1:7" ht="15.2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571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572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626</v>
      </c>
      <c r="E4" s="183"/>
      <c r="F4" s="183"/>
      <c r="G4" s="187"/>
      <c r="H4" s="178" t="s">
        <v>650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573</v>
      </c>
      <c r="D5" s="179" t="s">
        <v>627</v>
      </c>
      <c r="E5" s="184"/>
      <c r="F5" s="179" t="s">
        <v>649</v>
      </c>
      <c r="G5" s="184"/>
      <c r="H5" s="190" t="s">
        <v>651</v>
      </c>
      <c r="I5" s="190" t="s">
        <v>652</v>
      </c>
      <c r="J5" s="201" t="s">
        <v>654</v>
      </c>
      <c r="K5" s="201" t="s">
        <v>668</v>
      </c>
      <c r="L5" s="50"/>
    </row>
    <row r="6" spans="1:12" ht="15.2" customHeight="1">
      <c r="A6" s="156"/>
      <c r="B6" s="161"/>
      <c r="C6" s="172" t="s">
        <v>574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575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576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577</v>
      </c>
      <c r="D9" s="180"/>
      <c r="E9" s="185" t="s">
        <v>628</v>
      </c>
      <c r="F9" s="180"/>
      <c r="G9" s="188"/>
      <c r="H9" s="191">
        <v>0</v>
      </c>
      <c r="I9" s="197" t="s">
        <v>653</v>
      </c>
      <c r="J9" s="185" t="s">
        <v>655</v>
      </c>
      <c r="K9" s="206"/>
      <c r="L9" s="50"/>
    </row>
    <row r="10" spans="1:12" ht="15">
      <c r="A10" s="156"/>
      <c r="B10" s="163">
        <v>900002</v>
      </c>
      <c r="C10" s="174" t="s">
        <v>578</v>
      </c>
      <c r="D10" s="180"/>
      <c r="E10" s="185" t="s">
        <v>629</v>
      </c>
      <c r="F10" s="180"/>
      <c r="G10" s="188"/>
      <c r="H10" s="102">
        <v>0</v>
      </c>
      <c r="I10" s="197" t="s">
        <v>653</v>
      </c>
      <c r="J10" s="185" t="s">
        <v>655</v>
      </c>
      <c r="K10" s="206"/>
      <c r="L10" s="50"/>
    </row>
    <row r="11" spans="1:12" ht="15">
      <c r="A11" s="156"/>
      <c r="B11" s="163">
        <v>900003</v>
      </c>
      <c r="C11" s="174" t="s">
        <v>579</v>
      </c>
      <c r="D11" s="180"/>
      <c r="E11" s="185" t="s">
        <v>630</v>
      </c>
      <c r="F11" s="180"/>
      <c r="G11" s="188"/>
      <c r="H11" s="192">
        <v>999603.77</v>
      </c>
      <c r="I11" s="197" t="s">
        <v>653</v>
      </c>
      <c r="J11" s="185" t="s">
        <v>655</v>
      </c>
      <c r="K11" s="206"/>
      <c r="L11" s="50"/>
    </row>
    <row r="12" spans="1:12" ht="15.2" customHeight="1">
      <c r="A12" s="156"/>
      <c r="B12" s="162"/>
      <c r="C12" s="173" t="s">
        <v>580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577</v>
      </c>
      <c r="D13" s="180"/>
      <c r="E13" s="185" t="s">
        <v>628</v>
      </c>
      <c r="F13" s="180"/>
      <c r="G13" s="188"/>
      <c r="H13" s="191">
        <v>0</v>
      </c>
      <c r="I13" s="198" t="s">
        <v>653</v>
      </c>
      <c r="J13" s="197" t="s">
        <v>655</v>
      </c>
      <c r="K13" s="206"/>
      <c r="L13" s="50"/>
    </row>
    <row r="14" spans="1:12" ht="15">
      <c r="A14" s="156"/>
      <c r="B14" s="163">
        <v>900005</v>
      </c>
      <c r="C14" s="174" t="s">
        <v>578</v>
      </c>
      <c r="D14" s="180"/>
      <c r="E14" s="185" t="s">
        <v>629</v>
      </c>
      <c r="F14" s="180"/>
      <c r="G14" s="188"/>
      <c r="H14" s="102">
        <v>0</v>
      </c>
      <c r="I14" s="198" t="s">
        <v>653</v>
      </c>
      <c r="J14" s="197" t="s">
        <v>655</v>
      </c>
      <c r="K14" s="206"/>
      <c r="L14" s="50"/>
    </row>
    <row r="15" spans="1:12" ht="15">
      <c r="A15" s="156"/>
      <c r="B15" s="163">
        <v>900006</v>
      </c>
      <c r="C15" s="174" t="s">
        <v>579</v>
      </c>
      <c r="D15" s="180"/>
      <c r="E15" s="185" t="s">
        <v>630</v>
      </c>
      <c r="F15" s="180"/>
      <c r="G15" s="188"/>
      <c r="H15" s="192">
        <v>999603.77</v>
      </c>
      <c r="I15" s="198" t="s">
        <v>653</v>
      </c>
      <c r="J15" s="197" t="s">
        <v>655</v>
      </c>
      <c r="K15" s="206"/>
      <c r="L15" s="50"/>
    </row>
    <row r="16" spans="1:12" ht="15.2" customHeight="1">
      <c r="A16" s="156"/>
      <c r="B16" s="162"/>
      <c r="C16" s="173" t="s">
        <v>581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577</v>
      </c>
      <c r="D17" s="180"/>
      <c r="E17" s="185" t="s">
        <v>631</v>
      </c>
      <c r="F17" s="180"/>
      <c r="G17" s="188"/>
      <c r="H17" s="191">
        <v>0</v>
      </c>
      <c r="I17" s="198" t="s">
        <v>653</v>
      </c>
      <c r="J17" s="197" t="s">
        <v>656</v>
      </c>
      <c r="K17" s="206"/>
      <c r="L17" s="50"/>
    </row>
    <row r="18" spans="1:12" ht="15">
      <c r="A18" s="156"/>
      <c r="B18" s="163">
        <v>900008</v>
      </c>
      <c r="C18" s="174" t="s">
        <v>578</v>
      </c>
      <c r="D18" s="180"/>
      <c r="E18" s="185" t="s">
        <v>632</v>
      </c>
      <c r="F18" s="180"/>
      <c r="G18" s="188"/>
      <c r="H18" s="102">
        <v>0</v>
      </c>
      <c r="I18" s="198" t="s">
        <v>653</v>
      </c>
      <c r="J18" s="197" t="s">
        <v>656</v>
      </c>
      <c r="K18" s="206"/>
      <c r="L18" s="50"/>
    </row>
    <row r="19" spans="1:12" ht="15">
      <c r="A19" s="156"/>
      <c r="B19" s="163">
        <v>900009</v>
      </c>
      <c r="C19" s="174" t="s">
        <v>579</v>
      </c>
      <c r="D19" s="180"/>
      <c r="E19" s="185" t="s">
        <v>630</v>
      </c>
      <c r="F19" s="180"/>
      <c r="G19" s="188"/>
      <c r="H19" s="192">
        <v>0</v>
      </c>
      <c r="I19" s="198" t="s">
        <v>653</v>
      </c>
      <c r="J19" s="197" t="s">
        <v>656</v>
      </c>
      <c r="K19" s="206"/>
      <c r="L19" s="50"/>
    </row>
    <row r="20" spans="1:12" ht="15.2" customHeight="1">
      <c r="A20" s="156"/>
      <c r="B20" s="162"/>
      <c r="C20" s="173" t="s">
        <v>582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583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584</v>
      </c>
      <c r="D22" s="180"/>
      <c r="E22" s="185" t="s">
        <v>633</v>
      </c>
      <c r="F22" s="180"/>
      <c r="G22" s="188"/>
      <c r="H22" s="100"/>
      <c r="I22" s="198" t="s">
        <v>653</v>
      </c>
      <c r="J22" s="197" t="s">
        <v>657</v>
      </c>
      <c r="K22" s="206"/>
      <c r="L22" s="50"/>
    </row>
    <row r="23" spans="1:12" ht="15">
      <c r="A23" s="156"/>
      <c r="B23" s="163">
        <v>9000011</v>
      </c>
      <c r="C23" s="174" t="s">
        <v>585</v>
      </c>
      <c r="D23" s="180"/>
      <c r="E23" s="185" t="s">
        <v>634</v>
      </c>
      <c r="F23" s="180"/>
      <c r="G23" s="188"/>
      <c r="H23" s="193"/>
      <c r="I23" s="198" t="s">
        <v>653</v>
      </c>
      <c r="J23" s="197" t="s">
        <v>657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586</v>
      </c>
      <c r="D24" s="181"/>
      <c r="E24" s="185" t="s">
        <v>635</v>
      </c>
      <c r="F24" s="181"/>
      <c r="G24" s="188"/>
      <c r="H24" s="191">
        <v>0</v>
      </c>
      <c r="I24" s="198" t="s">
        <v>653</v>
      </c>
      <c r="J24" s="197" t="s">
        <v>657</v>
      </c>
      <c r="K24" s="206"/>
      <c r="L24" s="50"/>
    </row>
    <row r="25" spans="1:12" ht="20.45" customHeight="1">
      <c r="A25" s="156"/>
      <c r="B25" s="163">
        <v>9000013</v>
      </c>
      <c r="C25" s="174" t="s">
        <v>587</v>
      </c>
      <c r="D25" s="181"/>
      <c r="E25" s="185" t="s">
        <v>636</v>
      </c>
      <c r="F25" s="181"/>
      <c r="G25" s="188"/>
      <c r="H25" s="191">
        <v>0</v>
      </c>
      <c r="I25" s="198" t="s">
        <v>653</v>
      </c>
      <c r="J25" s="197" t="s">
        <v>657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588</v>
      </c>
      <c r="D26" s="181"/>
      <c r="E26" s="185" t="s">
        <v>635</v>
      </c>
      <c r="F26" s="181"/>
      <c r="G26" s="188"/>
      <c r="H26" s="191">
        <v>0</v>
      </c>
      <c r="I26" s="198" t="s">
        <v>653</v>
      </c>
      <c r="J26" s="197" t="s">
        <v>657</v>
      </c>
      <c r="K26" s="206"/>
      <c r="L26" s="50"/>
    </row>
    <row r="27" spans="1:12" ht="15.2" customHeight="1">
      <c r="A27" s="156"/>
      <c r="B27" s="162"/>
      <c r="C27" s="173" t="s">
        <v>589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590</v>
      </c>
      <c r="D28" s="180"/>
      <c r="E28" s="185" t="s">
        <v>637</v>
      </c>
      <c r="F28" s="180"/>
      <c r="G28" s="188"/>
      <c r="H28" s="132">
        <v>332001201</v>
      </c>
      <c r="I28" s="198" t="s">
        <v>653</v>
      </c>
      <c r="J28" s="185" t="s">
        <v>658</v>
      </c>
      <c r="K28" s="206"/>
      <c r="L28" s="50"/>
    </row>
    <row r="29" spans="1:12" ht="15">
      <c r="A29" s="156"/>
      <c r="B29" s="163">
        <v>9000016</v>
      </c>
      <c r="C29" s="174" t="s">
        <v>591</v>
      </c>
      <c r="D29" s="180"/>
      <c r="E29" s="185" t="s">
        <v>637</v>
      </c>
      <c r="F29" s="180"/>
      <c r="G29" s="188"/>
      <c r="H29" s="194">
        <v>363387758.45999998</v>
      </c>
      <c r="I29" s="198" t="s">
        <v>653</v>
      </c>
      <c r="J29" s="185" t="s">
        <v>659</v>
      </c>
      <c r="K29" s="206"/>
      <c r="L29" s="50"/>
    </row>
    <row r="30" spans="1:12" ht="15.2" customHeight="1">
      <c r="A30" s="156"/>
      <c r="B30" s="162"/>
      <c r="C30" s="173" t="s">
        <v>592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590</v>
      </c>
      <c r="D31" s="180"/>
      <c r="E31" s="185" t="s">
        <v>638</v>
      </c>
      <c r="F31" s="180"/>
      <c r="G31" s="188"/>
      <c r="H31" s="191">
        <v>0</v>
      </c>
      <c r="I31" s="198" t="s">
        <v>653</v>
      </c>
      <c r="J31" s="197" t="s">
        <v>660</v>
      </c>
      <c r="K31" s="206"/>
      <c r="L31" s="50"/>
    </row>
    <row r="32" spans="1:12" ht="15.2" customHeight="1">
      <c r="A32" s="156"/>
      <c r="B32" s="162"/>
      <c r="C32" s="173" t="s">
        <v>593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577</v>
      </c>
      <c r="D33" s="180"/>
      <c r="E33" s="185" t="s">
        <v>639</v>
      </c>
      <c r="F33" s="180"/>
      <c r="G33" s="188"/>
      <c r="H33" s="191">
        <v>0</v>
      </c>
      <c r="I33" s="198" t="s">
        <v>653</v>
      </c>
      <c r="J33" s="197" t="s">
        <v>661</v>
      </c>
      <c r="K33" s="206"/>
      <c r="L33" s="50"/>
    </row>
    <row r="34" spans="1:12" ht="15">
      <c r="A34" s="156"/>
      <c r="B34" s="163">
        <v>9000019</v>
      </c>
      <c r="C34" s="174" t="s">
        <v>594</v>
      </c>
      <c r="D34" s="180"/>
      <c r="E34" s="185" t="s">
        <v>633</v>
      </c>
      <c r="F34" s="180"/>
      <c r="G34" s="188"/>
      <c r="H34" s="100"/>
      <c r="I34" s="198" t="s">
        <v>653</v>
      </c>
      <c r="J34" s="197" t="s">
        <v>661</v>
      </c>
      <c r="K34" s="206"/>
      <c r="L34" s="50"/>
    </row>
    <row r="35" spans="1:12" ht="15">
      <c r="A35" s="156"/>
      <c r="B35" s="163">
        <v>9000020</v>
      </c>
      <c r="C35" s="174" t="s">
        <v>579</v>
      </c>
      <c r="D35" s="180"/>
      <c r="E35" s="185" t="s">
        <v>634</v>
      </c>
      <c r="F35" s="180"/>
      <c r="G35" s="188"/>
      <c r="H35" s="193"/>
      <c r="I35" s="198" t="s">
        <v>653</v>
      </c>
      <c r="J35" s="197" t="s">
        <v>661</v>
      </c>
      <c r="K35" s="206"/>
      <c r="L35" s="50"/>
    </row>
    <row r="36" spans="1:12" ht="15.2" customHeight="1">
      <c r="A36" s="156"/>
      <c r="B36" s="162"/>
      <c r="C36" s="173" t="s">
        <v>595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596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597</v>
      </c>
      <c r="D38" s="180"/>
      <c r="E38" s="185" t="s">
        <v>628</v>
      </c>
      <c r="F38" s="180"/>
      <c r="G38" s="188"/>
      <c r="H38" s="195"/>
      <c r="I38" s="199"/>
      <c r="J38" s="197" t="s">
        <v>662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598</v>
      </c>
      <c r="D39" s="180"/>
      <c r="E39" s="185" t="s">
        <v>640</v>
      </c>
      <c r="F39" s="180"/>
      <c r="G39" s="188"/>
      <c r="H39" s="195"/>
      <c r="I39" s="199"/>
      <c r="J39" s="197" t="s">
        <v>662</v>
      </c>
      <c r="K39" s="206"/>
      <c r="L39" s="50"/>
    </row>
    <row r="40" spans="1:12" ht="24.95" customHeight="1">
      <c r="A40" s="156"/>
      <c r="B40" s="163">
        <v>9000023</v>
      </c>
      <c r="C40" s="176" t="s">
        <v>599</v>
      </c>
      <c r="D40" s="180"/>
      <c r="E40" s="185" t="s">
        <v>628</v>
      </c>
      <c r="F40" s="180"/>
      <c r="G40" s="188"/>
      <c r="H40" s="195"/>
      <c r="I40" s="199"/>
      <c r="J40" s="197" t="s">
        <v>662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600</v>
      </c>
      <c r="D41" s="180"/>
      <c r="E41" s="185" t="s">
        <v>641</v>
      </c>
      <c r="F41" s="180"/>
      <c r="G41" s="188"/>
      <c r="H41" s="195"/>
      <c r="I41" s="199"/>
      <c r="J41" s="197" t="s">
        <v>662</v>
      </c>
      <c r="K41" s="206"/>
      <c r="L41" s="50"/>
    </row>
    <row r="42" spans="1:12" ht="24.95" customHeight="1">
      <c r="A42" s="156"/>
      <c r="B42" s="163">
        <v>9000025</v>
      </c>
      <c r="C42" s="174" t="s">
        <v>601</v>
      </c>
      <c r="D42" s="180"/>
      <c r="E42" s="185" t="s">
        <v>642</v>
      </c>
      <c r="F42" s="180"/>
      <c r="G42" s="188"/>
      <c r="H42" s="195"/>
      <c r="I42" s="199"/>
      <c r="J42" s="197" t="s">
        <v>662</v>
      </c>
      <c r="K42" s="206"/>
      <c r="L42" s="50"/>
    </row>
    <row r="43" spans="1:12" ht="15.2" customHeight="1">
      <c r="A43" s="156"/>
      <c r="B43" s="162"/>
      <c r="C43" s="173" t="s">
        <v>602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603</v>
      </c>
      <c r="D44" s="180"/>
      <c r="E44" s="185" t="s">
        <v>643</v>
      </c>
      <c r="F44" s="180"/>
      <c r="G44" s="188"/>
      <c r="H44" s="195"/>
      <c r="I44" s="199"/>
      <c r="J44" s="197" t="s">
        <v>655</v>
      </c>
      <c r="K44" s="206"/>
      <c r="L44" s="50"/>
    </row>
    <row r="45" spans="1:12" ht="24.95" customHeight="1">
      <c r="A45" s="156"/>
      <c r="B45" s="163">
        <v>9000027</v>
      </c>
      <c r="C45" s="176" t="s">
        <v>604</v>
      </c>
      <c r="D45" s="180"/>
      <c r="E45" s="185" t="s">
        <v>643</v>
      </c>
      <c r="F45" s="180"/>
      <c r="G45" s="188"/>
      <c r="H45" s="195"/>
      <c r="I45" s="199"/>
      <c r="J45" s="197" t="s">
        <v>655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605</v>
      </c>
      <c r="D46" s="180"/>
      <c r="E46" s="185" t="s">
        <v>643</v>
      </c>
      <c r="F46" s="180"/>
      <c r="G46" s="188"/>
      <c r="H46" s="195"/>
      <c r="I46" s="199"/>
      <c r="J46" s="197" t="s">
        <v>655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606</v>
      </c>
      <c r="D47" s="180"/>
      <c r="E47" s="185" t="s">
        <v>644</v>
      </c>
      <c r="F47" s="180"/>
      <c r="G47" s="188"/>
      <c r="H47" s="195"/>
      <c r="I47" s="199"/>
      <c r="J47" s="197" t="s">
        <v>655</v>
      </c>
      <c r="K47" s="206"/>
      <c r="L47" s="50"/>
    </row>
    <row r="48" spans="1:12" ht="15.2" customHeight="1">
      <c r="A48" s="156"/>
      <c r="B48" s="162"/>
      <c r="C48" s="173" t="s">
        <v>607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608</v>
      </c>
      <c r="D49" s="180"/>
      <c r="E49" s="185" t="s">
        <v>645</v>
      </c>
      <c r="F49" s="180"/>
      <c r="G49" s="188"/>
      <c r="H49" s="195"/>
      <c r="I49" s="199"/>
      <c r="J49" s="197" t="s">
        <v>658</v>
      </c>
      <c r="K49" s="206"/>
      <c r="L49" s="50"/>
    </row>
    <row r="50" spans="1:12" ht="24.95" customHeight="1">
      <c r="A50" s="156"/>
      <c r="B50" s="163">
        <v>9000031</v>
      </c>
      <c r="C50" s="176" t="s">
        <v>609</v>
      </c>
      <c r="D50" s="180"/>
      <c r="E50" s="185" t="s">
        <v>645</v>
      </c>
      <c r="F50" s="180"/>
      <c r="G50" s="188"/>
      <c r="H50" s="195"/>
      <c r="I50" s="199"/>
      <c r="J50" s="197" t="s">
        <v>658</v>
      </c>
      <c r="K50" s="206"/>
      <c r="L50" s="50"/>
    </row>
    <row r="51" spans="1:12" ht="15.2" customHeight="1">
      <c r="A51" s="156"/>
      <c r="B51" s="165"/>
      <c r="C51" s="172" t="s">
        <v>610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575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611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612</v>
      </c>
      <c r="D54" s="182"/>
      <c r="E54" s="185" t="s">
        <v>646</v>
      </c>
      <c r="F54" s="180"/>
      <c r="G54" s="188"/>
      <c r="H54" s="196">
        <v>8631484.6699999999</v>
      </c>
      <c r="I54" s="198" t="s">
        <v>653</v>
      </c>
      <c r="J54" s="185" t="s">
        <v>663</v>
      </c>
      <c r="K54" s="208"/>
      <c r="L54" s="50"/>
    </row>
    <row r="55" spans="1:12" ht="24.95" customHeight="1">
      <c r="A55" s="156"/>
      <c r="B55" s="163">
        <v>9000033</v>
      </c>
      <c r="C55" s="176" t="s">
        <v>613</v>
      </c>
      <c r="D55" s="180"/>
      <c r="E55" s="185" t="s">
        <v>647</v>
      </c>
      <c r="F55" s="180"/>
      <c r="G55" s="188"/>
      <c r="H55" s="191">
        <v>0</v>
      </c>
      <c r="I55" s="198" t="s">
        <v>653</v>
      </c>
      <c r="J55" s="185" t="s">
        <v>663</v>
      </c>
      <c r="K55" s="209"/>
      <c r="L55" s="50"/>
    </row>
    <row r="56" spans="1:12" ht="24.95" customHeight="1">
      <c r="A56" s="156"/>
      <c r="B56" s="163">
        <v>9000034</v>
      </c>
      <c r="C56" s="176" t="s">
        <v>614</v>
      </c>
      <c r="D56" s="180"/>
      <c r="E56" s="185" t="s">
        <v>647</v>
      </c>
      <c r="F56" s="180"/>
      <c r="G56" s="188"/>
      <c r="H56" s="191">
        <v>0</v>
      </c>
      <c r="I56" s="198" t="s">
        <v>653</v>
      </c>
      <c r="J56" s="185" t="s">
        <v>663</v>
      </c>
      <c r="K56" s="209"/>
      <c r="L56" s="50"/>
    </row>
    <row r="57" spans="1:12" ht="24.95" customHeight="1">
      <c r="A57" s="156"/>
      <c r="B57" s="163">
        <v>9000035</v>
      </c>
      <c r="C57" s="176" t="s">
        <v>615</v>
      </c>
      <c r="D57" s="180"/>
      <c r="E57" s="185" t="s">
        <v>647</v>
      </c>
      <c r="F57" s="180"/>
      <c r="G57" s="188"/>
      <c r="H57" s="191">
        <v>0</v>
      </c>
      <c r="I57" s="198" t="s">
        <v>653</v>
      </c>
      <c r="J57" s="185" t="s">
        <v>663</v>
      </c>
      <c r="K57" s="209"/>
      <c r="L57" s="50"/>
    </row>
    <row r="58" spans="1:12" ht="24.95" customHeight="1">
      <c r="A58" s="156"/>
      <c r="B58" s="163">
        <v>9000036</v>
      </c>
      <c r="C58" s="176" t="s">
        <v>616</v>
      </c>
      <c r="D58" s="180"/>
      <c r="E58" s="185"/>
      <c r="F58" s="180"/>
      <c r="G58" s="188"/>
      <c r="H58" s="191">
        <v>0</v>
      </c>
      <c r="I58" s="198" t="s">
        <v>653</v>
      </c>
      <c r="J58" s="185" t="s">
        <v>664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617</v>
      </c>
      <c r="D59" s="180"/>
      <c r="E59" s="185"/>
      <c r="F59" s="180"/>
      <c r="G59" s="188"/>
      <c r="H59" s="191">
        <v>0</v>
      </c>
      <c r="I59" s="198" t="s">
        <v>653</v>
      </c>
      <c r="J59" s="185" t="s">
        <v>663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618</v>
      </c>
      <c r="D60" s="180"/>
      <c r="E60" s="185"/>
      <c r="F60" s="180"/>
      <c r="G60" s="188"/>
      <c r="H60" s="191">
        <v>0</v>
      </c>
      <c r="I60" s="198" t="s">
        <v>653</v>
      </c>
      <c r="J60" s="185" t="s">
        <v>663</v>
      </c>
      <c r="K60" s="209"/>
      <c r="L60" s="50"/>
    </row>
    <row r="61" spans="1:12" ht="24.95" customHeight="1">
      <c r="A61" s="156"/>
      <c r="B61" s="162"/>
      <c r="C61" s="173" t="s">
        <v>595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619</v>
      </c>
      <c r="D62" s="180"/>
      <c r="E62" s="185" t="s">
        <v>648</v>
      </c>
      <c r="F62" s="180"/>
      <c r="G62" s="188"/>
      <c r="H62" s="195"/>
      <c r="I62" s="199"/>
      <c r="J62" s="197" t="s">
        <v>665</v>
      </c>
      <c r="K62" s="206"/>
      <c r="L62" s="50"/>
    </row>
    <row r="63" spans="1:12" ht="24.2" customHeight="1">
      <c r="A63" s="156"/>
      <c r="B63" s="163">
        <v>9000038</v>
      </c>
      <c r="C63" s="177" t="s">
        <v>620</v>
      </c>
      <c r="D63" s="180"/>
      <c r="E63" s="185" t="s">
        <v>648</v>
      </c>
      <c r="F63" s="180"/>
      <c r="G63" s="188"/>
      <c r="H63" s="195"/>
      <c r="I63" s="199"/>
      <c r="J63" s="197" t="s">
        <v>665</v>
      </c>
      <c r="K63" s="206"/>
      <c r="L63" s="50"/>
    </row>
    <row r="64" spans="1:12" ht="24.2" customHeight="1">
      <c r="A64" s="156"/>
      <c r="B64" s="163">
        <v>9000039</v>
      </c>
      <c r="C64" s="177" t="s">
        <v>621</v>
      </c>
      <c r="D64" s="180"/>
      <c r="E64" s="185" t="s">
        <v>648</v>
      </c>
      <c r="F64" s="180"/>
      <c r="G64" s="188"/>
      <c r="H64" s="195"/>
      <c r="I64" s="199"/>
      <c r="J64" s="197" t="s">
        <v>666</v>
      </c>
      <c r="K64" s="206"/>
      <c r="L64" s="50"/>
    </row>
    <row r="65" spans="1:12" ht="15.2" customHeight="1">
      <c r="A65" s="156"/>
      <c r="B65" s="166"/>
      <c r="C65" s="172" t="s">
        <v>622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575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623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624</v>
      </c>
      <c r="D68" s="180"/>
      <c r="E68" s="186"/>
      <c r="F68" s="180"/>
      <c r="G68" s="188"/>
      <c r="H68" s="196">
        <v>22442550</v>
      </c>
      <c r="I68" s="198" t="s">
        <v>653</v>
      </c>
      <c r="J68" s="197" t="s">
        <v>667</v>
      </c>
      <c r="K68" s="206"/>
      <c r="L68" s="50"/>
    </row>
    <row r="69" spans="1:12" ht="13.7" customHeight="1">
      <c r="A69" s="156"/>
      <c r="B69" s="163">
        <v>9000041</v>
      </c>
      <c r="C69" s="174" t="s">
        <v>625</v>
      </c>
      <c r="D69" s="180"/>
      <c r="E69" s="186"/>
      <c r="F69" s="180"/>
      <c r="G69" s="188"/>
      <c r="H69" s="191">
        <v>0</v>
      </c>
      <c r="I69" s="198" t="s">
        <v>653</v>
      </c>
      <c r="J69" s="197" t="s">
        <v>667</v>
      </c>
      <c r="K69" s="206">
        <v>0</v>
      </c>
      <c r="L69" s="50"/>
    </row>
    <row r="70" spans="1:12" ht="11.2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2024-05-29T19:23:54Z</dcterms:created>
  <dcterms:modified xsi:type="dcterms:W3CDTF">2024-05-29T19:23:56Z</dcterms:modified>
</cp:coreProperties>
</file>