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8800" windowHeight="12435"/>
  </bookViews>
  <sheets>
    <sheet name="F1_ESF" sheetId="1" r:id="rId1"/>
  </sheets>
  <definedNames>
    <definedName name="_xlnm.Print_Titles" localSheetId="0">F1_ESF!$2:$5</definedName>
  </definedNames>
  <calcPr calcId="977461" fullCalcOnLoad="1"/>
</workbook>
</file>

<file path=xl/calcChain.xml><?xml version="1.0" encoding="utf-8"?>
<calcChain xmlns="http://schemas.openxmlformats.org/spreadsheetml/2006/main">
  <c r="F47" i="1" l="1"/>
  <c r="C38" i="1"/>
  <c r="G75" i="1"/>
  <c r="F75" i="1"/>
  <c r="G68" i="1"/>
  <c r="G79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79" i="1"/>
  <c r="G47" i="1"/>
  <c r="G59" i="1"/>
  <c r="G81" i="1"/>
  <c r="F59" i="1"/>
  <c r="C47" i="1"/>
  <c r="D47" i="1"/>
  <c r="D62" i="1"/>
  <c r="F81" i="1"/>
</calcChain>
</file>

<file path=xl/sharedStrings.xml><?xml version="1.0" encoding="utf-8"?>
<sst xmlns="http://schemas.openxmlformats.org/spreadsheetml/2006/main" count="127" uniqueCount="124">
  <si>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</si>
  <si>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</si>
  <si>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</si>
  <si>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</si>
  <si>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</si>
  <si>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</si>
  <si>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</si>
  <si>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</si>
  <si>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</si>
  <si>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</si>
  <si>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</si>
  <si>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</si>
  <si>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</si>
  <si>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</si>
  <si>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</si>
  <si>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</si>
  <si>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</si>
  <si>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</si>
  <si>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</si>
  <si>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</si>
  <si>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</si>
  <si>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</si>
  <si>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</si>
  <si>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</si>
  <si>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</si>
  <si>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</si>
  <si>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</si>
  <si>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</si>
  <si>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</si>
  <si>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</si>
  <si>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</si>
  <si>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</si>
  <si>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</si>
  <si>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</si>
  <si>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</si>
  <si>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</si>
  <si>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</si>
  <si>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</si>
  <si>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</si>
  <si>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</si>
  <si>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</si>
  <si>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</si>
  <si>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</si>
  <si>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</si>
  <si>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</si>
  <si>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</si>
  <si>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</si>
  <si>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</si>
  <si>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</si>
  <si>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</si>
  <si>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</si>
  <si>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</si>
  <si>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</si>
  <si>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</si>
  <si>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</si>
  <si>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</si>
  <si>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</si>
  <si>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</si>
  <si>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</si>
  <si>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</si>
  <si>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</si>
  <si>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</si>
  <si>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</si>
  <si>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</si>
  <si>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</si>
  <si>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</si>
  <si>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</si>
  <si>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</si>
  <si>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</si>
  <si>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</si>
  <si>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</si>
  <si>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</si>
  <si>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</si>
  <si>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</si>
  <si>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</si>
  <si>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</si>
  <si>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</si>
  <si>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</si>
  <si>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</si>
  <si>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</si>
  <si>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</si>
  <si>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</si>
  <si>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</si>
  <si>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</si>
  <si>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</si>
  <si>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</si>
  <si>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</si>
  <si>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</si>
  <si>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</si>
  <si>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</si>
  <si>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</si>
  <si>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</si>
  <si>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</si>
  <si>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</si>
  <si>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</si>
  <si>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</si>
  <si>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</si>
  <si>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</si>
  <si>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</si>
  <si>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</si>
  <si>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</si>
  <si>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</si>
  <si>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</si>
  <si>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</si>
  <si>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</si>
  <si>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</si>
  <si>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</si>
  <si>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</si>
  <si>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</si>
  <si>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</si>
  <si>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</si>
  <si>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</si>
  <si>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</si>
  <si>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</si>
  <si>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</si>
  <si>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</si>
  <si>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</si>
  <si>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</si>
  <si>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</si>
  <si>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</si>
  <si>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CONGRESO DEL ESTADO DE DURANGO (a)</t>
  </si>
  <si>
    <t>Al 31 de diciembre de 2022 y al 31 de Diciembre de 2023 (b)</t>
  </si>
  <si>
    <t>2023 (d)</t>
  </si>
  <si>
    <t>31 de diciembre de 2022 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</si>
</sst>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6" formatCode="#,##0_ ;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166" fontId="1" fillId="0" borderId="4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7" activePane="bottomLeft" state="frozen"/>
      <selection pane="bottomLeft" activeCell="G71" sqref="G71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1" t="s">
        <v>120</v>
      </c>
      <c r="C2" s="22"/>
      <c r="D2" s="22"/>
      <c r="E2" s="22"/>
      <c r="F2" s="22"/>
      <c r="G2" s="23"/>
    </row>
    <row r="3" spans="2:7" x14ac:dyDescent="0.2">
      <c r="B3" s="24" t="s">
        <v>0</v>
      </c>
      <c r="C3" s="25"/>
      <c r="D3" s="25"/>
      <c r="E3" s="25"/>
      <c r="F3" s="25"/>
      <c r="G3" s="26"/>
    </row>
    <row r="4" spans="2:7" x14ac:dyDescent="0.2">
      <c r="B4" s="24" t="s">
        <v>121</v>
      </c>
      <c r="C4" s="25"/>
      <c r="D4" s="25"/>
      <c r="E4" s="25"/>
      <c r="F4" s="25"/>
      <c r="G4" s="26"/>
    </row>
    <row r="5" spans="2:7" ht="13.5" thickBot="1" x14ac:dyDescent="0.25">
      <c r="B5" s="27" t="s">
        <v>1</v>
      </c>
      <c r="C5" s="28"/>
      <c r="D5" s="28"/>
      <c r="E5" s="28"/>
      <c r="F5" s="28"/>
      <c r="G5" s="29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10638797.970000001</v>
      </c>
      <c r="D9" s="9">
        <f>SUM(D10:D16)</f>
        <v>14183040.369999999</v>
      </c>
      <c r="E9" s="11" t="s">
        <v>8</v>
      </c>
      <c r="F9" s="9">
        <f>SUM(F10:F18)</f>
        <v>9568378.6600000001</v>
      </c>
      <c r="G9" s="9">
        <f>SUM(G10:G18)</f>
        <v>13212506.869999999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1879390</v>
      </c>
      <c r="G10" s="9">
        <v>2088310.36</v>
      </c>
    </row>
    <row r="11" spans="2:7" x14ac:dyDescent="0.2">
      <c r="B11" s="12" t="s">
        <v>11</v>
      </c>
      <c r="C11" s="9">
        <v>10638797.970000001</v>
      </c>
      <c r="D11" s="9">
        <v>14183040.369999999</v>
      </c>
      <c r="E11" s="13" t="s">
        <v>12</v>
      </c>
      <c r="F11" s="9">
        <v>30612.99</v>
      </c>
      <c r="G11" s="9">
        <v>3333536.02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7626613</v>
      </c>
      <c r="G16" s="9">
        <v>7779512.8099999996</v>
      </c>
    </row>
    <row r="17" spans="2:7" x14ac:dyDescent="0.2">
      <c r="B17" s="10" t="s">
        <v>23</v>
      </c>
      <c r="C17" s="9">
        <f>SUM(C18:C24)</f>
        <v>20871.86</v>
      </c>
      <c r="D17" s="9">
        <f>SUM(D18:D24)</f>
        <v>0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31762.67</v>
      </c>
      <c r="G18" s="9">
        <v>11147.68</v>
      </c>
    </row>
    <row r="19" spans="2:7" x14ac:dyDescent="0.2">
      <c r="B19" s="12" t="s">
        <v>27</v>
      </c>
      <c r="C19" s="9">
        <v>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20871.86</v>
      </c>
      <c r="D20" s="9">
        <v>0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28975.62</v>
      </c>
      <c r="G42" s="9">
        <f>SUM(G43:G45)</f>
        <v>79478.45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28975.62</v>
      </c>
      <c r="G45" s="9">
        <v>79478.45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10659669.83</v>
      </c>
      <c r="D47" s="9">
        <f>D9+D17+D25+D31+D37+D38+D41</f>
        <v>14183040.369999999</v>
      </c>
      <c r="E47" s="8" t="s">
        <v>82</v>
      </c>
      <c r="F47" s="9">
        <f>F9+F19+F23+F26+F27+F31+F38+F42+1</f>
        <v>9597355.2799999993</v>
      </c>
      <c r="G47" s="9">
        <f>G9+G19+G23+G26+G27+G31+G38+G42</f>
        <v>13291985.319999998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10746799.060000001</v>
      </c>
      <c r="D52" s="9">
        <v>10746799.060000001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16939802</v>
      </c>
      <c r="D53" s="9">
        <v>16775248.41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1551542.03</v>
      </c>
      <c r="D54" s="9">
        <v>1537542.03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20">
        <v>-17054420.489999998</v>
      </c>
      <c r="D55" s="20">
        <v>-15847319.23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9597355.2799999993</v>
      </c>
      <c r="G59" s="9">
        <f>G47+G57</f>
        <v>13291985.319999998</v>
      </c>
    </row>
    <row r="60" spans="2:7" ht="25.5" x14ac:dyDescent="0.2">
      <c r="B60" s="6" t="s">
        <v>102</v>
      </c>
      <c r="C60" s="9">
        <f>SUM(C50:C58)</f>
        <v>12183722.600000005</v>
      </c>
      <c r="D60" s="9">
        <f>SUM(D50:D58)</f>
        <v>13212270.27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v>22843393</v>
      </c>
      <c r="D62" s="9">
        <f>D47+D60</f>
        <v>27395310.640000001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13246038.17</v>
      </c>
      <c r="G68" s="9">
        <f>SUM(G69:G73)</f>
        <v>14103325.32</v>
      </c>
    </row>
    <row r="69" spans="2:7" x14ac:dyDescent="0.2">
      <c r="B69" s="10"/>
      <c r="C69" s="9"/>
      <c r="D69" s="9"/>
      <c r="E69" s="11" t="s">
        <v>110</v>
      </c>
      <c r="F69" s="20">
        <v>-1028550</v>
      </c>
      <c r="G69" s="20">
        <v>-2017174.86</v>
      </c>
    </row>
    <row r="70" spans="2:7" x14ac:dyDescent="0.2">
      <c r="B70" s="10"/>
      <c r="C70" s="9"/>
      <c r="D70" s="9"/>
      <c r="E70" s="11" t="s">
        <v>111</v>
      </c>
      <c r="F70" s="9">
        <v>14276515.130000001</v>
      </c>
      <c r="G70" s="9">
        <v>16122427.140000001</v>
      </c>
    </row>
    <row r="71" spans="2:7" x14ac:dyDescent="0.2">
      <c r="B71" s="10"/>
      <c r="C71" s="9"/>
      <c r="D71" s="9"/>
      <c r="E71" s="11" t="s">
        <v>112</v>
      </c>
      <c r="F71" s="20">
        <v>-1926.96</v>
      </c>
      <c r="G71" s="20">
        <v>-1926.96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13246038.17</v>
      </c>
      <c r="G79" s="9">
        <f>G63+G68+G75</f>
        <v>14103325.32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22843393.449999999</v>
      </c>
      <c r="G81" s="9">
        <f>G59+G79</f>
        <v>27395310.640000001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F1_ESF</vt:lpstr>
      <vt:lpstr>'F1_ESF'!Títulos_a_imprimir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2024-03-07T19:35:47Z</dcterms:modified>
</cp:coreProperties>
</file>