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152511" fullCalcOnLoad="1"/>
</workbook>
</file>

<file path=xl/calcChain.xml><?xml version="1.0" encoding="utf-8"?>
<calcChain xmlns="http://schemas.openxmlformats.org/spreadsheetml/2006/main">
  <c r="H85" i="1" l="1"/>
  <c r="G85" i="1"/>
  <c r="E85" i="1"/>
  <c r="F69" i="1"/>
  <c r="I69" i="1"/>
  <c r="F96" i="1"/>
  <c r="F97" i="1"/>
  <c r="F98" i="1"/>
  <c r="F99" i="1"/>
  <c r="F100" i="1"/>
  <c r="F101" i="1"/>
  <c r="I101" i="1"/>
  <c r="F102" i="1"/>
  <c r="F103" i="1"/>
  <c r="I103" i="1"/>
  <c r="F95" i="1"/>
  <c r="F88" i="1"/>
  <c r="I88" i="1"/>
  <c r="F89" i="1"/>
  <c r="F90" i="1"/>
  <c r="F91" i="1"/>
  <c r="F92" i="1"/>
  <c r="F93" i="1"/>
  <c r="I93" i="1"/>
  <c r="F87" i="1"/>
  <c r="F78" i="1"/>
  <c r="I78" i="1"/>
  <c r="F79" i="1"/>
  <c r="I79" i="1"/>
  <c r="F80" i="1"/>
  <c r="F81" i="1"/>
  <c r="I81" i="1"/>
  <c r="F82" i="1"/>
  <c r="I82" i="1"/>
  <c r="F83" i="1"/>
  <c r="I83" i="1"/>
  <c r="F77" i="1"/>
  <c r="F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F64" i="1"/>
  <c r="F61" i="1"/>
  <c r="I61" i="1"/>
  <c r="F62" i="1"/>
  <c r="F60" i="1"/>
  <c r="F51" i="1"/>
  <c r="F52" i="1"/>
  <c r="I52" i="1"/>
  <c r="F53" i="1"/>
  <c r="F54" i="1"/>
  <c r="F55" i="1"/>
  <c r="F56" i="1"/>
  <c r="I56" i="1"/>
  <c r="F57" i="1"/>
  <c r="F58" i="1"/>
  <c r="F49" i="1"/>
  <c r="F50" i="1"/>
  <c r="F41" i="1"/>
  <c r="I41" i="1"/>
  <c r="F42" i="1"/>
  <c r="F43" i="1"/>
  <c r="F44" i="1"/>
  <c r="I44" i="1"/>
  <c r="F45" i="1"/>
  <c r="I45" i="1"/>
  <c r="F46" i="1"/>
  <c r="F47" i="1"/>
  <c r="F48" i="1"/>
  <c r="I48" i="1"/>
  <c r="F40" i="1"/>
  <c r="F31" i="1"/>
  <c r="F32" i="1"/>
  <c r="F33" i="1"/>
  <c r="I33" i="1"/>
  <c r="F34" i="1"/>
  <c r="I34" i="1"/>
  <c r="F35" i="1"/>
  <c r="F36" i="1"/>
  <c r="F37" i="1"/>
  <c r="I37" i="1"/>
  <c r="F38" i="1"/>
  <c r="I38" i="1"/>
  <c r="F30" i="1"/>
  <c r="F21" i="1"/>
  <c r="I21" i="1"/>
  <c r="F22" i="1"/>
  <c r="F23" i="1"/>
  <c r="I23" i="1"/>
  <c r="F24" i="1"/>
  <c r="F25" i="1"/>
  <c r="I25" i="1"/>
  <c r="F26" i="1"/>
  <c r="F27" i="1"/>
  <c r="I27" i="1"/>
  <c r="F28" i="1"/>
  <c r="F20" i="1"/>
  <c r="I20" i="1"/>
  <c r="F13" i="1"/>
  <c r="I13" i="1"/>
  <c r="F14" i="1"/>
  <c r="I14" i="1"/>
  <c r="F15" i="1"/>
  <c r="I15" i="1"/>
  <c r="F16" i="1"/>
  <c r="F17" i="1"/>
  <c r="F18" i="1"/>
  <c r="I18" i="1"/>
  <c r="F12" i="1"/>
  <c r="F153" i="1"/>
  <c r="I153" i="1"/>
  <c r="F154" i="1"/>
  <c r="F155" i="1"/>
  <c r="F156" i="1"/>
  <c r="F157" i="1"/>
  <c r="I157" i="1"/>
  <c r="F158" i="1"/>
  <c r="I158" i="1"/>
  <c r="F152" i="1"/>
  <c r="F151" i="1"/>
  <c r="I151" i="1"/>
  <c r="F149" i="1"/>
  <c r="I149" i="1"/>
  <c r="F150" i="1"/>
  <c r="I150" i="1"/>
  <c r="F148" i="1"/>
  <c r="F140" i="1"/>
  <c r="F141" i="1"/>
  <c r="F142" i="1"/>
  <c r="F143" i="1"/>
  <c r="I143" i="1"/>
  <c r="F144" i="1"/>
  <c r="F145" i="1"/>
  <c r="I145" i="1"/>
  <c r="F146" i="1"/>
  <c r="I146" i="1"/>
  <c r="F139" i="1"/>
  <c r="F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F114" i="1"/>
  <c r="I116" i="1"/>
  <c r="F117" i="1"/>
  <c r="F118" i="1"/>
  <c r="F119" i="1"/>
  <c r="I119" i="1"/>
  <c r="F120" i="1"/>
  <c r="I120" i="1"/>
  <c r="F121" i="1"/>
  <c r="I121" i="1"/>
  <c r="F122" i="1"/>
  <c r="I122" i="1"/>
  <c r="F123" i="1"/>
  <c r="I123" i="1"/>
  <c r="F115" i="1"/>
  <c r="I115" i="1"/>
  <c r="F106" i="1"/>
  <c r="I106" i="1"/>
  <c r="F107" i="1"/>
  <c r="F108" i="1"/>
  <c r="F109" i="1"/>
  <c r="I109" i="1"/>
  <c r="F110" i="1"/>
  <c r="F111" i="1"/>
  <c r="I111" i="1"/>
  <c r="F112" i="1"/>
  <c r="I112" i="1"/>
  <c r="F113" i="1"/>
  <c r="I113" i="1"/>
  <c r="F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F134" i="1"/>
  <c r="I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G86" i="1"/>
  <c r="H86" i="1"/>
  <c r="D86" i="1"/>
  <c r="I87" i="1"/>
  <c r="I90" i="1"/>
  <c r="I91" i="1"/>
  <c r="I92" i="1"/>
  <c r="I96" i="1"/>
  <c r="I97" i="1"/>
  <c r="I98" i="1"/>
  <c r="I99" i="1"/>
  <c r="I100" i="1"/>
  <c r="I102" i="1"/>
  <c r="I108" i="1"/>
  <c r="I110" i="1"/>
  <c r="I117" i="1"/>
  <c r="I118" i="1"/>
  <c r="I128" i="1"/>
  <c r="I135" i="1"/>
  <c r="I136" i="1"/>
  <c r="I140" i="1"/>
  <c r="I141" i="1"/>
  <c r="I142" i="1"/>
  <c r="I144" i="1"/>
  <c r="I154" i="1"/>
  <c r="I155" i="1"/>
  <c r="I156" i="1"/>
  <c r="I73" i="1"/>
  <c r="I74" i="1"/>
  <c r="I80" i="1"/>
  <c r="I16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D85" i="1"/>
  <c r="F59" i="1"/>
  <c r="I59" i="1"/>
  <c r="I71" i="1"/>
  <c r="I152" i="1"/>
  <c r="I107" i="1"/>
  <c r="I67" i="1"/>
  <c r="I66" i="1"/>
  <c r="I64" i="1"/>
  <c r="I62" i="1"/>
  <c r="I60" i="1"/>
  <c r="I57" i="1"/>
  <c r="I55" i="1"/>
  <c r="I54" i="1"/>
  <c r="I53" i="1"/>
  <c r="I51" i="1"/>
  <c r="I50" i="1"/>
  <c r="I47" i="1"/>
  <c r="I46" i="1"/>
  <c r="I43" i="1"/>
  <c r="I42" i="1"/>
  <c r="I36" i="1"/>
  <c r="I35" i="1"/>
  <c r="I32" i="1"/>
  <c r="I31" i="1"/>
  <c r="I30" i="1"/>
  <c r="I28" i="1"/>
  <c r="I26" i="1"/>
  <c r="I24" i="1"/>
  <c r="I22" i="1"/>
  <c r="I105" i="1"/>
  <c r="F104" i="1"/>
  <c r="I104" i="1"/>
  <c r="I127" i="1"/>
  <c r="F124" i="1"/>
  <c r="I124" i="1"/>
  <c r="F39" i="1"/>
  <c r="I40" i="1"/>
  <c r="I39" i="1"/>
  <c r="I89" i="1"/>
  <c r="F86" i="1"/>
  <c r="F147" i="1"/>
  <c r="I147" i="1"/>
  <c r="I148" i="1"/>
  <c r="I114" i="1"/>
  <c r="I65" i="1"/>
  <c r="F63" i="1"/>
  <c r="I63" i="1"/>
  <c r="F76" i="1"/>
  <c r="I76" i="1"/>
  <c r="I77" i="1"/>
  <c r="I95" i="1"/>
  <c r="F94" i="1"/>
  <c r="I94" i="1"/>
  <c r="F138" i="1"/>
  <c r="I138" i="1"/>
  <c r="I139" i="1"/>
  <c r="F85" i="1"/>
  <c r="I86" i="1"/>
  <c r="I85" i="1"/>
  <c r="I58" i="1"/>
  <c r="I49" i="1"/>
  <c r="F29" i="1"/>
  <c r="I29" i="1"/>
  <c r="F19" i="1"/>
  <c r="D10" i="1"/>
  <c r="D160" i="1"/>
  <c r="H10" i="1"/>
  <c r="H160" i="1"/>
  <c r="I19" i="1"/>
  <c r="E10" i="1"/>
  <c r="E160" i="1"/>
  <c r="G10" i="1"/>
  <c r="G160" i="1"/>
  <c r="F11" i="1"/>
  <c r="I12" i="1"/>
  <c r="I11" i="1"/>
  <c r="F10" i="1"/>
  <c r="F160" i="1"/>
  <c r="I10" i="1"/>
  <c r="I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<sst xmlns="http://schemas.openxmlformats.org/spreadsheetml/2006/main" count="162" uniqueCount="89">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</sst>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88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23275304.999999996</v>
      </c>
      <c r="E10" s="14">
        <f t="shared" si="0"/>
        <v>1624345</v>
      </c>
      <c r="F10" s="14">
        <f t="shared" si="0"/>
        <v>24899650</v>
      </c>
      <c r="G10" s="14">
        <f t="shared" si="0"/>
        <v>22965731.629999999</v>
      </c>
      <c r="H10" s="14">
        <f t="shared" si="0"/>
        <v>22611639.030000001</v>
      </c>
      <c r="I10" s="14">
        <f t="shared" si="0"/>
        <v>1933918.37</v>
      </c>
    </row>
    <row r="11" spans="2:9" x14ac:dyDescent="0.2">
      <c r="B11" s="3" t="s">
        <v>12</v>
      </c>
      <c r="C11" s="9"/>
      <c r="D11" s="15">
        <f t="shared" ref="D11:I11" si="1">SUM(D12:D18)</f>
        <v>21976735.999999996</v>
      </c>
      <c r="E11" s="15">
        <f t="shared" si="1"/>
        <v>1039120.9999999999</v>
      </c>
      <c r="F11" s="15">
        <f t="shared" si="1"/>
        <v>23015856.999999996</v>
      </c>
      <c r="G11" s="15">
        <f t="shared" si="1"/>
        <v>21084401.919999998</v>
      </c>
      <c r="H11" s="15">
        <f t="shared" si="1"/>
        <v>21080384.73</v>
      </c>
      <c r="I11" s="15">
        <f t="shared" si="1"/>
        <v>1931455.08</v>
      </c>
    </row>
    <row r="12" spans="2:9" x14ac:dyDescent="0.2">
      <c r="B12" s="13" t="s">
        <v>13</v>
      </c>
      <c r="C12" s="11"/>
      <c r="D12" s="15">
        <v>8662381.1999999993</v>
      </c>
      <c r="E12" s="16">
        <v>-675797.59</v>
      </c>
      <c r="F12" s="16">
        <f>D12+E12</f>
        <v>7986583.6099999994</v>
      </c>
      <c r="G12" s="16">
        <v>7986583.6100000003</v>
      </c>
      <c r="H12" s="16">
        <v>7986583.6100000003</v>
      </c>
      <c r="I12" s="16">
        <f>F12-G12</f>
        <v>0</v>
      </c>
    </row>
    <row r="13" spans="2:9" x14ac:dyDescent="0.2">
      <c r="B13" s="13" t="s">
        <v>14</v>
      </c>
      <c r="C13" s="11"/>
      <c r="D13" s="15"/>
      <c r="E13" s="16"/>
      <c r="F13" s="16">
        <f t="shared" ref="F13:F18" si="2">D13+E13</f>
        <v>0</v>
      </c>
      <c r="G13" s="16"/>
      <c r="H13" s="16"/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8477660.3399999999</v>
      </c>
      <c r="E14" s="16">
        <v>-1085169.29</v>
      </c>
      <c r="F14" s="16">
        <f t="shared" si="2"/>
        <v>7392491.0499999998</v>
      </c>
      <c r="G14" s="16">
        <v>7392491.0499999998</v>
      </c>
      <c r="H14" s="16">
        <v>7392491.0499999998</v>
      </c>
      <c r="I14" s="16">
        <f t="shared" si="3"/>
        <v>0</v>
      </c>
    </row>
    <row r="15" spans="2:9" x14ac:dyDescent="0.2">
      <c r="B15" s="13" t="s">
        <v>16</v>
      </c>
      <c r="C15" s="11"/>
      <c r="D15" s="15">
        <v>2742385.58</v>
      </c>
      <c r="E15" s="16">
        <v>-339022.95</v>
      </c>
      <c r="F15" s="16">
        <f t="shared" si="2"/>
        <v>2403362.63</v>
      </c>
      <c r="G15" s="16">
        <v>2403362.63</v>
      </c>
      <c r="H15" s="16">
        <v>2399345.44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1709230</v>
      </c>
      <c r="E16" s="16">
        <v>1226164.1399999999</v>
      </c>
      <c r="F16" s="16">
        <f t="shared" si="2"/>
        <v>2935394.1399999997</v>
      </c>
      <c r="G16" s="16">
        <v>2935394.14</v>
      </c>
      <c r="H16" s="16">
        <v>2935394.14</v>
      </c>
      <c r="I16" s="16">
        <f t="shared" si="3"/>
        <v>0</v>
      </c>
    </row>
    <row r="17" spans="2:9" x14ac:dyDescent="0.2">
      <c r="B17" s="13" t="s">
        <v>18</v>
      </c>
      <c r="C17" s="11"/>
      <c r="D17" s="15">
        <v>4977</v>
      </c>
      <c r="E17" s="16">
        <v>1926478.08</v>
      </c>
      <c r="F17" s="16">
        <f t="shared" si="2"/>
        <v>1931455.08</v>
      </c>
      <c r="G17" s="16">
        <v>0</v>
      </c>
      <c r="H17" s="16">
        <v>0</v>
      </c>
      <c r="I17" s="16">
        <f t="shared" si="3"/>
        <v>1931455.08</v>
      </c>
    </row>
    <row r="18" spans="2:9" x14ac:dyDescent="0.2">
      <c r="B18" s="13" t="s">
        <v>19</v>
      </c>
      <c r="C18" s="11"/>
      <c r="D18" s="15">
        <v>380101.88</v>
      </c>
      <c r="E18" s="16">
        <v>-13531.39</v>
      </c>
      <c r="F18" s="16">
        <f t="shared" si="2"/>
        <v>366570.49</v>
      </c>
      <c r="G18" s="16">
        <v>366570.49</v>
      </c>
      <c r="H18" s="16">
        <v>366570.49</v>
      </c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352205</v>
      </c>
      <c r="E19" s="15">
        <f t="shared" si="4"/>
        <v>316615.09999999998</v>
      </c>
      <c r="F19" s="15">
        <f t="shared" si="4"/>
        <v>668820.1</v>
      </c>
      <c r="G19" s="15">
        <f t="shared" si="4"/>
        <v>666356.81000000006</v>
      </c>
      <c r="H19" s="15">
        <f t="shared" si="4"/>
        <v>511256.80000000005</v>
      </c>
      <c r="I19" s="15">
        <f t="shared" si="4"/>
        <v>2463.289999999979</v>
      </c>
    </row>
    <row r="20" spans="2:9" x14ac:dyDescent="0.2">
      <c r="B20" s="13" t="s">
        <v>21</v>
      </c>
      <c r="C20" s="11"/>
      <c r="D20" s="15">
        <v>250165</v>
      </c>
      <c r="E20" s="16">
        <v>170426.84</v>
      </c>
      <c r="F20" s="15">
        <f t="shared" ref="F20:F28" si="5">D20+E20</f>
        <v>420591.83999999997</v>
      </c>
      <c r="G20" s="16">
        <v>418128.55</v>
      </c>
      <c r="H20" s="16">
        <v>263028.53999999998</v>
      </c>
      <c r="I20" s="16">
        <f>F20-G20</f>
        <v>2463.289999999979</v>
      </c>
    </row>
    <row r="21" spans="2:9" x14ac:dyDescent="0.2">
      <c r="B21" s="13" t="s">
        <v>22</v>
      </c>
      <c r="C21" s="11"/>
      <c r="D21" s="15">
        <v>20820</v>
      </c>
      <c r="E21" s="16">
        <v>23581.95</v>
      </c>
      <c r="F21" s="15">
        <f t="shared" si="5"/>
        <v>44401.95</v>
      </c>
      <c r="G21" s="16">
        <v>44401.95</v>
      </c>
      <c r="H21" s="16">
        <v>44401.95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>
        <v>0</v>
      </c>
      <c r="E22" s="16">
        <v>0</v>
      </c>
      <c r="F22" s="15">
        <f t="shared" si="5"/>
        <v>0</v>
      </c>
      <c r="G22" s="16">
        <v>0</v>
      </c>
      <c r="H22" s="16">
        <v>0</v>
      </c>
      <c r="I22" s="16">
        <f t="shared" si="6"/>
        <v>0</v>
      </c>
    </row>
    <row r="23" spans="2:9" x14ac:dyDescent="0.2">
      <c r="B23" s="13" t="s">
        <v>24</v>
      </c>
      <c r="C23" s="11"/>
      <c r="D23" s="15">
        <v>0</v>
      </c>
      <c r="E23" s="16">
        <v>4306.32</v>
      </c>
      <c r="F23" s="15">
        <f t="shared" si="5"/>
        <v>4306.32</v>
      </c>
      <c r="G23" s="16">
        <v>4306.32</v>
      </c>
      <c r="H23" s="16">
        <v>4306.32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9220</v>
      </c>
      <c r="E24" s="16">
        <v>-5801.6</v>
      </c>
      <c r="F24" s="15">
        <f t="shared" si="5"/>
        <v>3418.3999999999996</v>
      </c>
      <c r="G24" s="16">
        <v>3418.4</v>
      </c>
      <c r="H24" s="16">
        <v>3418.4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72000</v>
      </c>
      <c r="E25" s="16">
        <v>123981.59</v>
      </c>
      <c r="F25" s="15">
        <f t="shared" si="5"/>
        <v>195981.59</v>
      </c>
      <c r="G25" s="16">
        <v>195981.59</v>
      </c>
      <c r="H25" s="16">
        <v>195981.59</v>
      </c>
      <c r="I25" s="16">
        <f t="shared" si="6"/>
        <v>0</v>
      </c>
    </row>
    <row r="26" spans="2:9" x14ac:dyDescent="0.2">
      <c r="B26" s="13" t="s">
        <v>27</v>
      </c>
      <c r="C26" s="11"/>
      <c r="D26" s="15"/>
      <c r="E26" s="16"/>
      <c r="F26" s="15">
        <f t="shared" si="5"/>
        <v>0</v>
      </c>
      <c r="G26" s="16"/>
      <c r="H26" s="16"/>
      <c r="I26" s="16">
        <f t="shared" si="6"/>
        <v>0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0</v>
      </c>
      <c r="E28" s="16">
        <v>120</v>
      </c>
      <c r="F28" s="15">
        <f t="shared" si="5"/>
        <v>120</v>
      </c>
      <c r="G28" s="16">
        <v>120</v>
      </c>
      <c r="H28" s="16">
        <v>120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946364</v>
      </c>
      <c r="E29" s="15">
        <f t="shared" si="7"/>
        <v>24950.049999999988</v>
      </c>
      <c r="F29" s="15">
        <f t="shared" si="7"/>
        <v>971314.05000000016</v>
      </c>
      <c r="G29" s="15">
        <f t="shared" si="7"/>
        <v>971314.05000000016</v>
      </c>
      <c r="H29" s="15">
        <f t="shared" si="7"/>
        <v>959197.05000000016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117335</v>
      </c>
      <c r="E30" s="16">
        <v>1107.6500000000001</v>
      </c>
      <c r="F30" s="15">
        <f t="shared" ref="F30:F38" si="8">D30+E30</f>
        <v>118442.65</v>
      </c>
      <c r="G30" s="16">
        <v>118442.65</v>
      </c>
      <c r="H30" s="16">
        <v>113865.65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676894</v>
      </c>
      <c r="E31" s="16">
        <v>-121435.86</v>
      </c>
      <c r="F31" s="15">
        <f t="shared" si="8"/>
        <v>555458.14</v>
      </c>
      <c r="G31" s="16">
        <v>555458.14</v>
      </c>
      <c r="H31" s="16">
        <v>547918.14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84095</v>
      </c>
      <c r="E32" s="16">
        <v>30009.81</v>
      </c>
      <c r="F32" s="15">
        <f t="shared" si="8"/>
        <v>114104.81</v>
      </c>
      <c r="G32" s="16">
        <v>114104.81</v>
      </c>
      <c r="H32" s="16">
        <v>114104.81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12800</v>
      </c>
      <c r="E33" s="16">
        <v>-1775.19</v>
      </c>
      <c r="F33" s="15">
        <f t="shared" si="8"/>
        <v>11024.81</v>
      </c>
      <c r="G33" s="16">
        <v>11024.81</v>
      </c>
      <c r="H33" s="16">
        <v>11024.81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6000</v>
      </c>
      <c r="E34" s="16">
        <v>40666.61</v>
      </c>
      <c r="F34" s="15">
        <f t="shared" si="8"/>
        <v>46666.61</v>
      </c>
      <c r="G34" s="16">
        <v>46666.61</v>
      </c>
      <c r="H34" s="16">
        <v>46666.61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8240</v>
      </c>
      <c r="E35" s="16">
        <v>21760</v>
      </c>
      <c r="F35" s="15">
        <f t="shared" si="8"/>
        <v>30000</v>
      </c>
      <c r="G35" s="16">
        <v>30000</v>
      </c>
      <c r="H35" s="16">
        <v>30000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36000</v>
      </c>
      <c r="E36" s="16">
        <v>55230.03</v>
      </c>
      <c r="F36" s="15">
        <f t="shared" si="8"/>
        <v>91230.03</v>
      </c>
      <c r="G36" s="16">
        <v>91230.03</v>
      </c>
      <c r="H36" s="16">
        <v>91230.03</v>
      </c>
      <c r="I36" s="16">
        <f t="shared" si="6"/>
        <v>0</v>
      </c>
    </row>
    <row r="37" spans="2:9" x14ac:dyDescent="0.2">
      <c r="B37" s="13" t="s">
        <v>38</v>
      </c>
      <c r="C37" s="11"/>
      <c r="D37" s="15"/>
      <c r="E37" s="16"/>
      <c r="F37" s="15">
        <f t="shared" si="8"/>
        <v>0</v>
      </c>
      <c r="G37" s="16"/>
      <c r="H37" s="16"/>
      <c r="I37" s="16">
        <f t="shared" si="6"/>
        <v>0</v>
      </c>
    </row>
    <row r="38" spans="2:9" x14ac:dyDescent="0.2">
      <c r="B38" s="13" t="s">
        <v>39</v>
      </c>
      <c r="C38" s="11"/>
      <c r="D38" s="15">
        <v>5000</v>
      </c>
      <c r="E38" s="16">
        <v>-613</v>
      </c>
      <c r="F38" s="15">
        <f t="shared" si="8"/>
        <v>4387</v>
      </c>
      <c r="G38" s="16">
        <v>4387</v>
      </c>
      <c r="H38" s="16">
        <v>4387</v>
      </c>
      <c r="I38" s="16">
        <f t="shared" si="6"/>
        <v>0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0</v>
      </c>
      <c r="E39" s="15">
        <f t="shared" si="9"/>
        <v>0</v>
      </c>
      <c r="F39" s="15">
        <f>SUM(F40:F48)</f>
        <v>0</v>
      </c>
      <c r="G39" s="15">
        <f t="shared" si="9"/>
        <v>0</v>
      </c>
      <c r="H39" s="15">
        <f t="shared" si="9"/>
        <v>0</v>
      </c>
      <c r="I39" s="15">
        <f t="shared" si="9"/>
        <v>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/>
      <c r="E44" s="16"/>
      <c r="F44" s="15">
        <f t="shared" si="10"/>
        <v>0</v>
      </c>
      <c r="G44" s="16"/>
      <c r="H44" s="16"/>
      <c r="I44" s="16">
        <f t="shared" si="6"/>
        <v>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0</v>
      </c>
      <c r="E49" s="15">
        <f t="shared" si="11"/>
        <v>243658.85</v>
      </c>
      <c r="F49" s="15">
        <f t="shared" si="11"/>
        <v>243658.85</v>
      </c>
      <c r="G49" s="15">
        <f t="shared" si="11"/>
        <v>243658.85</v>
      </c>
      <c r="H49" s="15">
        <f t="shared" si="11"/>
        <v>60800.450000000004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0</v>
      </c>
      <c r="E50" s="16">
        <v>174892.45</v>
      </c>
      <c r="F50" s="15">
        <f t="shared" si="10"/>
        <v>174892.45</v>
      </c>
      <c r="G50" s="16">
        <v>174892.45</v>
      </c>
      <c r="H50" s="16">
        <v>50034.05</v>
      </c>
      <c r="I50" s="16">
        <f t="shared" si="6"/>
        <v>0</v>
      </c>
    </row>
    <row r="51" spans="2:9" x14ac:dyDescent="0.2">
      <c r="B51" s="13" t="s">
        <v>52</v>
      </c>
      <c r="C51" s="11"/>
      <c r="D51" s="15"/>
      <c r="E51" s="16"/>
      <c r="F51" s="15">
        <f t="shared" si="10"/>
        <v>0</v>
      </c>
      <c r="G51" s="16"/>
      <c r="H51" s="16"/>
      <c r="I51" s="16">
        <f t="shared" si="6"/>
        <v>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/>
      <c r="E53" s="16"/>
      <c r="F53" s="15">
        <f t="shared" si="10"/>
        <v>0</v>
      </c>
      <c r="G53" s="16"/>
      <c r="H53" s="16"/>
      <c r="I53" s="16">
        <f t="shared" si="6"/>
        <v>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0</v>
      </c>
      <c r="E55" s="16">
        <v>10766.4</v>
      </c>
      <c r="F55" s="15">
        <f t="shared" si="10"/>
        <v>10766.4</v>
      </c>
      <c r="G55" s="16">
        <v>10766.4</v>
      </c>
      <c r="H55" s="16">
        <v>10766.4</v>
      </c>
      <c r="I55" s="16">
        <f t="shared" si="6"/>
        <v>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0</v>
      </c>
      <c r="E58" s="16">
        <v>58000</v>
      </c>
      <c r="F58" s="15">
        <f t="shared" si="10"/>
        <v>58000</v>
      </c>
      <c r="G58" s="16">
        <v>58000</v>
      </c>
      <c r="H58" s="16">
        <v>0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15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/>
      <c r="E83" s="16"/>
      <c r="F83" s="15">
        <f t="shared" si="10"/>
        <v>0</v>
      </c>
      <c r="G83" s="16"/>
      <c r="H83" s="16"/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/>
      <c r="E113" s="16"/>
      <c r="F113" s="16">
        <f t="shared" si="15"/>
        <v>0</v>
      </c>
      <c r="G113" s="16"/>
      <c r="H113" s="16"/>
      <c r="I113" s="16">
        <f t="shared" si="13"/>
        <v>0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23275304.999999996</v>
      </c>
      <c r="E160" s="14">
        <f t="shared" si="21"/>
        <v>1624345</v>
      </c>
      <c r="F160" s="14">
        <f t="shared" si="21"/>
        <v>24899650</v>
      </c>
      <c r="G160" s="14">
        <f t="shared" si="21"/>
        <v>22965731.629999999</v>
      </c>
      <c r="H160" s="14">
        <f t="shared" si="21"/>
        <v>22611639.030000001</v>
      </c>
      <c r="I160" s="14">
        <f t="shared" si="21"/>
        <v>1933918.37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2016-12-20T19:53:14Z</cp:lastPrinted>
  <dcterms:created xsi:type="dcterms:W3CDTF">2016-10-11T20:25:15Z</dcterms:created>
  <dcterms:modified xsi:type="dcterms:W3CDTF">2023-03-02T18:19:42Z</dcterms:modified>
</cp:coreProperties>
</file>