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0730" windowHeight="11160" tabRatio="958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  <sheet name="F7a. PI" sheetId="10" r:id="rId10"/>
    <sheet name="F7b. PE" sheetId="11" r:id="rId11"/>
    <sheet name="F7c. RI" sheetId="12" r:id="rId12"/>
    <sheet name="F7d. RE" sheetId="13" r:id="rId13"/>
    <sheet name="F8 IEA" sheetId="14" r:id="rId14"/>
  </sheets>
  <externalReferences>
    <externalReference r:id="rId15"/>
    <externalReference r:id="rId16"/>
    <externalReference r:id="rId17"/>
  </externalReferences>
  <definedNames>
    <definedName name="ADMINISTRATIVA">'[1]ADVA FUNCION'!$A$3:$C$41</definedName>
    <definedName name="admvasep" localSheetId="10">'[2]acomodo administrativa'!#REF!</definedName>
    <definedName name="admvasep" localSheetId="11">'[2]acomodo administrativa'!#REF!</definedName>
    <definedName name="admvasep" localSheetId="12">'[2]acomodo administrativa'!#REF!</definedName>
    <definedName name="admvasep">'[2]acomodo administrativa'!#REF!</definedName>
    <definedName name="ADVAAGOSTO" localSheetId="10">'[2]acomodo administrativa'!#REF!</definedName>
    <definedName name="ADVAAGOSTO" localSheetId="11">'[2]acomodo administrativa'!#REF!</definedName>
    <definedName name="ADVAAGOSTO" localSheetId="12">'[2]acomodo administrativa'!#REF!</definedName>
    <definedName name="ADVAAGOSTO">'[2]acomodo administrativa'!#REF!</definedName>
    <definedName name="ADVAJUNIO" localSheetId="10">'[2]acomodo administrativa'!#REF!</definedName>
    <definedName name="ADVAJUNIO" localSheetId="11">'[2]acomodo administrativa'!#REF!</definedName>
    <definedName name="ADVAJUNIO" localSheetId="12">'[2]acomodo administrativa'!#REF!</definedName>
    <definedName name="ADVAJUNIO">'[2]acomodo administrativa'!#REF!</definedName>
    <definedName name="cataadva" localSheetId="10">'[2]acomodo administrativa'!#REF!</definedName>
    <definedName name="cataadva" localSheetId="11">'[2]acomodo administrativa'!#REF!</definedName>
    <definedName name="cataadva" localSheetId="12">'[2]acomodo administrativa'!#REF!</definedName>
    <definedName name="cataadva">'[2]acomodo administrativa'!#REF!</definedName>
    <definedName name="catafun" localSheetId="10">#REF!</definedName>
    <definedName name="catafun" localSheetId="11">#REF!</definedName>
    <definedName name="catafun" localSheetId="12">#REF!</definedName>
    <definedName name="catafun">#REF!</definedName>
    <definedName name="cataorden">'[2]balanza acomodo'!$A$2:$G$1593</definedName>
    <definedName name="cataprograma" localSheetId="10">[2]acomodoprog!#REF!</definedName>
    <definedName name="cataprograma" localSheetId="11">[2]acomodoprog!#REF!</definedName>
    <definedName name="cataprograma" localSheetId="12">[2]acomodoprog!#REF!</definedName>
    <definedName name="cataprograma">[2]acomodoprog!#REF!</definedName>
    <definedName name="FUNC">'[1]ADVA FUNCION'!$D$47:$F$94</definedName>
    <definedName name="funcata" localSheetId="10">#REF!</definedName>
    <definedName name="funcata" localSheetId="11">#REF!</definedName>
    <definedName name="funcata" localSheetId="12">#REF!</definedName>
    <definedName name="funcata">#REF!</definedName>
    <definedName name="FUNCIONAL">'[1]ADVA FUNCION'!$D$47:$F$94</definedName>
    <definedName name="FUNCIONALENE" localSheetId="10">#REF!</definedName>
    <definedName name="FUNCIONALENE" localSheetId="11">#REF!</definedName>
    <definedName name="FUNCIONALENE" localSheetId="12">#REF!</definedName>
    <definedName name="FUNCIONALENE">#REF!</definedName>
    <definedName name="funjunio" localSheetId="10">#REF!</definedName>
    <definedName name="funjunio" localSheetId="11">#REF!</definedName>
    <definedName name="funjunio" localSheetId="12">#REF!</definedName>
    <definedName name="funjunio">#REF!</definedName>
    <definedName name="juladva" localSheetId="10">'[2]acomodo administrativa'!#REF!</definedName>
    <definedName name="juladva" localSheetId="11">'[2]acomodo administrativa'!#REF!</definedName>
    <definedName name="juladva" localSheetId="12">'[2]acomodo administrativa'!#REF!</definedName>
    <definedName name="juladva">'[2]acomodo administrativa'!#REF!</definedName>
    <definedName name="JULFUN" localSheetId="10">#REF!</definedName>
    <definedName name="JULFUN" localSheetId="11">#REF!</definedName>
    <definedName name="JULFUN" localSheetId="12">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44525"/>
</workbook>
</file>

<file path=xl/calcChain.xml><?xml version="1.0" encoding="utf-8"?>
<calcChain xmlns="http://schemas.openxmlformats.org/spreadsheetml/2006/main">
  <c r="E41" i="3" l="1"/>
  <c r="H23" i="13" l="1"/>
  <c r="H20" i="13" s="1"/>
  <c r="G23" i="13"/>
  <c r="G20" i="13" s="1"/>
  <c r="F23" i="13"/>
  <c r="E23" i="13"/>
  <c r="D23" i="13"/>
  <c r="D20" i="13" s="1"/>
  <c r="C23" i="13"/>
  <c r="C20" i="13" s="1"/>
  <c r="F20" i="13"/>
  <c r="E20" i="13"/>
  <c r="H9" i="13"/>
  <c r="H31" i="13" s="1"/>
  <c r="G9" i="13"/>
  <c r="G31" i="13" s="1"/>
  <c r="F9" i="13"/>
  <c r="E9" i="13"/>
  <c r="D9" i="13"/>
  <c r="D31" i="13" s="1"/>
  <c r="C9" i="13"/>
  <c r="C31" i="13" s="1"/>
  <c r="H30" i="12"/>
  <c r="G30" i="12"/>
  <c r="F30" i="12"/>
  <c r="E30" i="12"/>
  <c r="D30" i="12"/>
  <c r="C30" i="12"/>
  <c r="H23" i="12"/>
  <c r="G23" i="12"/>
  <c r="F23" i="12"/>
  <c r="F33" i="12" s="1"/>
  <c r="E23" i="12"/>
  <c r="E33" i="12" s="1"/>
  <c r="D23" i="12"/>
  <c r="C23" i="12"/>
  <c r="H9" i="12"/>
  <c r="H33" i="12" s="1"/>
  <c r="G9" i="12"/>
  <c r="G33" i="12" s="1"/>
  <c r="F9" i="12"/>
  <c r="E9" i="12"/>
  <c r="D9" i="12"/>
  <c r="D33" i="12" s="1"/>
  <c r="C9" i="12"/>
  <c r="C33" i="12" s="1"/>
  <c r="H23" i="11"/>
  <c r="H20" i="11" s="1"/>
  <c r="G23" i="11"/>
  <c r="G20" i="11" s="1"/>
  <c r="F23" i="11"/>
  <c r="E23" i="11"/>
  <c r="D23" i="11"/>
  <c r="D20" i="11" s="1"/>
  <c r="C23" i="11"/>
  <c r="C20" i="11" s="1"/>
  <c r="F20" i="11"/>
  <c r="E20" i="11"/>
  <c r="H9" i="11"/>
  <c r="H31" i="11" s="1"/>
  <c r="G9" i="11"/>
  <c r="G31" i="11" s="1"/>
  <c r="F9" i="11"/>
  <c r="E9" i="11"/>
  <c r="D9" i="11"/>
  <c r="D31" i="11" s="1"/>
  <c r="C9" i="11"/>
  <c r="C31" i="11" s="1"/>
  <c r="H30" i="10"/>
  <c r="G30" i="10"/>
  <c r="F30" i="10"/>
  <c r="E30" i="10"/>
  <c r="D30" i="10"/>
  <c r="C30" i="10"/>
  <c r="H23" i="10"/>
  <c r="G23" i="10"/>
  <c r="F23" i="10"/>
  <c r="E23" i="10"/>
  <c r="D23" i="10"/>
  <c r="C23" i="10"/>
  <c r="H9" i="10"/>
  <c r="H33" i="10" s="1"/>
  <c r="G9" i="10"/>
  <c r="G33" i="10" s="1"/>
  <c r="F9" i="10"/>
  <c r="F33" i="10" s="1"/>
  <c r="E9" i="10"/>
  <c r="D9" i="10"/>
  <c r="D33" i="10" s="1"/>
  <c r="C9" i="10"/>
  <c r="C33" i="10" s="1"/>
  <c r="E31" i="13" l="1"/>
  <c r="F31" i="13"/>
  <c r="F31" i="11"/>
  <c r="E31" i="11"/>
  <c r="E33" i="10"/>
  <c r="F41" i="3"/>
  <c r="F27" i="1" l="1"/>
  <c r="F65" i="4"/>
  <c r="F66" i="4"/>
  <c r="F67" i="4"/>
  <c r="F68" i="4"/>
  <c r="F69" i="4"/>
  <c r="F70" i="4"/>
  <c r="F64" i="4"/>
  <c r="F50" i="4"/>
  <c r="F13" i="4"/>
  <c r="F14" i="4"/>
  <c r="F15" i="4"/>
  <c r="F16" i="4"/>
  <c r="F12" i="4"/>
  <c r="G27" i="1" l="1"/>
  <c r="G62" i="1" l="1"/>
  <c r="F62" i="1"/>
  <c r="F51" i="4" l="1"/>
  <c r="F52" i="4"/>
  <c r="I52" i="4" s="1"/>
  <c r="F53" i="4"/>
  <c r="I53" i="4" s="1"/>
  <c r="I50" i="4"/>
  <c r="I39" i="4"/>
  <c r="I40" i="4"/>
  <c r="I41" i="4"/>
  <c r="I42" i="4"/>
  <c r="I43" i="4"/>
  <c r="I44" i="4"/>
  <c r="I45" i="4"/>
  <c r="I46" i="4"/>
  <c r="I47" i="4"/>
  <c r="I48" i="4"/>
  <c r="I51" i="4"/>
  <c r="I54" i="4"/>
  <c r="I55" i="4"/>
  <c r="I56" i="4"/>
  <c r="I57" i="4"/>
  <c r="I58" i="4"/>
  <c r="I59" i="4"/>
  <c r="I60" i="4"/>
  <c r="I61" i="4"/>
  <c r="I62" i="4"/>
  <c r="I64" i="4"/>
  <c r="I65" i="4"/>
  <c r="I66" i="4"/>
  <c r="I67" i="4"/>
  <c r="I68" i="4"/>
  <c r="I69" i="4"/>
  <c r="I70" i="4"/>
  <c r="I72" i="4"/>
  <c r="I73" i="4"/>
  <c r="I74" i="4"/>
  <c r="I76" i="4"/>
  <c r="I77" i="4"/>
  <c r="I78" i="4"/>
  <c r="I79" i="4"/>
  <c r="I80" i="4"/>
  <c r="I81" i="4"/>
  <c r="I82" i="4"/>
  <c r="I85" i="4"/>
  <c r="I86" i="4"/>
  <c r="I87" i="4"/>
  <c r="I88" i="4"/>
  <c r="I89" i="4"/>
  <c r="I90" i="4"/>
  <c r="I91" i="4"/>
  <c r="I93" i="4"/>
  <c r="I94" i="4"/>
  <c r="I95" i="4"/>
  <c r="I96" i="4"/>
  <c r="I97" i="4"/>
  <c r="I98" i="4"/>
  <c r="I99" i="4"/>
  <c r="I100" i="4"/>
  <c r="I101" i="4"/>
  <c r="I103" i="4"/>
  <c r="I104" i="4"/>
  <c r="I105" i="4"/>
  <c r="I106" i="4"/>
  <c r="I107" i="4"/>
  <c r="I108" i="4"/>
  <c r="I109" i="4"/>
  <c r="I110" i="4"/>
  <c r="I111" i="4"/>
  <c r="I123" i="4"/>
  <c r="I124" i="4"/>
  <c r="I125" i="4"/>
  <c r="I126" i="4"/>
  <c r="I127" i="4"/>
  <c r="I143" i="4"/>
  <c r="F31" i="4"/>
  <c r="I31" i="4" s="1"/>
  <c r="F32" i="4"/>
  <c r="I32" i="4" s="1"/>
  <c r="F33" i="4"/>
  <c r="I33" i="4" s="1"/>
  <c r="F34" i="4"/>
  <c r="I34" i="4" s="1"/>
  <c r="F35" i="4"/>
  <c r="I35" i="4" s="1"/>
  <c r="F36" i="4"/>
  <c r="I36" i="4" s="1"/>
  <c r="F37" i="4"/>
  <c r="I37" i="4" s="1"/>
  <c r="F38" i="4"/>
  <c r="I38" i="4" s="1"/>
  <c r="F30" i="4"/>
  <c r="I30" i="4" s="1"/>
  <c r="F20" i="4"/>
  <c r="I20" i="4" s="1"/>
  <c r="F21" i="4"/>
  <c r="I21" i="4" s="1"/>
  <c r="F22" i="4"/>
  <c r="I22" i="4" s="1"/>
  <c r="F23" i="4"/>
  <c r="I23" i="4" s="1"/>
  <c r="F24" i="4"/>
  <c r="I24" i="4" s="1"/>
  <c r="F25" i="4"/>
  <c r="I25" i="4" s="1"/>
  <c r="F26" i="4"/>
  <c r="I26" i="4" s="1"/>
  <c r="F27" i="4"/>
  <c r="I27" i="4" s="1"/>
  <c r="F28" i="4"/>
  <c r="I28" i="4" s="1"/>
  <c r="I13" i="4"/>
  <c r="I14" i="4"/>
  <c r="I15" i="4"/>
  <c r="I16" i="4"/>
  <c r="F17" i="4"/>
  <c r="I17" i="4" s="1"/>
  <c r="F18" i="4"/>
  <c r="I18" i="4" s="1"/>
  <c r="I12" i="4"/>
  <c r="G41" i="3"/>
  <c r="D10" i="8" l="1"/>
  <c r="D34" i="8" s="1"/>
  <c r="E11" i="7"/>
  <c r="E10" i="7"/>
  <c r="E76" i="7" s="1"/>
  <c r="C9" i="6"/>
  <c r="C59" i="6" s="1"/>
  <c r="E75" i="4"/>
  <c r="F75" i="4"/>
  <c r="G75" i="4"/>
  <c r="H75" i="4"/>
  <c r="D75" i="4"/>
  <c r="E71" i="4"/>
  <c r="F71" i="4"/>
  <c r="G71" i="4"/>
  <c r="H71" i="4"/>
  <c r="D71" i="4"/>
  <c r="D63" i="4"/>
  <c r="E63" i="4"/>
  <c r="F63" i="4"/>
  <c r="G63" i="4"/>
  <c r="H63" i="4"/>
  <c r="E49" i="4"/>
  <c r="F49" i="4"/>
  <c r="G49" i="4"/>
  <c r="H49" i="4"/>
  <c r="D49" i="4"/>
  <c r="E29" i="4"/>
  <c r="F29" i="4"/>
  <c r="G29" i="4"/>
  <c r="H29" i="4"/>
  <c r="D29" i="4"/>
  <c r="E19" i="4"/>
  <c r="F19" i="4"/>
  <c r="G19" i="4"/>
  <c r="H19" i="4"/>
  <c r="D19" i="4"/>
  <c r="E11" i="4"/>
  <c r="F11" i="4"/>
  <c r="G11" i="4"/>
  <c r="F11" i="8" s="1"/>
  <c r="F10" i="8" s="1"/>
  <c r="F34" i="8" s="1"/>
  <c r="H11" i="4"/>
  <c r="G11" i="8" s="1"/>
  <c r="G10" i="8" s="1"/>
  <c r="G34" i="8" s="1"/>
  <c r="D11" i="4"/>
  <c r="C11" i="8" s="1"/>
  <c r="C10" i="8" s="1"/>
  <c r="C34" i="8" s="1"/>
  <c r="I11" i="4"/>
  <c r="D92" i="4"/>
  <c r="C41" i="3"/>
  <c r="C66" i="3" s="1"/>
  <c r="D41" i="3"/>
  <c r="D66" i="3" s="1"/>
  <c r="E66" i="3"/>
  <c r="F66" i="3"/>
  <c r="B41" i="3"/>
  <c r="B66" i="3" s="1"/>
  <c r="C17" i="3"/>
  <c r="D17" i="3"/>
  <c r="E17" i="3"/>
  <c r="F17" i="3"/>
  <c r="G17" i="3"/>
  <c r="B17" i="3"/>
  <c r="I71" i="4" l="1"/>
  <c r="E11" i="8"/>
  <c r="H11" i="8" s="1"/>
  <c r="H10" i="8" s="1"/>
  <c r="H34" i="8" s="1"/>
  <c r="I75" i="4"/>
  <c r="F10" i="4"/>
  <c r="I49" i="4"/>
  <c r="I29" i="4"/>
  <c r="I19" i="4"/>
  <c r="E10" i="8"/>
  <c r="E34" i="8" s="1"/>
  <c r="I63" i="4"/>
  <c r="D10" i="4"/>
  <c r="E10" i="4"/>
  <c r="G10" i="4"/>
  <c r="H10" i="4"/>
  <c r="D22" i="8"/>
  <c r="F22" i="8"/>
  <c r="G22" i="8"/>
  <c r="C22" i="8"/>
  <c r="E22" i="8"/>
  <c r="E43" i="7"/>
  <c r="F43" i="7"/>
  <c r="G43" i="7"/>
  <c r="H43" i="7"/>
  <c r="I43" i="7"/>
  <c r="D43" i="7"/>
  <c r="C34" i="6"/>
  <c r="E34" i="6"/>
  <c r="F34" i="6"/>
  <c r="B34" i="6"/>
  <c r="D53" i="6"/>
  <c r="D34" i="6" s="1"/>
  <c r="H136" i="4"/>
  <c r="G136" i="4"/>
  <c r="E136" i="4"/>
  <c r="D136" i="4"/>
  <c r="H84" i="4"/>
  <c r="G84" i="4"/>
  <c r="E84" i="4"/>
  <c r="D84" i="4"/>
  <c r="F155" i="4"/>
  <c r="I155" i="4" s="1"/>
  <c r="F154" i="4"/>
  <c r="I154" i="4" s="1"/>
  <c r="F153" i="4"/>
  <c r="I153" i="4" s="1"/>
  <c r="F152" i="4"/>
  <c r="I152" i="4" s="1"/>
  <c r="F151" i="4"/>
  <c r="I151" i="4" s="1"/>
  <c r="F150" i="4"/>
  <c r="I150" i="4" s="1"/>
  <c r="F149" i="4"/>
  <c r="I149" i="4" s="1"/>
  <c r="H148" i="4"/>
  <c r="G148" i="4"/>
  <c r="E148" i="4"/>
  <c r="D148" i="4"/>
  <c r="F147" i="4"/>
  <c r="I147" i="4" s="1"/>
  <c r="F146" i="4"/>
  <c r="I146" i="4" s="1"/>
  <c r="F145" i="4"/>
  <c r="I145" i="4" s="1"/>
  <c r="H144" i="4"/>
  <c r="G144" i="4"/>
  <c r="E144" i="4"/>
  <c r="D144" i="4"/>
  <c r="F142" i="4"/>
  <c r="I142" i="4" s="1"/>
  <c r="F141" i="4"/>
  <c r="I141" i="4" s="1"/>
  <c r="F140" i="4"/>
  <c r="I140" i="4" s="1"/>
  <c r="F139" i="4"/>
  <c r="I139" i="4" s="1"/>
  <c r="F138" i="4"/>
  <c r="I138" i="4" s="1"/>
  <c r="F137" i="4"/>
  <c r="I137" i="4" s="1"/>
  <c r="F135" i="4"/>
  <c r="I135" i="4" s="1"/>
  <c r="F134" i="4"/>
  <c r="I134" i="4" s="1"/>
  <c r="F133" i="4"/>
  <c r="I133" i="4" s="1"/>
  <c r="H132" i="4"/>
  <c r="G132" i="4"/>
  <c r="E132" i="4"/>
  <c r="D132" i="4"/>
  <c r="F131" i="4"/>
  <c r="I131" i="4" s="1"/>
  <c r="F130" i="4"/>
  <c r="I130" i="4" s="1"/>
  <c r="F129" i="4"/>
  <c r="I129" i="4" s="1"/>
  <c r="F128" i="4"/>
  <c r="I128" i="4" s="1"/>
  <c r="H122" i="4"/>
  <c r="G122" i="4"/>
  <c r="E122" i="4"/>
  <c r="D122" i="4"/>
  <c r="F121" i="4"/>
  <c r="I121" i="4" s="1"/>
  <c r="F120" i="4"/>
  <c r="I120" i="4" s="1"/>
  <c r="F119" i="4"/>
  <c r="I119" i="4" s="1"/>
  <c r="F118" i="4"/>
  <c r="I118" i="4" s="1"/>
  <c r="F117" i="4"/>
  <c r="I117" i="4" s="1"/>
  <c r="F116" i="4"/>
  <c r="I116" i="4" s="1"/>
  <c r="F115" i="4"/>
  <c r="I115" i="4" s="1"/>
  <c r="F114" i="4"/>
  <c r="I114" i="4" s="1"/>
  <c r="F113" i="4"/>
  <c r="I113" i="4" s="1"/>
  <c r="H112" i="4"/>
  <c r="G112" i="4"/>
  <c r="E112" i="4"/>
  <c r="D112" i="4"/>
  <c r="F112" i="4" s="1"/>
  <c r="I112" i="4" s="1"/>
  <c r="H102" i="4"/>
  <c r="G102" i="4"/>
  <c r="E102" i="4"/>
  <c r="D102" i="4"/>
  <c r="H92" i="4"/>
  <c r="G92" i="4"/>
  <c r="E92" i="4"/>
  <c r="G66" i="3"/>
  <c r="F132" i="4" l="1"/>
  <c r="I132" i="4" s="1"/>
  <c r="F148" i="4"/>
  <c r="I148" i="4" s="1"/>
  <c r="G53" i="6"/>
  <c r="G34" i="6" s="1"/>
  <c r="F144" i="4"/>
  <c r="I144" i="4" s="1"/>
  <c r="I10" i="4"/>
  <c r="H23" i="8"/>
  <c r="H22" i="8" s="1"/>
  <c r="F136" i="4"/>
  <c r="I136" i="4" s="1"/>
  <c r="F102" i="4"/>
  <c r="I102" i="4" s="1"/>
  <c r="F122" i="4"/>
  <c r="I122" i="4" s="1"/>
  <c r="H83" i="4"/>
  <c r="H156" i="4" s="1"/>
  <c r="F28" i="6" s="1"/>
  <c r="F9" i="6" s="1"/>
  <c r="F59" i="6" s="1"/>
  <c r="H13" i="7" s="1"/>
  <c r="D83" i="4"/>
  <c r="D156" i="4" s="1"/>
  <c r="B28" i="6" s="1"/>
  <c r="G83" i="4"/>
  <c r="G156" i="4" s="1"/>
  <c r="E28" i="6" s="1"/>
  <c r="E83" i="4"/>
  <c r="E156" i="4" s="1"/>
  <c r="F92" i="4"/>
  <c r="I92" i="4" s="1"/>
  <c r="F84" i="4"/>
  <c r="I84" i="4" s="1"/>
  <c r="D28" i="6" l="1"/>
  <c r="D9" i="6" s="1"/>
  <c r="D59" i="6" s="1"/>
  <c r="B9" i="6"/>
  <c r="B59" i="6" s="1"/>
  <c r="D13" i="7" s="1"/>
  <c r="H11" i="7"/>
  <c r="H10" i="7"/>
  <c r="H76" i="7" s="1"/>
  <c r="G28" i="6"/>
  <c r="G9" i="6" s="1"/>
  <c r="G59" i="6" s="1"/>
  <c r="E9" i="6"/>
  <c r="E59" i="6" s="1"/>
  <c r="G13" i="7" s="1"/>
  <c r="F83" i="4"/>
  <c r="F156" i="4" l="1"/>
  <c r="I83" i="4"/>
  <c r="I156" i="4" s="1"/>
  <c r="F13" i="7"/>
  <c r="I13" i="7" s="1"/>
  <c r="D10" i="7"/>
  <c r="D76" i="7" s="1"/>
  <c r="D11" i="7"/>
  <c r="G10" i="7"/>
  <c r="G76" i="7" s="1"/>
  <c r="G11" i="7"/>
  <c r="F15" i="9"/>
  <c r="G15" i="9"/>
  <c r="H15" i="9"/>
  <c r="I15" i="9"/>
  <c r="J15" i="9"/>
  <c r="E9" i="9"/>
  <c r="F9" i="9"/>
  <c r="F21" i="9" s="1"/>
  <c r="G9" i="9"/>
  <c r="G21" i="9" s="1"/>
  <c r="H9" i="9"/>
  <c r="H21" i="9" s="1"/>
  <c r="I9" i="9"/>
  <c r="I21" i="9" s="1"/>
  <c r="J9" i="9"/>
  <c r="J21" i="9" s="1"/>
  <c r="C31" i="2"/>
  <c r="D31" i="2"/>
  <c r="E31" i="2"/>
  <c r="F31" i="2"/>
  <c r="B31" i="2"/>
  <c r="C10" i="2"/>
  <c r="C14" i="2"/>
  <c r="D10" i="2"/>
  <c r="E10" i="2"/>
  <c r="F10" i="2"/>
  <c r="G10" i="2"/>
  <c r="H10" i="2"/>
  <c r="I10" i="2"/>
  <c r="F11" i="7" l="1"/>
  <c r="F10" i="7"/>
  <c r="F76" i="7" s="1"/>
  <c r="I11" i="7"/>
  <c r="I10" i="7"/>
  <c r="I76" i="7" s="1"/>
  <c r="C9" i="2"/>
  <c r="L44" i="1"/>
  <c r="L74" i="1"/>
  <c r="L68" i="1"/>
  <c r="L64" i="1"/>
  <c r="L58" i="1"/>
  <c r="L40" i="1"/>
  <c r="L33" i="1"/>
  <c r="L29" i="1"/>
  <c r="L25" i="1"/>
  <c r="L21" i="1"/>
  <c r="L11" i="1"/>
  <c r="M74" i="1"/>
  <c r="M68" i="1"/>
  <c r="M64" i="1"/>
  <c r="M58" i="1"/>
  <c r="M33" i="1"/>
  <c r="M40" i="1"/>
  <c r="M44" i="1"/>
  <c r="M25" i="1"/>
  <c r="M29" i="1"/>
  <c r="M21" i="1"/>
  <c r="M11" i="1"/>
  <c r="F19" i="1"/>
  <c r="G19" i="1"/>
  <c r="G11" i="1"/>
  <c r="F11" i="1"/>
  <c r="M77" i="1" l="1"/>
  <c r="F49" i="1"/>
  <c r="F64" i="1" s="1"/>
  <c r="M48" i="1"/>
  <c r="M60" i="1" s="1"/>
  <c r="M78" i="1" s="1"/>
  <c r="L77" i="1"/>
  <c r="L48" i="1"/>
  <c r="L60" i="1" s="1"/>
  <c r="G49" i="1"/>
  <c r="G64" i="1" s="1"/>
  <c r="L78" i="1" l="1"/>
  <c r="G13" i="5"/>
  <c r="K15" i="9"/>
  <c r="E15" i="9"/>
  <c r="K9" i="9"/>
  <c r="H14" i="2"/>
  <c r="H9" i="2" s="1"/>
  <c r="I14" i="2"/>
  <c r="F14" i="2"/>
  <c r="E14" i="2"/>
  <c r="E9" i="2" s="1"/>
  <c r="D14" i="2"/>
  <c r="D9" i="2" s="1"/>
  <c r="K21" i="9" l="1"/>
  <c r="I9" i="2"/>
  <c r="I20" i="2" s="1"/>
  <c r="F9" i="2"/>
  <c r="F20" i="2" s="1"/>
  <c r="E21" i="9"/>
  <c r="C20" i="2"/>
  <c r="G14" i="2"/>
  <c r="H20" i="2"/>
  <c r="G9" i="2" l="1"/>
  <c r="G20" i="2" s="1"/>
  <c r="F56" i="5"/>
  <c r="E56" i="5"/>
  <c r="G53" i="5"/>
  <c r="F53" i="5"/>
  <c r="E53" i="5"/>
  <c r="F46" i="5"/>
  <c r="E46" i="5"/>
  <c r="G43" i="5"/>
  <c r="F43" i="5"/>
  <c r="E43" i="5"/>
  <c r="G37" i="5"/>
  <c r="F37" i="5"/>
  <c r="F54" i="5" s="1"/>
  <c r="F52" i="5" s="1"/>
  <c r="E37" i="5"/>
  <c r="E54" i="5" s="1"/>
  <c r="G36" i="5"/>
  <c r="G44" i="5" s="1"/>
  <c r="G42" i="5" s="1"/>
  <c r="F36" i="5"/>
  <c r="F44" i="5" s="1"/>
  <c r="F42" i="5" s="1"/>
  <c r="E36" i="5"/>
  <c r="E44" i="5" s="1"/>
  <c r="E42" i="5" s="1"/>
  <c r="G32" i="5"/>
  <c r="F32" i="5"/>
  <c r="E32" i="5"/>
  <c r="G56" i="5"/>
  <c r="G46" i="5"/>
  <c r="G55" i="5"/>
  <c r="G45" i="5"/>
  <c r="G28" i="5"/>
  <c r="F28" i="5"/>
  <c r="G27" i="5"/>
  <c r="F27" i="5"/>
  <c r="E28" i="5"/>
  <c r="E27" i="5"/>
  <c r="F26" i="5" l="1"/>
  <c r="G35" i="5"/>
  <c r="G38" i="5" s="1"/>
  <c r="G14" i="5" s="1"/>
  <c r="F35" i="5"/>
  <c r="F38" i="5" s="1"/>
  <c r="F14" i="5" s="1"/>
  <c r="G54" i="5"/>
  <c r="G52" i="5" s="1"/>
  <c r="E52" i="5"/>
  <c r="E35" i="5"/>
  <c r="E38" i="5" s="1"/>
  <c r="E14" i="5" s="1"/>
  <c r="G26" i="5"/>
  <c r="E26" i="5"/>
  <c r="G18" i="5" l="1"/>
  <c r="F18" i="5"/>
  <c r="E18" i="5"/>
  <c r="F55" i="5" l="1"/>
  <c r="F45" i="5"/>
  <c r="E55" i="5"/>
  <c r="E45" i="5"/>
  <c r="G51" i="5"/>
  <c r="G57" i="5" s="1"/>
  <c r="G58" i="5" s="1"/>
  <c r="F13" i="5"/>
  <c r="F51" i="5" s="1"/>
  <c r="G41" i="5"/>
  <c r="G47" i="5" s="1"/>
  <c r="G48" i="5" s="1"/>
  <c r="F41" i="5"/>
  <c r="F57" i="5" l="1"/>
  <c r="F58" i="5" s="1"/>
  <c r="F47" i="5"/>
  <c r="F48" i="5" s="1"/>
  <c r="G15" i="5"/>
  <c r="F15" i="5"/>
  <c r="E15" i="5"/>
  <c r="G11" i="5"/>
  <c r="F11" i="5"/>
  <c r="E13" i="5"/>
  <c r="E51" i="5" s="1"/>
  <c r="E57" i="5" s="1"/>
  <c r="E58" i="5" s="1"/>
  <c r="E41" i="5"/>
  <c r="E47" i="5" s="1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</calcChain>
</file>

<file path=xl/sharedStrings.xml><?xml version="1.0" encoding="utf-8"?>
<sst xmlns="http://schemas.openxmlformats.org/spreadsheetml/2006/main" count="1079" uniqueCount="653">
  <si>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</si>
  <si>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</si>
  <si>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</si>
  <si>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</si>
  <si>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</si>
  <si>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</si>
  <si>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</si>
  <si>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</si>
  <si>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</si>
  <si>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</si>
  <si>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</si>
  <si>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</si>
  <si>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</si>
  <si>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</si>
  <si>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</si>
  <si>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</si>
  <si>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</si>
  <si>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</si>
  <si>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</si>
  <si>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</si>
  <si>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</si>
  <si>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</si>
  <si>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</si>
  <si>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</si>
  <si>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</si>
  <si>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</si>
  <si>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</si>
  <si>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</si>
  <si>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</si>
  <si>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</si>
  <si>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</si>
  <si>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</si>
  <si>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</si>
  <si>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</si>
  <si>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</si>
  <si>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</si>
  <si>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</si>
  <si>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</si>
  <si>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</si>
  <si>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</si>
  <si>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</si>
  <si>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</si>
  <si>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</si>
  <si>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</si>
  <si>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</si>
  <si>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</si>
  <si>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</si>
  <si>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</si>
  <si>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</si>
  <si>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</si>
  <si>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</si>
  <si>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</si>
  <si>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</si>
  <si>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</si>
  <si>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</si>
  <si>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</si>
  <si>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</si>
  <si>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</si>
  <si>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</si>
  <si>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</si>
  <si>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</si>
  <si>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</si>
  <si>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</si>
  <si>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</si>
  <si>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</si>
  <si>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</si>
  <si>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</si>
  <si>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</si>
  <si>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</si>
  <si>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</si>
  <si>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</si>
  <si>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</si>
  <si>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</si>
  <si>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</si>
  <si>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</si>
  <si>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</si>
  <si>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</si>
  <si>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</si>
  <si>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</si>
  <si>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</si>
  <si>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</si>
  <si>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</si>
  <si>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</si>
  <si>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</si>
  <si>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</si>
  <si>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</si>
  <si>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</si>
  <si>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</si>
  <si>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</si>
  <si>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</si>
  <si>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</si>
  <si>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</si>
  <si>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</si>
  <si>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</si>
  <si>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</si>
  <si>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</si>
  <si>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</si>
  <si>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</si>
  <si>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</si>
  <si>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</si>
  <si>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</si>
  <si>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</si>
  <si>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</si>
  <si>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</si>
  <si>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</si>
  <si>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</si>
  <si>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</si>
  <si>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</si>
  <si>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</si>
  <si>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</si>
  <si>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</si>
  <si>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</si>
  <si>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</si>
  <si>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</si>
  <si>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</si>
  <si>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</si>
  <si>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</si>
  <si>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</si>
  <si>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</si>
  <si>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</si>
  <si>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</si>
  <si>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</si>
  <si>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</si>
  <si>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</si>
  <si>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</si>
  <si>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</si>
  <si>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</si>
  <si>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</si>
  <si>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</si>
  <si>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</si>
  <si>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</si>
  <si>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</si>
  <si>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</si>
  <si>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</si>
  <si>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</si>
  <si>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</si>
  <si>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</si>
  <si>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</si>
  <si>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</si>
  <si>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</si>
  <si>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</si>
  <si>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</si>
  <si>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</si>
  <si>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</si>
  <si>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</si>
  <si>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</si>
  <si>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</si>
  <si>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</si>
  <si>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</si>
  <si>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</si>
  <si>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</si>
  <si>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</si>
  <si>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</si>
  <si>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</si>
  <si>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</si>
  <si>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</si>
  <si>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</si>
  <si>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</si>
  <si>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</si>
  <si>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</si>
  <si>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</si>
  <si>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</si>
  <si>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</si>
  <si>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</si>
  <si>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</si>
  <si>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</si>
  <si>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</si>
  <si>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</si>
  <si>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</si>
  <si>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</si>
  <si>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</si>
  <si>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</si>
  <si>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</si>
  <si>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</si>
  <si>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</si>
  <si>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</si>
  <si>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</si>
  <si>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</si>
  <si>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</si>
  <si>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</si>
  <si>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</si>
  <si>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</si>
  <si>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</si>
  <si>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</si>
  <si>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</si>
  <si>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</si>
  <si>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</si>
  <si>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</si>
  <si>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</si>
  <si>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</si>
  <si>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</si>
  <si>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</si>
  <si>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</si>
  <si>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</si>
  <si>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</si>
  <si>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</si>
  <si>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</si>
  <si>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</si>
  <si>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</si>
  <si>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</si>
  <si>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</si>
  <si>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</si>
  <si>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</si>
  <si>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</si>
  <si>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</si>
  <si>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</si>
  <si>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</si>
  <si>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</si>
  <si>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</si>
  <si>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</si>
  <si>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</si>
  <si>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</si>
  <si>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</si>
  <si>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</si>
  <si>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</si>
  <si>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</si>
  <si>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</si>
  <si>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</si>
  <si>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</si>
  <si>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</si>
  <si>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</si>
  <si>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</si>
  <si>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</si>
  <si>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</si>
  <si>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</si>
  <si>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</si>
  <si>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</si>
  <si>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</si>
  <si>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</si>
  <si>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</si>
  <si>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</si>
  <si>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</si>
  <si>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</si>
  <si>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</si>
  <si>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</si>
  <si>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</si>
  <si>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</si>
  <si>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</si>
  <si>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</si>
  <si>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</si>
  <si>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</si>
  <si>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</si>
  <si>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</si>
  <si>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</si>
  <si>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</si>
  <si>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</si>
  <si>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</si>
  <si>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</si>
  <si>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</si>
  <si>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</si>
  <si>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</si>
  <si>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</si>
  <si>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</si>
  <si>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</si>
  <si>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</si>
  <si>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</si>
  <si>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</si>
  <si>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</si>
  <si>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</si>
  <si>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</si>
  <si>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</si>
  <si>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</si>
  <si>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</si>
  <si>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</si>
  <si>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</si>
  <si>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</si>
  <si>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</si>
  <si>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</si>
  <si>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</si>
  <si>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</si>
  <si>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</si>
  <si>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</si>
  <si>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</si>
  <si>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</si>
  <si>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</si>
  <si>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</si>
  <si>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</si>
  <si>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</si>
  <si>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</si>
  <si>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</si>
  <si>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</si>
  <si>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</si>
  <si>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</si>
  <si>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</si>
  <si>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</si>
  <si>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</si>
  <si>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</si>
  <si>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</si>
  <si>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</si>
  <si>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</si>
  <si>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</si>
  <si>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</si>
  <si>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</si>
  <si>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</si>
  <si>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</si>
  <si>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</si>
  <si>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</si>
  <si>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</si>
  <si>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</si>
  <si>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</si>
  <si>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</si>
  <si>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</si>
  <si>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</si>
  <si>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</si>
  <si>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</si>
  <si>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</si>
  <si>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</si>
  <si>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</si>
  <si>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</si>
  <si>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</si>
  <si>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</si>
  <si>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</si>
  <si>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</si>
  <si>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</si>
  <si>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</si>
  <si>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</si>
  <si>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</si>
  <si>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</si>
  <si>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</si>
  <si>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</si>
  <si>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</si>
  <si>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</si>
  <si>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</si>
  <si>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</si>
  <si>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</si>
  <si>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</si>
  <si>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</si>
  <si>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</si>
  <si>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</si>
  <si>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</si>
  <si>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</si>
  <si>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</si>
  <si>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</si>
  <si>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</si>
  <si>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</si>
  <si>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</si>
  <si>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</si>
  <si>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</si>
  <si>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</si>
  <si>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</si>
  <si>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</si>
  <si>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</si>
  <si>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</si>
  <si>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</si>
  <si>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</si>
  <si>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</si>
  <si>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</si>
  <si>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</si>
  <si>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</si>
  <si>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</si>
  <si>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</si>
  <si>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</si>
  <si>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</si>
  <si>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</si>
  <si>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</si>
  <si>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</si>
  <si>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</si>
  <si>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</si>
  <si>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</si>
  <si>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</si>
  <si>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</si>
  <si>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</si>
  <si>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</si>
  <si>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</si>
  <si>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</si>
  <si>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</si>
  <si>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</si>
  <si>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</si>
  <si>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</si>
  <si>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</si>
  <si>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</si>
  <si>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</si>
  <si>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</si>
  <si>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</si>
  <si>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</si>
  <si>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</si>
  <si>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</si>
  <si>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</si>
  <si>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</si>
  <si>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</si>
  <si>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</si>
  <si>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</si>
  <si>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</si>
  <si>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</si>
  <si>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</si>
  <si>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</si>
  <si>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</si>
  <si>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</si>
  <si>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</si>
  <si>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</si>
  <si>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</si>
  <si>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</si>
  <si>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</si>
  <si>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</si>
  <si>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</si>
  <si>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</si>
  <si>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</si>
  <si>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</si>
  <si>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</si>
  <si>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</si>
  <si>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</si>
  <si>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</si>
  <si>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</si>
  <si>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</si>
  <si>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</si>
  <si>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</si>
  <si>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</si>
  <si>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</si>
  <si>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</si>
  <si>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</si>
  <si>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</si>
  <si>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</si>
  <si>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</si>
  <si>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</si>
  <si>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</si>
  <si>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</si>
  <si>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</si>
  <si>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</si>
  <si>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</si>
  <si>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</si>
  <si>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</si>
  <si>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</si>
  <si>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</si>
  <si>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</si>
  <si>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</si>
  <si>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</si>
  <si>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</si>
  <si>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</si>
  <si>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</si>
  <si>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</si>
  <si>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</si>
  <si>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</si>
  <si>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</si>
  <si>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</si>
  <si>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</si>
  <si>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A. Banorte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</si>
  <si>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</si>
  <si>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</si>
  <si>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</si>
  <si>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</si>
  <si>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</si>
  <si>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</si>
  <si>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</si>
  <si>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</si>
  <si>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</si>
  <si>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</si>
  <si>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</si>
  <si>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</si>
  <si>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</si>
  <si>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</si>
  <si>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</si>
  <si>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</si>
  <si>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</si>
  <si>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</si>
  <si>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</si>
  <si>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</si>
  <si>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</si>
  <si>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</si>
  <si>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</si>
  <si>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</si>
  <si>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</si>
  <si>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</si>
  <si>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</si>
  <si>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</si>
  <si>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</si>
  <si>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</si>
  <si>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</si>
  <si>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</si>
  <si>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</si>
  <si>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</si>
  <si>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</si>
  <si>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</si>
  <si>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</si>
  <si>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</si>
  <si>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</si>
  <si>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A. Poder Ejecutivo</t>
  </si>
  <si>
    <t>a.1         Despacho del Ejecutivo</t>
  </si>
  <si>
    <t>a.2         Secretaria General de Gobierno</t>
  </si>
  <si>
    <t>a.3         Secretaria de Finanzas y de Administración</t>
  </si>
  <si>
    <t>a.4         Secretaria de Comunicaciones y Obras Publicas</t>
  </si>
  <si>
    <t>a.5         Secretaria de Desarrollo Económico</t>
  </si>
  <si>
    <t>a.6         Secretaria de Agricultura Ganadería y Desarrollo Rural</t>
  </si>
  <si>
    <t>a.7         Secretaria de Educación</t>
  </si>
  <si>
    <t>a.8         Secretaria de Contraloría</t>
  </si>
  <si>
    <t>a.9         Secretaria de Recursos Naturales y Medio Ambiente</t>
  </si>
  <si>
    <t>a.10     Secretaria de Seguridad Publica</t>
  </si>
  <si>
    <t>a.11     Secretaria de Desarrollo Social</t>
  </si>
  <si>
    <t>a.12     Fiscalía General del Estado</t>
  </si>
  <si>
    <t>a.13     Secretaria de Turismo</t>
  </si>
  <si>
    <t>a.14     Secretaria del Trabajo y Prevision Social</t>
  </si>
  <si>
    <t>a.15     Erogaciones A Nivel Gobierno</t>
  </si>
  <si>
    <t>a.16     Ramos Generales</t>
  </si>
  <si>
    <t>B. Poder Legislativo</t>
  </si>
  <si>
    <t>C. Poder Judicial</t>
  </si>
  <si>
    <t>D. Organismos Autónomos</t>
  </si>
  <si>
    <t>E. Entidades Paraestatales y Fideicomisos No Empresariales y No Financieros</t>
  </si>
  <si>
    <t>F. Entidades Paraestatales Empresariales No Financieros con Participación Estatal Mayoritaria</t>
  </si>
  <si>
    <t>G. Instituciones Públicas de la Seguridad Social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</si>
  <si>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</si>
  <si>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</si>
  <si>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</si>
  <si>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</si>
  <si>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</si>
  <si>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</si>
  <si>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</si>
  <si>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</si>
  <si>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</si>
  <si>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</si>
  <si>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</si>
  <si>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</si>
  <si>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</si>
  <si>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</si>
  <si>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</si>
  <si>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</si>
  <si>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</si>
  <si>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</si>
  <si>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</si>
  <si>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</si>
  <si>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</si>
  <si>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</si>
  <si>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</si>
  <si>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</si>
  <si>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</si>
  <si>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</si>
  <si>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</si>
  <si>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</si>
  <si>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</si>
  <si>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</si>
  <si>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</si>
  <si>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</si>
  <si>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</si>
  <si>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</si>
  <si>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</si>
  <si>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</si>
  <si>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</si>
  <si>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</si>
  <si>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</si>
  <si>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</si>
  <si>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</si>
  <si>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Tribunal para Menores Infractores del Poder Judicial del Estado de Durango</t>
  </si>
  <si>
    <t>31 de diciembre 2021</t>
  </si>
  <si>
    <t>Proyecciones de Ingresos - LDF</t>
  </si>
  <si>
    <t xml:space="preserve">(CIFRAS NOMINALES) </t>
  </si>
  <si>
    <t>Concepto (b)</t>
  </si>
  <si>
    <t xml:space="preserve">Año en 
Cuestión </t>
  </si>
  <si>
    <t>1.   Ingresos de Libre Disposición
      (1=A+B+C+D+E+F+G+H+I+J+K+L)</t>
  </si>
  <si>
    <r>
      <t>A.</t>
    </r>
    <r>
      <rPr>
        <sz val="10"/>
        <color theme="1"/>
        <rFont val="Calibri"/>
        <family val="2"/>
        <scheme val="minor"/>
      </rPr>
      <t>     Impuestos</t>
    </r>
  </si>
  <si>
    <r>
      <t>B.</t>
    </r>
    <r>
      <rPr>
        <sz val="10"/>
        <color theme="1"/>
        <rFont val="Calibri"/>
        <family val="2"/>
        <scheme val="minor"/>
      </rPr>
      <t>     Cuotas y Aportaciones de Seguridad Social</t>
    </r>
  </si>
  <si>
    <r>
      <t>C.</t>
    </r>
    <r>
      <rPr>
        <sz val="10"/>
        <color theme="1"/>
        <rFont val="Calibri"/>
        <family val="2"/>
        <scheme val="minor"/>
      </rPr>
      <t>    Contribuciones de Mejoras</t>
    </r>
  </si>
  <si>
    <r>
      <t>D.</t>
    </r>
    <r>
      <rPr>
        <sz val="10"/>
        <color theme="1"/>
        <rFont val="Calibri"/>
        <family val="2"/>
        <scheme val="minor"/>
      </rPr>
      <t>    Derechos</t>
    </r>
  </si>
  <si>
    <r>
      <t>E.</t>
    </r>
    <r>
      <rPr>
        <sz val="10"/>
        <color theme="1"/>
        <rFont val="Calibri"/>
        <family val="2"/>
        <scheme val="minor"/>
      </rPr>
      <t>     Productos</t>
    </r>
  </si>
  <si>
    <r>
      <t>F.</t>
    </r>
    <r>
      <rPr>
        <sz val="10"/>
        <color theme="1"/>
        <rFont val="Calibri"/>
        <family val="2"/>
        <scheme val="minor"/>
      </rPr>
      <t>     Aprovechamientos</t>
    </r>
  </si>
  <si>
    <r>
      <t>G.</t>
    </r>
    <r>
      <rPr>
        <sz val="10"/>
        <color theme="1"/>
        <rFont val="Calibri"/>
        <family val="2"/>
        <scheme val="minor"/>
      </rPr>
      <t>    Ingresos por Ventas de Bienes y Servicios</t>
    </r>
  </si>
  <si>
    <r>
      <t>H.</t>
    </r>
    <r>
      <rPr>
        <sz val="10"/>
        <color theme="1"/>
        <rFont val="Calibri"/>
        <family val="2"/>
        <scheme val="minor"/>
      </rPr>
      <t>    Participaciones</t>
    </r>
  </si>
  <si>
    <r>
      <t>I.</t>
    </r>
    <r>
      <rPr>
        <sz val="10"/>
        <color theme="1"/>
        <rFont val="Calibri"/>
        <family val="2"/>
        <scheme val="minor"/>
      </rPr>
      <t>      Incentivos Derivados de la Colaboración Fiscal</t>
    </r>
  </si>
  <si>
    <r>
      <t>J.</t>
    </r>
    <r>
      <rPr>
        <sz val="10"/>
        <color theme="1"/>
        <rFont val="Calibri"/>
        <family val="2"/>
        <scheme val="minor"/>
      </rPr>
      <t>     Transferencias</t>
    </r>
  </si>
  <si>
    <r>
      <t>K.</t>
    </r>
    <r>
      <rPr>
        <sz val="10"/>
        <color theme="1"/>
        <rFont val="Calibri"/>
        <family val="2"/>
        <scheme val="minor"/>
      </rPr>
      <t>     Convenios</t>
    </r>
  </si>
  <si>
    <r>
      <t>L.</t>
    </r>
    <r>
      <rPr>
        <sz val="10"/>
        <color theme="1"/>
        <rFont val="Calibri"/>
        <family val="2"/>
        <scheme val="minor"/>
      </rPr>
      <t>     Otros Ingresos de Libre Disposición</t>
    </r>
  </si>
  <si>
    <t>2.   Transferencias Federales Etiquetadas (2=A+B+C+D+E)</t>
  </si>
  <si>
    <r>
      <t>A.</t>
    </r>
    <r>
      <rPr>
        <sz val="10"/>
        <color theme="1"/>
        <rFont val="Calibri"/>
        <family val="2"/>
        <scheme val="minor"/>
      </rPr>
      <t>     Aportaciones</t>
    </r>
  </si>
  <si>
    <r>
      <t>B.</t>
    </r>
    <r>
      <rPr>
        <sz val="10"/>
        <color theme="1"/>
        <rFont val="Calibri"/>
        <family val="2"/>
        <scheme val="minor"/>
      </rPr>
      <t>    Convenios</t>
    </r>
  </si>
  <si>
    <r>
      <t>C.</t>
    </r>
    <r>
      <rPr>
        <sz val="10"/>
        <color theme="1"/>
        <rFont val="Calibri"/>
        <family val="2"/>
        <scheme val="minor"/>
      </rPr>
      <t>    Fondos Distintos de Aportaciones</t>
    </r>
  </si>
  <si>
    <r>
      <t>D.</t>
    </r>
    <r>
      <rPr>
        <sz val="10"/>
        <color theme="1"/>
        <rFont val="Calibri"/>
        <family val="2"/>
        <scheme val="minor"/>
      </rPr>
      <t>    Transferencias, Subsidios y Subvenciones, y Pensiones y Jubilaciones</t>
    </r>
  </si>
  <si>
    <r>
      <t>E.</t>
    </r>
    <r>
      <rPr>
        <sz val="10"/>
        <color theme="1"/>
        <rFont val="Calibri"/>
        <family val="2"/>
        <scheme val="minor"/>
      </rPr>
      <t>    Otras Transferencias Federales Etiquetadas</t>
    </r>
  </si>
  <si>
    <t>3.   Ingresos Derivados de Financiamientos (3=A)</t>
  </si>
  <si>
    <r>
      <t>A.</t>
    </r>
    <r>
      <rPr>
        <sz val="10"/>
        <color theme="1"/>
        <rFont val="Calibri"/>
        <family val="2"/>
        <scheme val="minor"/>
      </rPr>
      <t>    Ingresos Derivados de Financiamientos</t>
    </r>
  </si>
  <si>
    <t>4.   Total de Ingresos Proyectados (4=1+2+3)</t>
  </si>
  <si>
    <t>1. Ingresos Derivados de Financiamientos con Fuente de Pago de Recursos de Libre Disposición</t>
  </si>
  <si>
    <t>2. Ingresos derivados de Financiamientos con Fuente de Pago de Transferencias Federales Etiquetadas</t>
  </si>
  <si>
    <t>3. Ingresos Derivados de Financiamiento (3 = 1 + 2)</t>
  </si>
  <si>
    <t>Proyecciones de Egresos - LDF</t>
  </si>
  <si>
    <r>
      <t>1.  Gasto No Etiquetado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(1=A+B+C+D+E+F+G+H+I)</t>
    </r>
  </si>
  <si>
    <r>
      <t>A.</t>
    </r>
    <r>
      <rPr>
        <sz val="10"/>
        <color theme="1"/>
        <rFont val="Calibri"/>
        <family val="2"/>
        <scheme val="minor"/>
      </rPr>
      <t>     Servicios Personales</t>
    </r>
  </si>
  <si>
    <r>
      <t>B.</t>
    </r>
    <r>
      <rPr>
        <sz val="10"/>
        <color theme="1"/>
        <rFont val="Calibri"/>
        <family val="2"/>
        <scheme val="minor"/>
      </rPr>
      <t>     Materiales y Suministros</t>
    </r>
  </si>
  <si>
    <r>
      <t>C.</t>
    </r>
    <r>
      <rPr>
        <sz val="10"/>
        <color theme="1"/>
        <rFont val="Calibri"/>
        <family val="2"/>
        <scheme val="minor"/>
      </rPr>
      <t>    Servicios Generales</t>
    </r>
  </si>
  <si>
    <r>
      <t>D.</t>
    </r>
    <r>
      <rPr>
        <sz val="10"/>
        <color theme="1"/>
        <rFont val="Calibri"/>
        <family val="2"/>
        <scheme val="minor"/>
      </rPr>
      <t>    Transferencias, Asignaciones, Subsidios y Otras Ayudas</t>
    </r>
  </si>
  <si>
    <r>
      <t>E.</t>
    </r>
    <r>
      <rPr>
        <sz val="10"/>
        <color theme="1"/>
        <rFont val="Calibri"/>
        <family val="2"/>
        <scheme val="minor"/>
      </rPr>
      <t>     Bienes Muebles, Inmuebles e Intangibles</t>
    </r>
  </si>
  <si>
    <r>
      <t>F.</t>
    </r>
    <r>
      <rPr>
        <sz val="10"/>
        <color theme="1"/>
        <rFont val="Calibri"/>
        <family val="2"/>
        <scheme val="minor"/>
      </rPr>
      <t>     Inversión Pública</t>
    </r>
  </si>
  <si>
    <r>
      <t>G.</t>
    </r>
    <r>
      <rPr>
        <sz val="10"/>
        <color theme="1"/>
        <rFont val="Calibri"/>
        <family val="2"/>
        <scheme val="minor"/>
      </rPr>
      <t>    Inversiones Financieras y Otras Provisiones</t>
    </r>
  </si>
  <si>
    <r>
      <t>H.</t>
    </r>
    <r>
      <rPr>
        <sz val="10"/>
        <color theme="1"/>
        <rFont val="Calibri"/>
        <family val="2"/>
        <scheme val="minor"/>
      </rPr>
      <t xml:space="preserve">    Participaciones y Aportaciones </t>
    </r>
  </si>
  <si>
    <r>
      <t>I.</t>
    </r>
    <r>
      <rPr>
        <sz val="10"/>
        <color theme="1"/>
        <rFont val="Calibri"/>
        <family val="2"/>
        <scheme val="minor"/>
      </rPr>
      <t>      Deuda Pública</t>
    </r>
  </si>
  <si>
    <t>2.  Gasto Etiquetado (2=A+B+C+D+E+F+G+H+I)</t>
  </si>
  <si>
    <r>
      <t>H.</t>
    </r>
    <r>
      <rPr>
        <sz val="10"/>
        <color theme="1"/>
        <rFont val="Calibri"/>
        <family val="2"/>
        <scheme val="minor"/>
      </rPr>
      <t>    Participaciones y Aportaciones</t>
    </r>
  </si>
  <si>
    <t>3.  Total de Egresos Proyectados (3 = 1 + 2)</t>
  </si>
  <si>
    <t>Resultados de Ingresos - LDF</t>
  </si>
  <si>
    <r>
      <t>Año del Ejercicio Vigente</t>
    </r>
    <r>
      <rPr>
        <b/>
        <vertAlign val="superscript"/>
        <sz val="10"/>
        <color theme="0"/>
        <rFont val="Calibri "/>
      </rPr>
      <t>2</t>
    </r>
    <r>
      <rPr>
        <b/>
        <sz val="10"/>
        <color theme="0"/>
        <rFont val="Calibri "/>
      </rPr>
      <t xml:space="preserve"> (d)</t>
    </r>
  </si>
  <si>
    <t>Resultados de Egresos - LDF</t>
  </si>
  <si>
    <t>Informe sobre Estudios Actuariales -LDF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</si>
  <si>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</si>
  <si>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</si>
  <si>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</si>
  <si>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</si>
  <si>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</si>
  <si>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</si>
  <si>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</si>
  <si>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</si>
  <si>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</si>
  <si>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</si>
  <si>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</si>
  <si>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</si>
  <si>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</si>
  <si>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</si>
  <si>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</si>
  <si>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</si>
  <si>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</si>
  <si>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</si>
  <si>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</si>
  <si>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</si>
  <si>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</si>
  <si>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</si>
  <si>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</si>
  <si>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</si>
  <si>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</si>
  <si>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</si>
  <si>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</si>
  <si>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</si>
  <si>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</si>
  <si>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</si>
  <si>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</si>
  <si>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</si>
  <si>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</si>
  <si>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</si>
  <si>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</si>
  <si>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</si>
  <si>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</si>
  <si>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</si>
  <si>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</si>
  <si>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</si>
  <si>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</si>
  <si>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</si>
  <si>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</si>
  <si>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</si>
  <si>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</si>
  <si>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31 de diciembre 2022</t>
  </si>
  <si>
    <t>Al 31 de diciembre de 2021 y al 31 de diciembre de 2022</t>
  </si>
  <si>
    <t>Del 1 de enero al 31 de diciembre de 2022 (b)</t>
  </si>
  <si>
    <t>Saldo al 31 de diciembre de 2022(d)</t>
  </si>
  <si>
    <t>Monto pagado de la inversión al 31 de diciembre de 2022(k)</t>
  </si>
  <si>
    <t>Monto pagado de la inversión actualizado al 31 de diciembre de 2022(l)</t>
  </si>
  <si>
    <t>Saldo pendiente por pagar de la inversión al 31 de diciembre de 2022 (m = g – l)</t>
  </si>
  <si>
    <t>del 1 de enero al 31 de diciembre de 2022 (b)</t>
  </si>
  <si>
    <t>del 1 de enero al 31 de diciembre de 2022</t>
  </si>
  <si>
    <t>(de iniciativa 
de Ley) ©
2022</t>
  </si>
  <si>
    <t>Año 1 (d)
2023</t>
  </si>
  <si>
    <t>Año 2 (d)
2024</t>
  </si>
  <si>
    <t>Año 3 (d)
2025</t>
  </si>
  <si>
    <t>Año 4 (d)
2026</t>
  </si>
  <si>
    <t>Año 5 (d)
2027</t>
  </si>
  <si>
    <r>
      <t>Año 1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2021</t>
    </r>
  </si>
  <si>
    <r>
      <t>Año 2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2020</t>
    </r>
  </si>
  <si>
    <r>
      <t>Año 3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2019</t>
    </r>
  </si>
  <si>
    <r>
      <t>Año 4</t>
    </r>
    <r>
      <rPr>
        <b/>
        <vertAlign val="superscript"/>
        <sz val="10"/>
        <color theme="0"/>
        <rFont val="Calibri "/>
      </rPr>
      <t>1</t>
    </r>
    <r>
      <rPr>
        <b/>
        <sz val="10"/>
        <color theme="0"/>
        <rFont val="Calibri "/>
      </rPr>
      <t xml:space="preserve"> (d)
2018</t>
    </r>
  </si>
  <si>
    <r>
      <t>Año 5</t>
    </r>
    <r>
      <rPr>
        <b/>
        <vertAlign val="superscript"/>
        <sz val="10"/>
        <color theme="0"/>
        <rFont val="Calibri "/>
      </rPr>
      <t xml:space="preserve"> 1</t>
    </r>
    <r>
      <rPr>
        <b/>
        <sz val="10"/>
        <color theme="0"/>
        <rFont val="Calibri "/>
      </rPr>
      <t xml:space="preserve"> (d)
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</si>
</sst>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</numFmts>
  <fonts count="46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10"/>
      <color theme="1"/>
      <name val="Calibri 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  <font>
      <b/>
      <sz val="10"/>
      <color theme="1"/>
      <name val="Calibri "/>
    </font>
    <font>
      <sz val="11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b/>
      <vertAlign val="superscript"/>
      <sz val="10"/>
      <color theme="0"/>
      <name val="Calibri 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6">
    <xf numFmtId="0" fontId="0" fillId="0" borderId="0"/>
    <xf numFmtId="0" fontId="7" fillId="0" borderId="0"/>
    <xf numFmtId="164" fontId="12" fillId="0" borderId="0"/>
    <xf numFmtId="0" fontId="12" fillId="0" borderId="0"/>
    <xf numFmtId="43" fontId="7" fillId="0" borderId="0" applyFont="0" applyFill="0" applyBorder="0" applyAlignment="0" applyProtection="0"/>
    <xf numFmtId="0" fontId="15" fillId="3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" fillId="0" borderId="0"/>
    <xf numFmtId="0" fontId="18" fillId="0" borderId="0"/>
    <xf numFmtId="0" fontId="4" fillId="0" borderId="0"/>
    <xf numFmtId="0" fontId="2" fillId="0" borderId="0"/>
    <xf numFmtId="0" fontId="1" fillId="0" borderId="0"/>
    <xf numFmtId="0" fontId="12" fillId="0" borderId="0"/>
  </cellStyleXfs>
  <cellXfs count="472">
    <xf numFmtId="0" fontId="0" fillId="0" borderId="0" xfId="0"/>
    <xf numFmtId="0" fontId="8" fillId="0" borderId="0" xfId="0" applyFont="1"/>
    <xf numFmtId="4" fontId="8" fillId="0" borderId="0" xfId="0" applyNumberFormat="1" applyFont="1"/>
    <xf numFmtId="0" fontId="8" fillId="0" borderId="0" xfId="0" applyFont="1" applyBorder="1"/>
    <xf numFmtId="4" fontId="8" fillId="0" borderId="0" xfId="0" applyNumberFormat="1" applyFont="1" applyFill="1" applyBorder="1"/>
    <xf numFmtId="0" fontId="11" fillId="2" borderId="0" xfId="1" applyFont="1" applyFill="1" applyBorder="1" applyAlignment="1">
      <alignment horizontal="right"/>
    </xf>
    <xf numFmtId="0" fontId="11" fillId="2" borderId="0" xfId="1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/>
    <xf numFmtId="4" fontId="9" fillId="0" borderId="0" xfId="0" applyNumberFormat="1" applyFont="1" applyFill="1" applyBorder="1"/>
    <xf numFmtId="0" fontId="9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/>
    <xf numFmtId="0" fontId="8" fillId="0" borderId="1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0" xfId="0" applyFont="1" applyFill="1"/>
    <xf numFmtId="0" fontId="9" fillId="0" borderId="0" xfId="0" applyFont="1" applyFill="1"/>
    <xf numFmtId="0" fontId="9" fillId="2" borderId="2" xfId="0" applyFont="1" applyFill="1" applyBorder="1"/>
    <xf numFmtId="0" fontId="8" fillId="2" borderId="2" xfId="0" applyFont="1" applyFill="1" applyBorder="1"/>
    <xf numFmtId="0" fontId="8" fillId="2" borderId="3" xfId="0" applyFont="1" applyFill="1" applyBorder="1"/>
    <xf numFmtId="0" fontId="8" fillId="0" borderId="5" xfId="0" applyFont="1" applyFill="1" applyBorder="1"/>
    <xf numFmtId="0" fontId="9" fillId="0" borderId="5" xfId="0" applyFont="1" applyFill="1" applyBorder="1" applyAlignment="1">
      <alignment horizontal="center"/>
    </xf>
    <xf numFmtId="0" fontId="9" fillId="0" borderId="5" xfId="0" applyFont="1" applyFill="1" applyBorder="1" applyAlignment="1"/>
    <xf numFmtId="3" fontId="8" fillId="0" borderId="5" xfId="0" applyNumberFormat="1" applyFont="1" applyBorder="1"/>
    <xf numFmtId="4" fontId="8" fillId="0" borderId="5" xfId="0" applyNumberFormat="1" applyFont="1" applyBorder="1"/>
    <xf numFmtId="0" fontId="8" fillId="0" borderId="7" xfId="0" applyFont="1" applyBorder="1"/>
    <xf numFmtId="0" fontId="8" fillId="2" borderId="9" xfId="0" applyFont="1" applyFill="1" applyBorder="1"/>
    <xf numFmtId="0" fontId="8" fillId="0" borderId="11" xfId="0" applyFont="1" applyFill="1" applyBorder="1"/>
    <xf numFmtId="0" fontId="8" fillId="0" borderId="10" xfId="0" applyFont="1" applyBorder="1"/>
    <xf numFmtId="4" fontId="8" fillId="2" borderId="9" xfId="0" applyNumberFormat="1" applyFont="1" applyFill="1" applyBorder="1"/>
    <xf numFmtId="4" fontId="8" fillId="0" borderId="10" xfId="0" applyNumberFormat="1" applyFont="1" applyBorder="1"/>
    <xf numFmtId="0" fontId="8" fillId="2" borderId="1" xfId="0" applyFont="1" applyFill="1" applyBorder="1"/>
    <xf numFmtId="0" fontId="8" fillId="0" borderId="4" xfId="0" applyFont="1" applyFill="1" applyBorder="1"/>
    <xf numFmtId="4" fontId="8" fillId="0" borderId="4" xfId="0" applyNumberFormat="1" applyFont="1" applyFill="1" applyBorder="1"/>
    <xf numFmtId="0" fontId="9" fillId="0" borderId="5" xfId="0" applyFont="1" applyFill="1" applyBorder="1"/>
    <xf numFmtId="0" fontId="8" fillId="0" borderId="6" xfId="0" applyFont="1" applyFill="1" applyBorder="1"/>
    <xf numFmtId="0" fontId="8" fillId="0" borderId="7" xfId="0" applyFont="1" applyFill="1" applyBorder="1"/>
    <xf numFmtId="0" fontId="8" fillId="0" borderId="8" xfId="0" applyFont="1" applyFill="1" applyBorder="1"/>
    <xf numFmtId="4" fontId="8" fillId="0" borderId="10" xfId="0" applyNumberFormat="1" applyFont="1" applyFill="1" applyBorder="1"/>
    <xf numFmtId="0" fontId="9" fillId="0" borderId="5" xfId="0" applyFont="1" applyBorder="1"/>
    <xf numFmtId="4" fontId="8" fillId="0" borderId="6" xfId="0" applyNumberFormat="1" applyFont="1" applyFill="1" applyBorder="1"/>
    <xf numFmtId="49" fontId="8" fillId="0" borderId="0" xfId="0" applyNumberFormat="1" applyFont="1"/>
    <xf numFmtId="49" fontId="8" fillId="0" borderId="0" xfId="0" applyNumberFormat="1" applyFont="1" applyFill="1"/>
    <xf numFmtId="49" fontId="9" fillId="0" borderId="0" xfId="0" applyNumberFormat="1" applyFont="1" applyFill="1"/>
    <xf numFmtId="3" fontId="8" fillId="0" borderId="11" xfId="0" applyNumberFormat="1" applyFont="1" applyFill="1" applyBorder="1"/>
    <xf numFmtId="3" fontId="9" fillId="0" borderId="11" xfId="0" applyNumberFormat="1" applyFont="1" applyFill="1" applyBorder="1"/>
    <xf numFmtId="3" fontId="8" fillId="0" borderId="11" xfId="0" applyNumberFormat="1" applyFont="1" applyBorder="1"/>
    <xf numFmtId="3" fontId="0" fillId="0" borderId="11" xfId="0" applyNumberFormat="1" applyBorder="1" applyAlignment="1"/>
    <xf numFmtId="3" fontId="9" fillId="0" borderId="4" xfId="0" applyNumberFormat="1" applyFont="1" applyFill="1" applyBorder="1"/>
    <xf numFmtId="3" fontId="8" fillId="0" borderId="4" xfId="0" applyNumberFormat="1" applyFont="1" applyFill="1" applyBorder="1"/>
    <xf numFmtId="3" fontId="9" fillId="0" borderId="11" xfId="0" applyNumberFormat="1" applyFont="1" applyBorder="1"/>
    <xf numFmtId="3" fontId="9" fillId="0" borderId="4" xfId="0" applyNumberFormat="1" applyFont="1" applyBorder="1"/>
    <xf numFmtId="3" fontId="8" fillId="0" borderId="4" xfId="0" applyNumberFormat="1" applyFont="1" applyBorder="1"/>
    <xf numFmtId="0" fontId="6" fillId="0" borderId="0" xfId="6"/>
    <xf numFmtId="0" fontId="6" fillId="0" borderId="0" xfId="6" applyFill="1"/>
    <xf numFmtId="0" fontId="17" fillId="0" borderId="4" xfId="5" applyFont="1" applyFill="1" applyBorder="1" applyAlignment="1">
      <alignment horizontal="left" vertical="center"/>
    </xf>
    <xf numFmtId="0" fontId="13" fillId="0" borderId="5" xfId="5" applyFont="1" applyFill="1" applyBorder="1" applyAlignment="1">
      <alignment horizontal="center" vertical="center"/>
    </xf>
    <xf numFmtId="0" fontId="14" fillId="0" borderId="0" xfId="6" applyFont="1"/>
    <xf numFmtId="0" fontId="14" fillId="0" borderId="1" xfId="6" applyFont="1" applyFill="1" applyBorder="1"/>
    <xf numFmtId="0" fontId="14" fillId="0" borderId="3" xfId="6" applyFont="1" applyFill="1" applyBorder="1"/>
    <xf numFmtId="0" fontId="6" fillId="0" borderId="5" xfId="6" applyFont="1" applyBorder="1"/>
    <xf numFmtId="0" fontId="14" fillId="0" borderId="4" xfId="6" applyFont="1" applyFill="1" applyBorder="1"/>
    <xf numFmtId="0" fontId="14" fillId="0" borderId="5" xfId="6" applyFont="1" applyFill="1" applyBorder="1"/>
    <xf numFmtId="0" fontId="16" fillId="0" borderId="5" xfId="6" applyFont="1" applyBorder="1"/>
    <xf numFmtId="0" fontId="6" fillId="0" borderId="8" xfId="6" applyFont="1" applyBorder="1"/>
    <xf numFmtId="0" fontId="14" fillId="0" borderId="15" xfId="6" applyFont="1" applyBorder="1"/>
    <xf numFmtId="0" fontId="14" fillId="0" borderId="13" xfId="6" applyFont="1" applyBorder="1"/>
    <xf numFmtId="0" fontId="6" fillId="0" borderId="4" xfId="6" applyFont="1" applyBorder="1" applyAlignment="1">
      <alignment horizontal="right"/>
    </xf>
    <xf numFmtId="0" fontId="6" fillId="0" borderId="6" xfId="6" applyFont="1" applyBorder="1" applyAlignment="1">
      <alignment horizontal="right"/>
    </xf>
    <xf numFmtId="0" fontId="6" fillId="0" borderId="0" xfId="6"/>
    <xf numFmtId="166" fontId="6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20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22" fillId="0" borderId="11" xfId="0" applyFont="1" applyFill="1" applyBorder="1" applyAlignment="1" applyProtection="1">
      <alignment horizontal="left" vertical="center" wrapText="1" indent="2"/>
    </xf>
    <xf numFmtId="0" fontId="20" fillId="0" borderId="10" xfId="0" applyFont="1" applyFill="1" applyBorder="1" applyAlignment="1" applyProtection="1">
      <alignment vertical="center" wrapText="1"/>
    </xf>
    <xf numFmtId="0" fontId="22" fillId="0" borderId="11" xfId="0" applyFont="1" applyFill="1" applyBorder="1" applyAlignment="1" applyProtection="1">
      <alignment horizontal="left" vertical="center" wrapText="1" indent="1"/>
    </xf>
    <xf numFmtId="0" fontId="20" fillId="0" borderId="11" xfId="0" applyFont="1" applyFill="1" applyBorder="1" applyAlignment="1" applyProtection="1">
      <alignment vertical="center"/>
    </xf>
    <xf numFmtId="0" fontId="22" fillId="0" borderId="11" xfId="0" applyFont="1" applyFill="1" applyBorder="1" applyAlignment="1" applyProtection="1">
      <alignment horizontal="left" vertical="center" indent="1"/>
    </xf>
    <xf numFmtId="0" fontId="20" fillId="0" borderId="10" xfId="0" applyFont="1" applyFill="1" applyBorder="1" applyAlignment="1" applyProtection="1">
      <alignment vertical="center"/>
    </xf>
    <xf numFmtId="0" fontId="22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25" fillId="0" borderId="11" xfId="0" applyNumberFormat="1" applyFont="1" applyFill="1" applyBorder="1" applyAlignment="1" applyProtection="1">
      <alignment horizontal="right" wrapText="1"/>
      <protection locked="0"/>
    </xf>
    <xf numFmtId="3" fontId="21" fillId="0" borderId="11" xfId="8" applyNumberFormat="1" applyFont="1" applyFill="1" applyBorder="1" applyAlignment="1" applyProtection="1">
      <alignment horizontal="right" wrapText="1"/>
      <protection locked="0"/>
    </xf>
    <xf numFmtId="3" fontId="21" fillId="0" borderId="11" xfId="0" applyNumberFormat="1" applyFont="1" applyFill="1" applyBorder="1" applyAlignment="1" applyProtection="1">
      <alignment horizontal="right" wrapText="1"/>
      <protection locked="0"/>
    </xf>
    <xf numFmtId="3" fontId="25" fillId="0" borderId="10" xfId="0" applyNumberFormat="1" applyFont="1" applyFill="1" applyBorder="1" applyAlignment="1" applyProtection="1">
      <alignment horizontal="right" wrapText="1"/>
      <protection locked="0"/>
    </xf>
    <xf numFmtId="3" fontId="21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3" fontId="25" fillId="0" borderId="11" xfId="0" applyNumberFormat="1" applyFont="1" applyFill="1" applyBorder="1" applyAlignment="1" applyProtection="1">
      <alignment horizontal="right"/>
      <protection locked="0"/>
    </xf>
    <xf numFmtId="3" fontId="25" fillId="0" borderId="10" xfId="0" applyNumberFormat="1" applyFont="1" applyFill="1" applyBorder="1" applyAlignment="1" applyProtection="1">
      <alignment horizontal="right"/>
      <protection locked="0"/>
    </xf>
    <xf numFmtId="3" fontId="21" fillId="0" borderId="11" xfId="0" applyNumberFormat="1" applyFont="1" applyFill="1" applyBorder="1" applyAlignment="1" applyProtection="1">
      <alignment horizontal="right"/>
    </xf>
    <xf numFmtId="0" fontId="14" fillId="2" borderId="9" xfId="6" applyFont="1" applyFill="1" applyBorder="1"/>
    <xf numFmtId="0" fontId="6" fillId="2" borderId="11" xfId="6" applyFill="1" applyBorder="1" applyAlignment="1">
      <alignment horizontal="left" indent="2"/>
    </xf>
    <xf numFmtId="0" fontId="6" fillId="2" borderId="11" xfId="6" applyFill="1" applyBorder="1" applyAlignment="1">
      <alignment horizontal="left" indent="4"/>
    </xf>
    <xf numFmtId="0" fontId="14" fillId="2" borderId="11" xfId="6" applyFont="1" applyFill="1" applyBorder="1" applyAlignment="1">
      <alignment horizontal="left"/>
    </xf>
    <xf numFmtId="0" fontId="6" fillId="2" borderId="11" xfId="6" applyFill="1" applyBorder="1" applyAlignment="1">
      <alignment horizontal="left" wrapText="1" indent="4"/>
    </xf>
    <xf numFmtId="0" fontId="14" fillId="2" borderId="11" xfId="6" applyFont="1" applyFill="1" applyBorder="1" applyAlignment="1">
      <alignment horizontal="left" indent="2"/>
    </xf>
    <xf numFmtId="0" fontId="14" fillId="2" borderId="10" xfId="6" applyFont="1" applyFill="1" applyBorder="1" applyAlignment="1">
      <alignment horizontal="left"/>
    </xf>
    <xf numFmtId="3" fontId="6" fillId="2" borderId="11" xfId="7" applyNumberFormat="1" applyFont="1" applyFill="1" applyBorder="1"/>
    <xf numFmtId="0" fontId="8" fillId="4" borderId="6" xfId="0" applyFont="1" applyFill="1" applyBorder="1"/>
    <xf numFmtId="0" fontId="11" fillId="4" borderId="7" xfId="1" applyFont="1" applyFill="1" applyBorder="1" applyAlignment="1">
      <alignment horizontal="right"/>
    </xf>
    <xf numFmtId="0" fontId="8" fillId="4" borderId="8" xfId="0" applyFont="1" applyFill="1" applyBorder="1"/>
    <xf numFmtId="49" fontId="8" fillId="0" borderId="1" xfId="0" applyNumberFormat="1" applyFont="1" applyBorder="1"/>
    <xf numFmtId="49" fontId="8" fillId="0" borderId="4" xfId="0" applyNumberFormat="1" applyFont="1" applyBorder="1"/>
    <xf numFmtId="49" fontId="8" fillId="0" borderId="6" xfId="0" applyNumberFormat="1" applyFont="1" applyBorder="1"/>
    <xf numFmtId="0" fontId="28" fillId="0" borderId="0" xfId="0" applyFont="1" applyAlignment="1">
      <alignment horizontal="justify" vertical="center"/>
    </xf>
    <xf numFmtId="0" fontId="29" fillId="5" borderId="23" xfId="0" applyFont="1" applyFill="1" applyBorder="1" applyAlignment="1">
      <alignment horizontal="center" vertical="center" wrapText="1"/>
    </xf>
    <xf numFmtId="0" fontId="29" fillId="5" borderId="26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justify" vertical="center" wrapText="1"/>
    </xf>
    <xf numFmtId="0" fontId="31" fillId="0" borderId="23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justify" vertical="center" wrapText="1"/>
    </xf>
    <xf numFmtId="0" fontId="31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32" fillId="0" borderId="0" xfId="9" applyNumberFormat="1" applyFont="1" applyFill="1" applyBorder="1" applyAlignment="1">
      <alignment horizontal="center"/>
    </xf>
    <xf numFmtId="0" fontId="31" fillId="0" borderId="0" xfId="0" applyFont="1" applyBorder="1" applyAlignment="1">
      <alignment horizontal="justify" vertical="center" wrapText="1"/>
    </xf>
    <xf numFmtId="0" fontId="31" fillId="0" borderId="28" xfId="0" applyFont="1" applyBorder="1" applyAlignment="1">
      <alignment horizontal="justify" vertical="center" wrapText="1"/>
    </xf>
    <xf numFmtId="0" fontId="29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29" fillId="0" borderId="28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0" fontId="0" fillId="0" borderId="0" xfId="0" applyBorder="1"/>
    <xf numFmtId="3" fontId="0" fillId="0" borderId="0" xfId="0" applyNumberFormat="1" applyBorder="1"/>
    <xf numFmtId="3" fontId="29" fillId="0" borderId="23" xfId="0" applyNumberFormat="1" applyFont="1" applyFill="1" applyBorder="1" applyAlignment="1">
      <alignment wrapText="1"/>
    </xf>
    <xf numFmtId="3" fontId="29" fillId="0" borderId="28" xfId="0" applyNumberFormat="1" applyFont="1" applyFill="1" applyBorder="1" applyAlignment="1">
      <alignment wrapText="1"/>
    </xf>
    <xf numFmtId="3" fontId="29" fillId="0" borderId="23" xfId="0" applyNumberFormat="1" applyFont="1" applyFill="1" applyBorder="1" applyAlignment="1">
      <alignment horizontal="right" wrapText="1"/>
    </xf>
    <xf numFmtId="3" fontId="29" fillId="0" borderId="28" xfId="9" applyNumberFormat="1" applyFont="1" applyBorder="1" applyAlignment="1">
      <alignment wrapText="1"/>
    </xf>
    <xf numFmtId="3" fontId="31" fillId="0" borderId="28" xfId="0" applyNumberFormat="1" applyFont="1" applyFill="1" applyBorder="1" applyAlignment="1">
      <alignment wrapText="1"/>
    </xf>
    <xf numFmtId="3" fontId="29" fillId="0" borderId="28" xfId="0" applyNumberFormat="1" applyFont="1" applyBorder="1" applyAlignment="1">
      <alignment wrapText="1"/>
    </xf>
    <xf numFmtId="3" fontId="30" fillId="0" borderId="23" xfId="0" applyNumberFormat="1" applyFont="1" applyBorder="1" applyAlignment="1">
      <alignment wrapText="1"/>
    </xf>
    <xf numFmtId="3" fontId="30" fillId="0" borderId="23" xfId="0" applyNumberFormat="1" applyFont="1" applyBorder="1" applyAlignment="1">
      <alignment horizontal="right" wrapText="1"/>
    </xf>
    <xf numFmtId="3" fontId="30" fillId="0" borderId="26" xfId="0" applyNumberFormat="1" applyFont="1" applyBorder="1" applyAlignment="1">
      <alignment wrapText="1"/>
    </xf>
    <xf numFmtId="3" fontId="30" fillId="0" borderId="26" xfId="0" applyNumberFormat="1" applyFont="1" applyBorder="1" applyAlignment="1">
      <alignment horizontal="right" wrapText="1"/>
    </xf>
    <xf numFmtId="0" fontId="34" fillId="0" borderId="0" xfId="0" applyFont="1" applyBorder="1" applyAlignment="1">
      <alignment vertical="center" wrapText="1"/>
    </xf>
    <xf numFmtId="0" fontId="34" fillId="0" borderId="0" xfId="0" applyFont="1" applyAlignment="1" applyProtection="1">
      <alignment vertical="center"/>
    </xf>
    <xf numFmtId="0" fontId="35" fillId="0" borderId="28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5" fillId="0" borderId="28" xfId="0" applyFont="1" applyBorder="1" applyAlignment="1">
      <alignment horizontal="left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left" vertical="center" wrapText="1" indent="1"/>
    </xf>
    <xf numFmtId="0" fontId="34" fillId="0" borderId="28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right" vertical="center" wrapText="1"/>
    </xf>
    <xf numFmtId="3" fontId="35" fillId="0" borderId="23" xfId="0" applyNumberFormat="1" applyFont="1" applyBorder="1" applyAlignment="1">
      <alignment horizontal="right" vertical="center" wrapText="1"/>
    </xf>
    <xf numFmtId="14" fontId="34" fillId="0" borderId="23" xfId="0" applyNumberFormat="1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3" fontId="34" fillId="0" borderId="23" xfId="0" applyNumberFormat="1" applyFont="1" applyBorder="1" applyAlignment="1">
      <alignment vertical="center" wrapText="1"/>
    </xf>
    <xf numFmtId="0" fontId="37" fillId="0" borderId="0" xfId="6" applyFont="1"/>
    <xf numFmtId="0" fontId="38" fillId="0" borderId="0" xfId="6" applyFont="1" applyFill="1" applyBorder="1" applyAlignment="1">
      <alignment horizontal="center" vertical="center"/>
    </xf>
    <xf numFmtId="0" fontId="37" fillId="0" borderId="0" xfId="6" applyFont="1" applyFill="1" applyBorder="1"/>
    <xf numFmtId="0" fontId="40" fillId="0" borderId="16" xfId="6" applyFont="1" applyBorder="1" applyAlignment="1">
      <alignment horizontal="left" vertical="center" wrapText="1"/>
    </xf>
    <xf numFmtId="0" fontId="37" fillId="0" borderId="16" xfId="6" applyFont="1" applyBorder="1" applyAlignment="1">
      <alignment horizontal="left" vertical="center" wrapText="1" indent="2"/>
    </xf>
    <xf numFmtId="0" fontId="37" fillId="0" borderId="16" xfId="6" applyFont="1" applyBorder="1" applyAlignment="1">
      <alignment horizontal="left" vertical="center" wrapText="1" indent="4"/>
    </xf>
    <xf numFmtId="0" fontId="37" fillId="0" borderId="16" xfId="6" applyFont="1" applyBorder="1" applyAlignment="1">
      <alignment horizontal="left" vertical="center" wrapText="1"/>
    </xf>
    <xf numFmtId="0" fontId="37" fillId="0" borderId="16" xfId="6" applyFont="1" applyBorder="1" applyAlignment="1">
      <alignment horizontal="left" vertical="center" wrapText="1" indent="5"/>
    </xf>
    <xf numFmtId="0" fontId="40" fillId="0" borderId="18" xfId="6" applyFont="1" applyBorder="1" applyAlignment="1">
      <alignment horizontal="left" vertical="center" wrapText="1"/>
    </xf>
    <xf numFmtId="0" fontId="4" fillId="0" borderId="0" xfId="11" applyFont="1"/>
    <xf numFmtId="165" fontId="13" fillId="0" borderId="0" xfId="5" applyNumberFormat="1" applyFont="1" applyFill="1" applyBorder="1" applyAlignment="1" applyProtection="1">
      <alignment horizontal="center"/>
    </xf>
    <xf numFmtId="0" fontId="4" fillId="0" borderId="0" xfId="11" applyFont="1" applyBorder="1"/>
    <xf numFmtId="0" fontId="14" fillId="0" borderId="16" xfId="6" applyFont="1" applyBorder="1" applyAlignment="1">
      <alignment horizontal="left" vertical="center" wrapText="1"/>
    </xf>
    <xf numFmtId="0" fontId="4" fillId="2" borderId="0" xfId="11" applyFont="1" applyFill="1" applyBorder="1"/>
    <xf numFmtId="0" fontId="4" fillId="0" borderId="28" xfId="12" applyFont="1" applyFill="1" applyBorder="1" applyAlignment="1">
      <alignment horizontal="left" vertical="center" indent="2"/>
    </xf>
    <xf numFmtId="0" fontId="4" fillId="0" borderId="0" xfId="12" applyFont="1" applyAlignment="1">
      <alignment vertical="center"/>
    </xf>
    <xf numFmtId="0" fontId="4" fillId="0" borderId="16" xfId="11" applyFont="1" applyFill="1" applyBorder="1" applyAlignment="1">
      <alignment horizontal="left" vertical="center" indent="5"/>
    </xf>
    <xf numFmtId="0" fontId="4" fillId="0" borderId="0" xfId="11" applyFont="1" applyAlignment="1">
      <alignment vertical="center"/>
    </xf>
    <xf numFmtId="0" fontId="4" fillId="0" borderId="16" xfId="12" applyFont="1" applyFill="1" applyBorder="1" applyAlignment="1">
      <alignment horizontal="left" vertical="center" indent="2"/>
    </xf>
    <xf numFmtId="0" fontId="41" fillId="0" borderId="16" xfId="12" applyFont="1" applyFill="1" applyBorder="1" applyAlignment="1">
      <alignment horizontal="left" vertical="center" indent="2"/>
    </xf>
    <xf numFmtId="0" fontId="41" fillId="0" borderId="16" xfId="12" applyFont="1" applyFill="1" applyBorder="1" applyAlignment="1">
      <alignment horizontal="left" vertical="center" wrapText="1" indent="2"/>
    </xf>
    <xf numFmtId="0" fontId="14" fillId="0" borderId="28" xfId="0" applyFont="1" applyBorder="1" applyAlignment="1">
      <alignment horizontal="left" vertical="center" wrapText="1"/>
    </xf>
    <xf numFmtId="0" fontId="14" fillId="0" borderId="28" xfId="12" applyFont="1" applyFill="1" applyBorder="1" applyAlignment="1">
      <alignment horizontal="left" vertical="center" indent="2"/>
    </xf>
    <xf numFmtId="0" fontId="14" fillId="0" borderId="0" xfId="12" applyFont="1" applyAlignment="1">
      <alignment vertical="center"/>
    </xf>
    <xf numFmtId="0" fontId="14" fillId="0" borderId="0" xfId="11" applyFont="1" applyAlignment="1">
      <alignment vertical="center"/>
    </xf>
    <xf numFmtId="0" fontId="4" fillId="2" borderId="28" xfId="10" applyFont="1" applyFill="1" applyBorder="1" applyAlignment="1">
      <alignment horizontal="left" indent="5"/>
    </xf>
    <xf numFmtId="0" fontId="4" fillId="0" borderId="0" xfId="10" applyFont="1" applyAlignment="1">
      <alignment vertical="center"/>
    </xf>
    <xf numFmtId="0" fontId="16" fillId="2" borderId="16" xfId="5" applyFont="1" applyFill="1" applyBorder="1" applyAlignment="1">
      <alignment horizontal="left" vertical="center" indent="2"/>
    </xf>
    <xf numFmtId="0" fontId="4" fillId="0" borderId="25" xfId="10" applyFont="1" applyFill="1" applyBorder="1" applyAlignment="1">
      <alignment horizontal="left" vertical="center" indent="2"/>
    </xf>
    <xf numFmtId="4" fontId="14" fillId="0" borderId="18" xfId="10" applyNumberFormat="1" applyFont="1" applyBorder="1"/>
    <xf numFmtId="0" fontId="4" fillId="0" borderId="0" xfId="10" applyFont="1"/>
    <xf numFmtId="4" fontId="4" fillId="0" borderId="0" xfId="10" applyNumberFormat="1" applyFont="1"/>
    <xf numFmtId="0" fontId="0" fillId="0" borderId="0" xfId="0" applyFill="1" applyBorder="1"/>
    <xf numFmtId="0" fontId="13" fillId="0" borderId="0" xfId="6" applyFont="1" applyFill="1" applyBorder="1" applyAlignment="1">
      <alignment horizontal="center" vertical="center"/>
    </xf>
    <xf numFmtId="0" fontId="13" fillId="0" borderId="17" xfId="6" applyFont="1" applyFill="1" applyBorder="1" applyAlignment="1">
      <alignment horizontal="center" vertical="center"/>
    </xf>
    <xf numFmtId="0" fontId="0" fillId="0" borderId="0" xfId="0" applyFill="1"/>
    <xf numFmtId="4" fontId="4" fillId="0" borderId="23" xfId="6" applyNumberFormat="1" applyFont="1" applyBorder="1" applyAlignment="1">
      <alignment horizontal="center" vertical="center" wrapText="1"/>
    </xf>
    <xf numFmtId="0" fontId="14" fillId="0" borderId="16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3" fontId="14" fillId="0" borderId="28" xfId="6" applyNumberFormat="1" applyFont="1" applyBorder="1" applyAlignment="1">
      <alignment horizontal="right" vertical="center" wrapText="1"/>
    </xf>
    <xf numFmtId="3" fontId="14" fillId="0" borderId="28" xfId="6" applyNumberFormat="1" applyFont="1" applyBorder="1" applyAlignment="1">
      <alignment horizontal="right" vertical="center"/>
    </xf>
    <xf numFmtId="0" fontId="4" fillId="0" borderId="16" xfId="6" applyFont="1" applyBorder="1" applyAlignment="1">
      <alignment horizontal="left" vertical="center"/>
    </xf>
    <xf numFmtId="0" fontId="4" fillId="0" borderId="23" xfId="6" applyFont="1" applyBorder="1" applyAlignment="1">
      <alignment horizontal="left" vertical="center"/>
    </xf>
    <xf numFmtId="3" fontId="4" fillId="0" borderId="28" xfId="3" applyNumberFormat="1" applyFont="1" applyBorder="1" applyAlignment="1">
      <alignment horizontal="right"/>
    </xf>
    <xf numFmtId="0" fontId="14" fillId="0" borderId="16" xfId="6" applyFont="1" applyBorder="1" applyAlignment="1">
      <alignment vertical="center"/>
    </xf>
    <xf numFmtId="0" fontId="14" fillId="0" borderId="23" xfId="6" applyFont="1" applyBorder="1" applyAlignment="1">
      <alignment vertical="center"/>
    </xf>
    <xf numFmtId="0" fontId="4" fillId="0" borderId="23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0" fontId="4" fillId="0" borderId="23" xfId="6" applyFont="1" applyBorder="1" applyAlignment="1">
      <alignment horizontal="left" vertical="center" wrapText="1"/>
    </xf>
    <xf numFmtId="0" fontId="14" fillId="0" borderId="18" xfId="6" applyFont="1" applyBorder="1" applyAlignment="1">
      <alignment vertical="center"/>
    </xf>
    <xf numFmtId="0" fontId="14" fillId="0" borderId="20" xfId="6" applyFont="1" applyBorder="1" applyAlignment="1">
      <alignment vertical="center"/>
    </xf>
    <xf numFmtId="3" fontId="14" fillId="0" borderId="20" xfId="6" applyNumberFormat="1" applyFont="1" applyBorder="1" applyAlignment="1">
      <alignment horizontal="right" vertical="center"/>
    </xf>
    <xf numFmtId="0" fontId="6" fillId="0" borderId="0" xfId="6" applyFill="1" applyBorder="1"/>
    <xf numFmtId="165" fontId="17" fillId="0" borderId="0" xfId="5" applyNumberFormat="1" applyFont="1" applyFill="1" applyBorder="1" applyAlignment="1" applyProtection="1">
      <alignment horizontal="center"/>
    </xf>
    <xf numFmtId="0" fontId="14" fillId="0" borderId="0" xfId="6" applyFont="1" applyFill="1" applyBorder="1" applyAlignment="1">
      <alignment horizontal="center"/>
    </xf>
    <xf numFmtId="3" fontId="31" fillId="0" borderId="23" xfId="0" applyNumberFormat="1" applyFont="1" applyFill="1" applyBorder="1" applyAlignment="1">
      <alignment wrapText="1"/>
    </xf>
    <xf numFmtId="0" fontId="29" fillId="0" borderId="23" xfId="0" applyFont="1" applyFill="1" applyBorder="1" applyAlignment="1">
      <alignment horizontal="justify" vertical="center" wrapText="1"/>
    </xf>
    <xf numFmtId="3" fontId="31" fillId="0" borderId="28" xfId="9" applyNumberFormat="1" applyFont="1" applyFill="1" applyBorder="1" applyAlignment="1">
      <alignment wrapText="1"/>
    </xf>
    <xf numFmtId="4" fontId="0" fillId="0" borderId="0" xfId="0" applyNumberFormat="1" applyFill="1"/>
    <xf numFmtId="3" fontId="29" fillId="0" borderId="28" xfId="0" applyNumberFormat="1" applyFont="1" applyFill="1" applyBorder="1" applyAlignment="1">
      <alignment horizontal="right" wrapText="1"/>
    </xf>
    <xf numFmtId="0" fontId="31" fillId="0" borderId="27" xfId="0" applyFont="1" applyBorder="1" applyAlignment="1">
      <alignment horizontal="right" vertical="center" wrapText="1"/>
    </xf>
    <xf numFmtId="0" fontId="31" fillId="0" borderId="28" xfId="0" applyFont="1" applyBorder="1" applyAlignment="1">
      <alignment horizontal="right" vertical="center" wrapText="1"/>
    </xf>
    <xf numFmtId="0" fontId="29" fillId="0" borderId="24" xfId="0" applyFont="1" applyBorder="1" applyAlignment="1">
      <alignment horizontal="right" vertical="center" wrapText="1"/>
    </xf>
    <xf numFmtId="0" fontId="34" fillId="0" borderId="23" xfId="0" applyFont="1" applyBorder="1" applyAlignment="1">
      <alignment horizontal="right" vertical="center" wrapText="1"/>
    </xf>
    <xf numFmtId="1" fontId="17" fillId="0" borderId="9" xfId="5" applyNumberFormat="1" applyFont="1" applyFill="1" applyBorder="1" applyAlignment="1">
      <alignment horizontal="right" vertical="center"/>
    </xf>
    <xf numFmtId="1" fontId="14" fillId="0" borderId="9" xfId="6" applyNumberFormat="1" applyFont="1" applyFill="1" applyBorder="1"/>
    <xf numFmtId="1" fontId="5" fillId="0" borderId="11" xfId="6" applyNumberFormat="1" applyFont="1" applyBorder="1"/>
    <xf numFmtId="1" fontId="14" fillId="0" borderId="11" xfId="6" applyNumberFormat="1" applyFont="1" applyFill="1" applyBorder="1"/>
    <xf numFmtId="1" fontId="14" fillId="0" borderId="14" xfId="6" applyNumberFormat="1" applyFont="1" applyBorder="1"/>
    <xf numFmtId="1" fontId="3" fillId="0" borderId="11" xfId="6" applyNumberFormat="1" applyFont="1" applyBorder="1"/>
    <xf numFmtId="0" fontId="14" fillId="0" borderId="0" xfId="6" applyFont="1" applyFill="1"/>
    <xf numFmtId="0" fontId="27" fillId="0" borderId="0" xfId="0" applyFont="1"/>
    <xf numFmtId="1" fontId="14" fillId="0" borderId="11" xfId="6" applyNumberFormat="1" applyFont="1" applyBorder="1"/>
    <xf numFmtId="1" fontId="17" fillId="0" borderId="14" xfId="5" applyNumberFormat="1" applyFont="1" applyFill="1" applyBorder="1" applyAlignment="1">
      <alignment horizontal="right" vertical="center"/>
    </xf>
    <xf numFmtId="1" fontId="17" fillId="2" borderId="28" xfId="5" applyNumberFormat="1" applyFont="1" applyFill="1" applyBorder="1" applyAlignment="1">
      <alignment horizontal="right" vertical="center"/>
    </xf>
    <xf numFmtId="1" fontId="4" fillId="0" borderId="28" xfId="11" applyNumberFormat="1" applyFont="1" applyFill="1" applyBorder="1" applyAlignment="1">
      <alignment horizontal="right" vertical="center"/>
    </xf>
    <xf numFmtId="1" fontId="14" fillId="0" borderId="28" xfId="11" applyNumberFormat="1" applyFont="1" applyFill="1" applyBorder="1" applyAlignment="1">
      <alignment horizontal="right" vertical="center"/>
    </xf>
    <xf numFmtId="1" fontId="4" fillId="0" borderId="27" xfId="10" applyNumberFormat="1" applyFont="1" applyFill="1" applyBorder="1" applyAlignment="1">
      <alignment horizontal="right" vertical="center"/>
    </xf>
    <xf numFmtId="1" fontId="14" fillId="0" borderId="30" xfId="10" applyNumberFormat="1" applyFont="1" applyBorder="1"/>
    <xf numFmtId="1" fontId="40" fillId="0" borderId="28" xfId="6" applyNumberFormat="1" applyFont="1" applyBorder="1" applyAlignment="1">
      <alignment vertical="center" wrapText="1"/>
    </xf>
    <xf numFmtId="1" fontId="37" fillId="0" borderId="28" xfId="6" applyNumberFormat="1" applyFont="1" applyBorder="1" applyAlignment="1">
      <alignment horizontal="right" vertical="center" wrapText="1"/>
    </xf>
    <xf numFmtId="1" fontId="40" fillId="0" borderId="28" xfId="6" applyNumberFormat="1" applyFont="1" applyBorder="1" applyAlignment="1">
      <alignment horizontal="right" vertical="center" wrapText="1"/>
    </xf>
    <xf numFmtId="1" fontId="37" fillId="0" borderId="28" xfId="6" applyNumberFormat="1" applyFont="1" applyBorder="1" applyAlignment="1">
      <alignment horizontal="right"/>
    </xf>
    <xf numFmtId="1" fontId="40" fillId="0" borderId="30" xfId="6" applyNumberFormat="1" applyFont="1" applyBorder="1" applyAlignment="1">
      <alignment vertical="center" wrapText="1"/>
    </xf>
    <xf numFmtId="3" fontId="14" fillId="2" borderId="9" xfId="6" applyNumberFormat="1" applyFont="1" applyFill="1" applyBorder="1"/>
    <xf numFmtId="3" fontId="6" fillId="2" borderId="10" xfId="7" applyNumberFormat="1" applyFont="1" applyFill="1" applyBorder="1"/>
    <xf numFmtId="1" fontId="17" fillId="0" borderId="28" xfId="5" applyNumberFormat="1" applyFont="1" applyFill="1" applyBorder="1" applyAlignment="1">
      <alignment horizontal="right" vertical="center"/>
    </xf>
    <xf numFmtId="1" fontId="5" fillId="0" borderId="14" xfId="6" applyNumberFormat="1" applyFont="1" applyBorder="1"/>
    <xf numFmtId="3" fontId="31" fillId="0" borderId="27" xfId="0" applyNumberFormat="1" applyFont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/>
    </xf>
    <xf numFmtId="0" fontId="11" fillId="4" borderId="7" xfId="1" applyNumberFormat="1" applyFont="1" applyFill="1" applyBorder="1" applyAlignment="1" applyProtection="1">
      <alignment horizontal="center"/>
      <protection locked="0"/>
    </xf>
    <xf numFmtId="0" fontId="28" fillId="0" borderId="17" xfId="0" applyFont="1" applyBorder="1" applyAlignment="1">
      <alignment horizontal="center" vertical="center"/>
    </xf>
    <xf numFmtId="0" fontId="29" fillId="0" borderId="21" xfId="0" applyFont="1" applyBorder="1" applyAlignment="1">
      <alignment horizontal="justify" vertical="center" wrapText="1"/>
    </xf>
    <xf numFmtId="0" fontId="29" fillId="0" borderId="22" xfId="0" applyFont="1" applyBorder="1" applyAlignment="1">
      <alignment horizontal="justify" vertical="center" wrapText="1"/>
    </xf>
    <xf numFmtId="0" fontId="29" fillId="0" borderId="16" xfId="0" applyFont="1" applyBorder="1" applyAlignment="1">
      <alignment horizontal="justify" vertical="center" wrapText="1"/>
    </xf>
    <xf numFmtId="0" fontId="29" fillId="0" borderId="23" xfId="0" applyFont="1" applyBorder="1" applyAlignment="1">
      <alignment horizontal="justify" vertical="center" wrapText="1"/>
    </xf>
    <xf numFmtId="0" fontId="34" fillId="0" borderId="29" xfId="0" applyFont="1" applyBorder="1" applyAlignment="1">
      <alignment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29" fillId="5" borderId="24" xfId="0" applyFont="1" applyFill="1" applyBorder="1" applyAlignment="1">
      <alignment horizontal="center" vertical="center"/>
    </xf>
    <xf numFmtId="0" fontId="29" fillId="5" borderId="28" xfId="0" applyFont="1" applyFill="1" applyBorder="1" applyAlignment="1">
      <alignment horizontal="center" vertical="center"/>
    </xf>
    <xf numFmtId="0" fontId="29" fillId="5" borderId="27" xfId="0" applyFont="1" applyFill="1" applyBorder="1" applyAlignment="1">
      <alignment horizontal="center" vertical="center"/>
    </xf>
    <xf numFmtId="0" fontId="29" fillId="5" borderId="24" xfId="0" applyFont="1" applyFill="1" applyBorder="1" applyAlignment="1">
      <alignment horizontal="center" vertical="center" wrapText="1"/>
    </xf>
    <xf numFmtId="0" fontId="29" fillId="5" borderId="28" xfId="0" applyFont="1" applyFill="1" applyBorder="1" applyAlignment="1">
      <alignment horizontal="center" vertical="center" wrapText="1"/>
    </xf>
    <xf numFmtId="0" fontId="29" fillId="5" borderId="27" xfId="0" applyFont="1" applyFill="1" applyBorder="1" applyAlignment="1">
      <alignment horizontal="center" vertical="center" wrapText="1"/>
    </xf>
    <xf numFmtId="0" fontId="30" fillId="0" borderId="25" xfId="0" applyFont="1" applyBorder="1" applyAlignment="1">
      <alignment horizontal="justify" vertical="center" wrapText="1"/>
    </xf>
    <xf numFmtId="0" fontId="30" fillId="0" borderId="26" xfId="0" applyFont="1" applyBorder="1" applyAlignment="1">
      <alignment horizontal="justify" vertical="center" wrapText="1"/>
    </xf>
    <xf numFmtId="0" fontId="30" fillId="0" borderId="16" xfId="0" applyFont="1" applyBorder="1" applyAlignment="1">
      <alignment horizontal="justify" vertical="center" wrapText="1"/>
    </xf>
    <xf numFmtId="0" fontId="30" fillId="0" borderId="23" xfId="0" applyFont="1" applyBorder="1" applyAlignment="1">
      <alignment horizontal="justify" vertical="center" wrapText="1"/>
    </xf>
    <xf numFmtId="0" fontId="28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19" fillId="0" borderId="0" xfId="0" applyFont="1" applyAlignment="1" applyProtection="1">
      <alignment horizontal="center" vertical="center"/>
    </xf>
    <xf numFmtId="0" fontId="6" fillId="2" borderId="0" xfId="6" applyFill="1" applyBorder="1" applyAlignment="1">
      <alignment horizontal="left" wrapText="1"/>
    </xf>
    <xf numFmtId="0" fontId="14" fillId="0" borderId="0" xfId="6" applyFont="1" applyAlignment="1">
      <alignment horizontal="right"/>
    </xf>
    <xf numFmtId="0" fontId="14" fillId="0" borderId="21" xfId="6" applyFont="1" applyBorder="1" applyAlignment="1">
      <alignment horizontal="justify" vertical="center" wrapText="1"/>
    </xf>
    <xf numFmtId="0" fontId="14" fillId="0" borderId="31" xfId="6" applyFont="1" applyBorder="1" applyAlignment="1">
      <alignment horizontal="justify" vertical="center" wrapText="1"/>
    </xf>
    <xf numFmtId="0" fontId="42" fillId="0" borderId="0" xfId="0" applyFont="1" applyFill="1"/>
    <xf numFmtId="0" fontId="0" fillId="0" borderId="0" xfId="0" applyFont="1" applyFill="1"/>
    <xf numFmtId="0" fontId="0" fillId="0" borderId="28" xfId="0" applyFont="1" applyFill="1" applyBorder="1" applyAlignment="1">
      <alignment horizontal="justify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left" vertical="center" wrapText="1" indent="1"/>
    </xf>
    <xf numFmtId="0" fontId="27" fillId="0" borderId="23" xfId="0" applyFont="1" applyFill="1" applyBorder="1" applyAlignment="1">
      <alignment horizontal="right" vertical="center" wrapText="1"/>
    </xf>
    <xf numFmtId="0" fontId="0" fillId="0" borderId="28" xfId="0" applyFont="1" applyFill="1" applyBorder="1" applyAlignment="1">
      <alignment horizontal="left" vertical="center" wrapText="1" indent="3"/>
    </xf>
    <xf numFmtId="0" fontId="0" fillId="0" borderId="23" xfId="0" applyFont="1" applyFill="1" applyBorder="1" applyAlignment="1">
      <alignment horizontal="right" vertical="center" wrapText="1"/>
    </xf>
    <xf numFmtId="3" fontId="0" fillId="0" borderId="23" xfId="0" applyNumberFormat="1" applyFont="1" applyFill="1" applyBorder="1" applyAlignment="1">
      <alignment horizontal="right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left" vertical="center" wrapText="1"/>
    </xf>
    <xf numFmtId="0" fontId="0" fillId="0" borderId="28" xfId="0" applyFont="1" applyFill="1" applyBorder="1" applyAlignment="1">
      <alignment horizontal="left" vertical="center" wrapText="1"/>
    </xf>
    <xf numFmtId="0" fontId="0" fillId="0" borderId="27" xfId="0" applyFont="1" applyFill="1" applyBorder="1" applyAlignment="1">
      <alignment horizontal="left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 wrapText="1" indent="3"/>
    </xf>
    <xf numFmtId="0" fontId="0" fillId="0" borderId="28" xfId="0" applyFont="1" applyBorder="1" applyAlignment="1">
      <alignment horizontal="justify" vertical="center" wrapText="1"/>
    </xf>
    <xf numFmtId="0" fontId="27" fillId="0" borderId="28" xfId="0" applyFont="1" applyBorder="1" applyAlignment="1">
      <alignment horizontal="left" vertical="center" wrapText="1" indent="1"/>
    </xf>
    <xf numFmtId="0" fontId="27" fillId="0" borderId="28" xfId="0" applyFont="1" applyFill="1" applyBorder="1" applyAlignment="1">
      <alignment horizontal="right" vertical="center" wrapText="1"/>
    </xf>
    <xf numFmtId="0" fontId="0" fillId="0" borderId="28" xfId="0" applyFont="1" applyFill="1" applyBorder="1"/>
    <xf numFmtId="0" fontId="0" fillId="0" borderId="28" xfId="0" applyFont="1" applyFill="1" applyBorder="1" applyAlignment="1">
      <alignment horizontal="right" vertical="center" wrapText="1"/>
    </xf>
    <xf numFmtId="0" fontId="0" fillId="0" borderId="0" xfId="0" applyFont="1"/>
    <xf numFmtId="0" fontId="44" fillId="0" borderId="16" xfId="0" applyFont="1" applyBorder="1" applyAlignment="1">
      <alignment vertical="center"/>
    </xf>
    <xf numFmtId="0" fontId="44" fillId="0" borderId="28" xfId="0" applyFont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5" fillId="0" borderId="28" xfId="0" applyFont="1" applyBorder="1" applyAlignment="1">
      <alignment horizontal="right" vertical="center"/>
    </xf>
    <xf numFmtId="0" fontId="0" fillId="0" borderId="16" xfId="0" applyFont="1" applyBorder="1" applyAlignment="1">
      <alignment horizontal="left" vertical="center" indent="1"/>
    </xf>
    <xf numFmtId="0" fontId="27" fillId="0" borderId="16" xfId="0" applyFont="1" applyBorder="1" applyAlignment="1">
      <alignment vertical="center"/>
    </xf>
    <xf numFmtId="0" fontId="45" fillId="0" borderId="25" xfId="0" applyFont="1" applyBorder="1" applyAlignment="1">
      <alignment vertical="center"/>
    </xf>
    <xf numFmtId="0" fontId="45" fillId="0" borderId="27" xfId="0" applyFont="1" applyBorder="1" applyAlignment="1">
      <alignment horizontal="center" vertical="center"/>
    </xf>
    <xf numFmtId="0" fontId="8" fillId="6" borderId="1" xfId="0" applyFont="1" applyFill="1" applyBorder="1"/>
    <xf numFmtId="0" fontId="10" fillId="6" borderId="2" xfId="1" applyFont="1" applyFill="1" applyBorder="1" applyAlignment="1"/>
    <xf numFmtId="0" fontId="11" fillId="6" borderId="2" xfId="1" applyFont="1" applyFill="1" applyBorder="1" applyAlignment="1">
      <alignment horizontal="center"/>
    </xf>
    <xf numFmtId="0" fontId="8" fillId="6" borderId="4" xfId="0" applyFont="1" applyFill="1" applyBorder="1"/>
    <xf numFmtId="3" fontId="11" fillId="6" borderId="0" xfId="1" applyNumberFormat="1" applyFont="1" applyFill="1" applyBorder="1" applyAlignment="1"/>
    <xf numFmtId="0" fontId="11" fillId="6" borderId="0" xfId="1" applyFont="1" applyFill="1" applyBorder="1" applyAlignment="1">
      <alignment horizontal="center"/>
    </xf>
    <xf numFmtId="0" fontId="11" fillId="6" borderId="0" xfId="1" applyFont="1" applyFill="1" applyBorder="1" applyAlignment="1"/>
    <xf numFmtId="0" fontId="8" fillId="6" borderId="6" xfId="0" applyFont="1" applyFill="1" applyBorder="1"/>
    <xf numFmtId="0" fontId="11" fillId="6" borderId="7" xfId="2" applyNumberFormat="1" applyFont="1" applyFill="1" applyBorder="1" applyAlignment="1">
      <alignment vertical="center"/>
    </xf>
    <xf numFmtId="0" fontId="11" fillId="6" borderId="7" xfId="2" applyNumberFormat="1" applyFont="1" applyFill="1" applyBorder="1" applyAlignment="1">
      <alignment horizontal="center" vertical="center"/>
    </xf>
    <xf numFmtId="0" fontId="8" fillId="6" borderId="3" xfId="0" applyFont="1" applyFill="1" applyBorder="1"/>
    <xf numFmtId="0" fontId="8" fillId="6" borderId="5" xfId="0" applyFont="1" applyFill="1" applyBorder="1"/>
    <xf numFmtId="0" fontId="8" fillId="6" borderId="8" xfId="0" applyFont="1" applyFill="1" applyBorder="1"/>
    <xf numFmtId="0" fontId="11" fillId="6" borderId="2" xfId="3" applyFont="1" applyFill="1" applyBorder="1" applyAlignment="1">
      <alignment vertical="center"/>
    </xf>
    <xf numFmtId="0" fontId="11" fillId="6" borderId="3" xfId="3" applyFont="1" applyFill="1" applyBorder="1" applyAlignment="1">
      <alignment vertical="center"/>
    </xf>
    <xf numFmtId="0" fontId="11" fillId="6" borderId="9" xfId="1" applyFont="1" applyFill="1" applyBorder="1" applyAlignment="1">
      <alignment horizontal="center" vertical="center" wrapText="1"/>
    </xf>
    <xf numFmtId="0" fontId="11" fillId="6" borderId="3" xfId="1" applyFont="1" applyFill="1" applyBorder="1" applyAlignment="1">
      <alignment horizontal="center" vertical="center" wrapText="1"/>
    </xf>
    <xf numFmtId="0" fontId="11" fillId="6" borderId="1" xfId="3" applyFont="1" applyFill="1" applyBorder="1" applyAlignment="1">
      <alignment horizontal="right" vertical="top"/>
    </xf>
    <xf numFmtId="0" fontId="11" fillId="6" borderId="1" xfId="1" applyFont="1" applyFill="1" applyBorder="1" applyAlignment="1">
      <alignment horizontal="center" vertical="center" wrapText="1"/>
    </xf>
    <xf numFmtId="0" fontId="9" fillId="6" borderId="6" xfId="0" applyFont="1" applyFill="1" applyBorder="1"/>
    <xf numFmtId="0" fontId="11" fillId="6" borderId="7" xfId="3" applyFont="1" applyFill="1" applyBorder="1" applyAlignment="1">
      <alignment vertical="center"/>
    </xf>
    <xf numFmtId="0" fontId="11" fillId="6" borderId="8" xfId="3" applyFont="1" applyFill="1" applyBorder="1" applyAlignment="1">
      <alignment vertical="center"/>
    </xf>
    <xf numFmtId="0" fontId="11" fillId="6" borderId="10" xfId="1" applyFont="1" applyFill="1" applyBorder="1" applyAlignment="1">
      <alignment horizontal="center" vertical="center" wrapText="1"/>
    </xf>
    <xf numFmtId="0" fontId="11" fillId="6" borderId="8" xfId="1" applyFont="1" applyFill="1" applyBorder="1" applyAlignment="1">
      <alignment horizontal="center" vertical="center" wrapText="1"/>
    </xf>
    <xf numFmtId="0" fontId="11" fillId="6" borderId="6" xfId="3" applyFont="1" applyFill="1" applyBorder="1" applyAlignment="1">
      <alignment horizontal="right" vertical="top"/>
    </xf>
    <xf numFmtId="0" fontId="11" fillId="6" borderId="6" xfId="1" applyFont="1" applyFill="1" applyBorder="1" applyAlignment="1">
      <alignment horizontal="center" vertical="center" wrapText="1"/>
    </xf>
    <xf numFmtId="0" fontId="29" fillId="6" borderId="18" xfId="0" applyFont="1" applyFill="1" applyBorder="1" applyAlignment="1">
      <alignment horizontal="center" vertical="center"/>
    </xf>
    <xf numFmtId="0" fontId="29" fillId="6" borderId="19" xfId="0" applyFont="1" applyFill="1" applyBorder="1" applyAlignment="1">
      <alignment horizontal="center" vertical="center"/>
    </xf>
    <xf numFmtId="0" fontId="29" fillId="6" borderId="20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center" vertical="center" wrapText="1"/>
    </xf>
    <xf numFmtId="0" fontId="29" fillId="6" borderId="19" xfId="0" applyFont="1" applyFill="1" applyBorder="1" applyAlignment="1">
      <alignment horizontal="center" vertical="center" wrapText="1"/>
    </xf>
    <xf numFmtId="0" fontId="29" fillId="6" borderId="20" xfId="0" applyFont="1" applyFill="1" applyBorder="1" applyAlignment="1">
      <alignment horizontal="center" vertical="center" wrapText="1"/>
    </xf>
    <xf numFmtId="0" fontId="29" fillId="6" borderId="21" xfId="0" applyFont="1" applyFill="1" applyBorder="1" applyAlignment="1">
      <alignment horizontal="center" vertical="center" wrapText="1"/>
    </xf>
    <xf numFmtId="0" fontId="29" fillId="6" borderId="22" xfId="0" applyFont="1" applyFill="1" applyBorder="1" applyAlignment="1">
      <alignment horizontal="center" vertical="center" wrapText="1"/>
    </xf>
    <xf numFmtId="0" fontId="29" fillId="6" borderId="24" xfId="0" applyFont="1" applyFill="1" applyBorder="1" applyAlignment="1">
      <alignment horizontal="center" vertical="center" wrapText="1"/>
    </xf>
    <xf numFmtId="0" fontId="29" fillId="6" borderId="23" xfId="0" applyFont="1" applyFill="1" applyBorder="1" applyAlignment="1">
      <alignment horizontal="center" vertical="center" wrapText="1"/>
    </xf>
    <xf numFmtId="0" fontId="29" fillId="6" borderId="25" xfId="0" applyFont="1" applyFill="1" applyBorder="1" applyAlignment="1">
      <alignment horizontal="center" vertical="center" wrapText="1"/>
    </xf>
    <xf numFmtId="0" fontId="29" fillId="6" borderId="26" xfId="0" applyFont="1" applyFill="1" applyBorder="1" applyAlignment="1">
      <alignment horizontal="center" vertical="center" wrapText="1"/>
    </xf>
    <xf numFmtId="0" fontId="29" fillId="6" borderId="27" xfId="0" applyFont="1" applyFill="1" applyBorder="1" applyAlignment="1">
      <alignment horizontal="center" vertical="center" wrapText="1"/>
    </xf>
    <xf numFmtId="0" fontId="29" fillId="6" borderId="26" xfId="0" applyFont="1" applyFill="1" applyBorder="1" applyAlignment="1">
      <alignment horizontal="center" vertical="center" wrapText="1"/>
    </xf>
    <xf numFmtId="0" fontId="35" fillId="6" borderId="18" xfId="0" applyFont="1" applyFill="1" applyBorder="1" applyAlignment="1">
      <alignment horizontal="center" vertical="center"/>
    </xf>
    <xf numFmtId="0" fontId="35" fillId="6" borderId="19" xfId="0" applyFont="1" applyFill="1" applyBorder="1" applyAlignment="1">
      <alignment horizontal="center" vertical="center"/>
    </xf>
    <xf numFmtId="0" fontId="35" fillId="6" borderId="20" xfId="0" applyFont="1" applyFill="1" applyBorder="1" applyAlignment="1">
      <alignment horizontal="center" vertical="center"/>
    </xf>
    <xf numFmtId="0" fontId="35" fillId="6" borderId="18" xfId="0" applyFont="1" applyFill="1" applyBorder="1" applyAlignment="1">
      <alignment horizontal="center" vertical="center" wrapText="1"/>
    </xf>
    <xf numFmtId="0" fontId="35" fillId="6" borderId="19" xfId="0" applyFont="1" applyFill="1" applyBorder="1" applyAlignment="1">
      <alignment horizontal="center" vertical="center" wrapText="1"/>
    </xf>
    <xf numFmtId="0" fontId="35" fillId="6" borderId="20" xfId="0" applyFont="1" applyFill="1" applyBorder="1" applyAlignment="1">
      <alignment horizontal="center" vertical="center" wrapText="1"/>
    </xf>
    <xf numFmtId="0" fontId="35" fillId="6" borderId="27" xfId="0" applyFont="1" applyFill="1" applyBorder="1" applyAlignment="1">
      <alignment horizontal="center" vertical="center" wrapText="1"/>
    </xf>
    <xf numFmtId="0" fontId="35" fillId="6" borderId="26" xfId="0" applyFont="1" applyFill="1" applyBorder="1" applyAlignment="1">
      <alignment horizontal="center" vertical="center" wrapText="1"/>
    </xf>
    <xf numFmtId="2" fontId="26" fillId="6" borderId="1" xfId="0" applyNumberFormat="1" applyFont="1" applyFill="1" applyBorder="1" applyAlignment="1" applyProtection="1">
      <alignment horizontal="center" vertical="top" wrapText="1"/>
      <protection locked="0"/>
    </xf>
    <xf numFmtId="0" fontId="27" fillId="6" borderId="2" xfId="0" applyFont="1" applyFill="1" applyBorder="1" applyAlignment="1">
      <alignment horizontal="center" vertical="top" wrapText="1"/>
    </xf>
    <xf numFmtId="0" fontId="27" fillId="6" borderId="3" xfId="0" applyFont="1" applyFill="1" applyBorder="1" applyAlignment="1">
      <alignment horizontal="center" vertical="top" wrapText="1"/>
    </xf>
    <xf numFmtId="0" fontId="20" fillId="6" borderId="4" xfId="0" applyFont="1" applyFill="1" applyBorder="1" applyAlignment="1" applyProtection="1">
      <alignment horizontal="center" vertical="center"/>
    </xf>
    <xf numFmtId="0" fontId="20" fillId="6" borderId="0" xfId="0" applyFont="1" applyFill="1" applyBorder="1" applyAlignment="1" applyProtection="1">
      <alignment horizontal="center" vertical="center"/>
    </xf>
    <xf numFmtId="0" fontId="20" fillId="6" borderId="5" xfId="0" applyFont="1" applyFill="1" applyBorder="1" applyAlignment="1" applyProtection="1">
      <alignment horizontal="center" vertical="center"/>
    </xf>
    <xf numFmtId="2" fontId="20" fillId="6" borderId="4" xfId="0" applyNumberFormat="1" applyFont="1" applyFill="1" applyBorder="1" applyAlignment="1" applyProtection="1">
      <alignment horizontal="center" vertical="center"/>
    </xf>
    <xf numFmtId="2" fontId="20" fillId="6" borderId="0" xfId="0" applyNumberFormat="1" applyFont="1" applyFill="1" applyBorder="1" applyAlignment="1" applyProtection="1">
      <alignment horizontal="center" vertical="center"/>
    </xf>
    <xf numFmtId="2" fontId="20" fillId="6" borderId="5" xfId="0" applyNumberFormat="1" applyFont="1" applyFill="1" applyBorder="1" applyAlignment="1" applyProtection="1">
      <alignment horizontal="center" vertical="center"/>
    </xf>
    <xf numFmtId="0" fontId="20" fillId="6" borderId="6" xfId="0" applyFont="1" applyFill="1" applyBorder="1" applyAlignment="1" applyProtection="1">
      <alignment horizontal="center" vertical="center"/>
    </xf>
    <xf numFmtId="0" fontId="20" fillId="6" borderId="7" xfId="0" applyFont="1" applyFill="1" applyBorder="1" applyAlignment="1" applyProtection="1">
      <alignment horizontal="center" vertical="center"/>
    </xf>
    <xf numFmtId="0" fontId="20" fillId="6" borderId="8" xfId="0" applyFont="1" applyFill="1" applyBorder="1" applyAlignment="1" applyProtection="1">
      <alignment horizontal="center" vertical="center"/>
    </xf>
    <xf numFmtId="0" fontId="20" fillId="6" borderId="14" xfId="0" applyFont="1" applyFill="1" applyBorder="1" applyAlignment="1" applyProtection="1">
      <alignment vertical="center"/>
    </xf>
    <xf numFmtId="3" fontId="20" fillId="6" borderId="14" xfId="0" applyNumberFormat="1" applyFont="1" applyFill="1" applyBorder="1" applyAlignment="1" applyProtection="1">
      <alignment horizontal="center" vertical="center" wrapText="1"/>
    </xf>
    <xf numFmtId="3" fontId="20" fillId="6" borderId="14" xfId="0" applyNumberFormat="1" applyFont="1" applyFill="1" applyBorder="1" applyAlignment="1" applyProtection="1">
      <alignment horizontal="center" wrapText="1"/>
    </xf>
    <xf numFmtId="0" fontId="14" fillId="6" borderId="1" xfId="6" applyFont="1" applyFill="1" applyBorder="1" applyAlignment="1">
      <alignment horizontal="center"/>
    </xf>
    <xf numFmtId="0" fontId="14" fillId="6" borderId="2" xfId="6" applyFont="1" applyFill="1" applyBorder="1" applyAlignment="1">
      <alignment horizontal="center"/>
    </xf>
    <xf numFmtId="0" fontId="14" fillId="6" borderId="3" xfId="6" applyFont="1" applyFill="1" applyBorder="1" applyAlignment="1">
      <alignment horizontal="center"/>
    </xf>
    <xf numFmtId="0" fontId="14" fillId="6" borderId="4" xfId="6" applyFont="1" applyFill="1" applyBorder="1" applyAlignment="1">
      <alignment horizontal="center"/>
    </xf>
    <xf numFmtId="0" fontId="14" fillId="6" borderId="0" xfId="6" applyFont="1" applyFill="1" applyBorder="1" applyAlignment="1">
      <alignment horizontal="center"/>
    </xf>
    <xf numFmtId="0" fontId="14" fillId="6" borderId="5" xfId="6" applyFont="1" applyFill="1" applyBorder="1" applyAlignment="1">
      <alignment horizontal="center"/>
    </xf>
    <xf numFmtId="0" fontId="14" fillId="6" borderId="6" xfId="6" applyFont="1" applyFill="1" applyBorder="1" applyAlignment="1">
      <alignment horizontal="center"/>
    </xf>
    <xf numFmtId="0" fontId="14" fillId="6" borderId="7" xfId="6" applyFont="1" applyFill="1" applyBorder="1" applyAlignment="1">
      <alignment horizontal="center"/>
    </xf>
    <xf numFmtId="0" fontId="14" fillId="6" borderId="8" xfId="6" applyFont="1" applyFill="1" applyBorder="1" applyAlignment="1">
      <alignment horizontal="center"/>
    </xf>
    <xf numFmtId="0" fontId="14" fillId="6" borderId="14" xfId="6" applyFont="1" applyFill="1" applyBorder="1" applyAlignment="1">
      <alignment horizontal="center" vertical="center" wrapText="1"/>
    </xf>
    <xf numFmtId="0" fontId="14" fillId="6" borderId="14" xfId="6" applyFont="1" applyFill="1" applyBorder="1" applyAlignment="1">
      <alignment horizontal="center"/>
    </xf>
    <xf numFmtId="3" fontId="14" fillId="6" borderId="14" xfId="6" applyNumberFormat="1" applyFont="1" applyFill="1" applyBorder="1" applyAlignment="1">
      <alignment horizontal="center"/>
    </xf>
    <xf numFmtId="0" fontId="14" fillId="6" borderId="14" xfId="6" applyFont="1" applyFill="1" applyBorder="1" applyAlignment="1">
      <alignment horizontal="center"/>
    </xf>
    <xf numFmtId="0" fontId="14" fillId="6" borderId="14" xfId="6" applyFont="1" applyFill="1" applyBorder="1" applyAlignment="1">
      <alignment horizontal="center" wrapText="1"/>
    </xf>
    <xf numFmtId="165" fontId="17" fillId="6" borderId="1" xfId="5" applyNumberFormat="1" applyFont="1" applyFill="1" applyBorder="1" applyAlignment="1" applyProtection="1">
      <alignment horizontal="center"/>
    </xf>
    <xf numFmtId="165" fontId="17" fillId="6" borderId="2" xfId="5" applyNumberFormat="1" applyFont="1" applyFill="1" applyBorder="1" applyAlignment="1" applyProtection="1">
      <alignment horizontal="center"/>
    </xf>
    <xf numFmtId="165" fontId="17" fillId="6" borderId="3" xfId="5" applyNumberFormat="1" applyFont="1" applyFill="1" applyBorder="1" applyAlignment="1" applyProtection="1">
      <alignment horizontal="center"/>
    </xf>
    <xf numFmtId="165" fontId="17" fillId="6" borderId="4" xfId="5" applyNumberFormat="1" applyFont="1" applyFill="1" applyBorder="1" applyAlignment="1" applyProtection="1">
      <alignment horizontal="center"/>
      <protection locked="0"/>
    </xf>
    <xf numFmtId="165" fontId="17" fillId="6" borderId="0" xfId="5" applyNumberFormat="1" applyFont="1" applyFill="1" applyBorder="1" applyAlignment="1" applyProtection="1">
      <alignment horizontal="center"/>
      <protection locked="0"/>
    </xf>
    <xf numFmtId="165" fontId="17" fillId="6" borderId="5" xfId="5" applyNumberFormat="1" applyFont="1" applyFill="1" applyBorder="1" applyAlignment="1" applyProtection="1">
      <alignment horizontal="center"/>
      <protection locked="0"/>
    </xf>
    <xf numFmtId="165" fontId="17" fillId="6" borderId="4" xfId="5" applyNumberFormat="1" applyFont="1" applyFill="1" applyBorder="1" applyAlignment="1" applyProtection="1">
      <alignment horizontal="center"/>
    </xf>
    <xf numFmtId="165" fontId="17" fillId="6" borderId="0" xfId="5" applyNumberFormat="1" applyFont="1" applyFill="1" applyBorder="1" applyAlignment="1" applyProtection="1">
      <alignment horizontal="center"/>
    </xf>
    <xf numFmtId="165" fontId="17" fillId="6" borderId="5" xfId="5" applyNumberFormat="1" applyFont="1" applyFill="1" applyBorder="1" applyAlignment="1" applyProtection="1">
      <alignment horizontal="center"/>
    </xf>
    <xf numFmtId="165" fontId="17" fillId="6" borderId="6" xfId="5" applyNumberFormat="1" applyFont="1" applyFill="1" applyBorder="1" applyAlignment="1" applyProtection="1">
      <alignment horizontal="center"/>
    </xf>
    <xf numFmtId="165" fontId="17" fillId="6" borderId="7" xfId="5" applyNumberFormat="1" applyFont="1" applyFill="1" applyBorder="1" applyAlignment="1" applyProtection="1">
      <alignment horizontal="center"/>
    </xf>
    <xf numFmtId="165" fontId="17" fillId="6" borderId="8" xfId="5" applyNumberFormat="1" applyFont="1" applyFill="1" applyBorder="1" applyAlignment="1" applyProtection="1">
      <alignment horizontal="center"/>
    </xf>
    <xf numFmtId="0" fontId="17" fillId="6" borderId="1" xfId="5" applyFont="1" applyFill="1" applyBorder="1" applyAlignment="1">
      <alignment horizontal="center" vertical="center"/>
    </xf>
    <xf numFmtId="0" fontId="17" fillId="6" borderId="3" xfId="5" applyFont="1" applyFill="1" applyBorder="1" applyAlignment="1">
      <alignment horizontal="center" vertical="center"/>
    </xf>
    <xf numFmtId="0" fontId="17" fillId="6" borderId="12" xfId="5" applyFont="1" applyFill="1" applyBorder="1" applyAlignment="1">
      <alignment horizontal="center" vertical="center"/>
    </xf>
    <xf numFmtId="0" fontId="17" fillId="6" borderId="13" xfId="5" applyFont="1" applyFill="1" applyBorder="1" applyAlignment="1">
      <alignment horizontal="center" vertical="center"/>
    </xf>
    <xf numFmtId="0" fontId="17" fillId="6" borderId="9" xfId="5" applyFont="1" applyFill="1" applyBorder="1" applyAlignment="1">
      <alignment horizontal="center" vertical="center"/>
    </xf>
    <xf numFmtId="0" fontId="17" fillId="6" borderId="4" xfId="5" applyFont="1" applyFill="1" applyBorder="1" applyAlignment="1">
      <alignment horizontal="center" vertical="center"/>
    </xf>
    <xf numFmtId="0" fontId="17" fillId="6" borderId="5" xfId="5" applyFont="1" applyFill="1" applyBorder="1" applyAlignment="1">
      <alignment horizontal="center" vertical="center"/>
    </xf>
    <xf numFmtId="0" fontId="17" fillId="6" borderId="14" xfId="5" applyFont="1" applyFill="1" applyBorder="1" applyAlignment="1">
      <alignment horizontal="center" vertical="center"/>
    </xf>
    <xf numFmtId="0" fontId="17" fillId="6" borderId="14" xfId="5" applyFont="1" applyFill="1" applyBorder="1" applyAlignment="1">
      <alignment horizontal="center" vertical="center" wrapText="1"/>
    </xf>
    <xf numFmtId="0" fontId="17" fillId="6" borderId="10" xfId="5" applyFont="1" applyFill="1" applyBorder="1" applyAlignment="1">
      <alignment horizontal="center" vertical="center"/>
    </xf>
    <xf numFmtId="0" fontId="17" fillId="6" borderId="6" xfId="5" applyFont="1" applyFill="1" applyBorder="1" applyAlignment="1">
      <alignment horizontal="center" vertical="center"/>
    </xf>
    <xf numFmtId="0" fontId="17" fillId="6" borderId="8" xfId="5" applyFont="1" applyFill="1" applyBorder="1" applyAlignment="1">
      <alignment horizontal="center" vertical="center"/>
    </xf>
    <xf numFmtId="0" fontId="17" fillId="6" borderId="10" xfId="5" applyFont="1" applyFill="1" applyBorder="1" applyAlignment="1">
      <alignment horizontal="center" vertical="center"/>
    </xf>
    <xf numFmtId="165" fontId="13" fillId="6" borderId="21" xfId="5" applyNumberFormat="1" applyFont="1" applyFill="1" applyBorder="1" applyAlignment="1" applyProtection="1">
      <alignment horizontal="center"/>
    </xf>
    <xf numFmtId="165" fontId="13" fillId="6" borderId="29" xfId="5" applyNumberFormat="1" applyFont="1" applyFill="1" applyBorder="1" applyAlignment="1" applyProtection="1">
      <alignment horizontal="center"/>
    </xf>
    <xf numFmtId="165" fontId="13" fillId="6" borderId="22" xfId="5" applyNumberFormat="1" applyFont="1" applyFill="1" applyBorder="1" applyAlignment="1" applyProtection="1">
      <alignment horizontal="center"/>
    </xf>
    <xf numFmtId="165" fontId="13" fillId="6" borderId="16" xfId="5" applyNumberFormat="1" applyFont="1" applyFill="1" applyBorder="1" applyAlignment="1" applyProtection="1">
      <alignment horizontal="center"/>
      <protection locked="0"/>
    </xf>
    <xf numFmtId="165" fontId="13" fillId="6" borderId="0" xfId="5" applyNumberFormat="1" applyFont="1" applyFill="1" applyBorder="1" applyAlignment="1" applyProtection="1">
      <alignment horizontal="center"/>
      <protection locked="0"/>
    </xf>
    <xf numFmtId="165" fontId="13" fillId="6" borderId="23" xfId="5" applyNumberFormat="1" applyFont="1" applyFill="1" applyBorder="1" applyAlignment="1" applyProtection="1">
      <alignment horizontal="center"/>
      <protection locked="0"/>
    </xf>
    <xf numFmtId="165" fontId="13" fillId="6" borderId="16" xfId="5" applyNumberFormat="1" applyFont="1" applyFill="1" applyBorder="1" applyAlignment="1" applyProtection="1">
      <alignment horizontal="center"/>
    </xf>
    <xf numFmtId="165" fontId="13" fillId="6" borderId="0" xfId="5" applyNumberFormat="1" applyFont="1" applyFill="1" applyBorder="1" applyAlignment="1" applyProtection="1">
      <alignment horizontal="center"/>
    </xf>
    <xf numFmtId="165" fontId="13" fillId="6" borderId="23" xfId="5" applyNumberFormat="1" applyFont="1" applyFill="1" applyBorder="1" applyAlignment="1" applyProtection="1">
      <alignment horizontal="center"/>
    </xf>
    <xf numFmtId="165" fontId="13" fillId="6" borderId="25" xfId="5" applyNumberFormat="1" applyFont="1" applyFill="1" applyBorder="1" applyAlignment="1" applyProtection="1">
      <alignment horizontal="center"/>
    </xf>
    <xf numFmtId="165" fontId="13" fillId="6" borderId="17" xfId="5" applyNumberFormat="1" applyFont="1" applyFill="1" applyBorder="1" applyAlignment="1" applyProtection="1">
      <alignment horizontal="center"/>
    </xf>
    <xf numFmtId="165" fontId="13" fillId="6" borderId="26" xfId="5" applyNumberFormat="1" applyFont="1" applyFill="1" applyBorder="1" applyAlignment="1" applyProtection="1">
      <alignment horizontal="center"/>
    </xf>
    <xf numFmtId="0" fontId="13" fillId="6" borderId="24" xfId="5" applyFont="1" applyFill="1" applyBorder="1" applyAlignment="1">
      <alignment horizontal="center" vertical="center"/>
    </xf>
    <xf numFmtId="0" fontId="13" fillId="6" borderId="30" xfId="5" applyFont="1" applyFill="1" applyBorder="1" applyAlignment="1">
      <alignment horizontal="center" vertical="center"/>
    </xf>
    <xf numFmtId="0" fontId="13" fillId="6" borderId="27" xfId="5" applyFont="1" applyFill="1" applyBorder="1" applyAlignment="1">
      <alignment horizontal="center" vertical="center"/>
    </xf>
    <xf numFmtId="0" fontId="13" fillId="6" borderId="27" xfId="5" applyFont="1" applyFill="1" applyBorder="1" applyAlignment="1">
      <alignment horizontal="center" vertical="center"/>
    </xf>
    <xf numFmtId="0" fontId="13" fillId="6" borderId="27" xfId="5" applyFont="1" applyFill="1" applyBorder="1" applyAlignment="1">
      <alignment horizontal="center" vertical="center" wrapText="1"/>
    </xf>
    <xf numFmtId="0" fontId="38" fillId="6" borderId="21" xfId="14" applyFont="1" applyFill="1" applyBorder="1" applyAlignment="1">
      <alignment horizontal="center" vertical="center"/>
    </xf>
    <xf numFmtId="0" fontId="38" fillId="6" borderId="29" xfId="14" applyFont="1" applyFill="1" applyBorder="1" applyAlignment="1">
      <alignment horizontal="center" vertical="center"/>
    </xf>
    <xf numFmtId="0" fontId="38" fillId="6" borderId="22" xfId="14" applyFont="1" applyFill="1" applyBorder="1" applyAlignment="1">
      <alignment horizontal="center" vertical="center"/>
    </xf>
    <xf numFmtId="0" fontId="38" fillId="6" borderId="16" xfId="14" applyFont="1" applyFill="1" applyBorder="1" applyAlignment="1">
      <alignment horizontal="center" vertical="center"/>
    </xf>
    <xf numFmtId="0" fontId="38" fillId="6" borderId="0" xfId="14" applyFont="1" applyFill="1" applyBorder="1" applyAlignment="1">
      <alignment horizontal="center" vertical="center"/>
    </xf>
    <xf numFmtId="0" fontId="38" fillId="6" borderId="23" xfId="14" applyFont="1" applyFill="1" applyBorder="1" applyAlignment="1">
      <alignment horizontal="center" vertical="center"/>
    </xf>
    <xf numFmtId="0" fontId="38" fillId="6" borderId="24" xfId="14" applyFont="1" applyFill="1" applyBorder="1" applyAlignment="1">
      <alignment horizontal="center" vertical="center"/>
    </xf>
    <xf numFmtId="0" fontId="38" fillId="6" borderId="24" xfId="14" applyFont="1" applyFill="1" applyBorder="1" applyAlignment="1">
      <alignment horizontal="center" vertical="center" wrapText="1"/>
    </xf>
    <xf numFmtId="0" fontId="38" fillId="6" borderId="24" xfId="14" applyFont="1" applyFill="1" applyBorder="1" applyAlignment="1">
      <alignment horizontal="center" vertical="center" wrapText="1"/>
    </xf>
    <xf numFmtId="0" fontId="38" fillId="6" borderId="27" xfId="14" applyFont="1" applyFill="1" applyBorder="1" applyAlignment="1">
      <alignment horizontal="center" vertical="center"/>
    </xf>
    <xf numFmtId="0" fontId="38" fillId="6" borderId="27" xfId="14" applyFont="1" applyFill="1" applyBorder="1" applyAlignment="1">
      <alignment horizontal="center" vertical="center" wrapText="1"/>
    </xf>
    <xf numFmtId="0" fontId="38" fillId="6" borderId="21" xfId="6" applyFont="1" applyFill="1" applyBorder="1" applyAlignment="1">
      <alignment horizontal="center" vertical="center"/>
    </xf>
    <xf numFmtId="0" fontId="38" fillId="6" borderId="29" xfId="6" applyFont="1" applyFill="1" applyBorder="1" applyAlignment="1">
      <alignment horizontal="center" vertical="center"/>
    </xf>
    <xf numFmtId="0" fontId="38" fillId="6" borderId="22" xfId="6" applyFont="1" applyFill="1" applyBorder="1" applyAlignment="1">
      <alignment horizontal="center" vertical="center"/>
    </xf>
    <xf numFmtId="0" fontId="38" fillId="6" borderId="16" xfId="6" applyFont="1" applyFill="1" applyBorder="1" applyAlignment="1">
      <alignment horizontal="center" vertical="center"/>
    </xf>
    <xf numFmtId="0" fontId="38" fillId="6" borderId="0" xfId="6" applyFont="1" applyFill="1" applyBorder="1" applyAlignment="1">
      <alignment horizontal="center" vertical="center"/>
    </xf>
    <xf numFmtId="0" fontId="38" fillId="6" borderId="23" xfId="6" applyFont="1" applyFill="1" applyBorder="1" applyAlignment="1">
      <alignment horizontal="center" vertical="center"/>
    </xf>
    <xf numFmtId="0" fontId="38" fillId="6" borderId="25" xfId="6" applyFont="1" applyFill="1" applyBorder="1" applyAlignment="1">
      <alignment horizontal="center" vertical="center"/>
    </xf>
    <xf numFmtId="0" fontId="38" fillId="6" borderId="17" xfId="6" applyFont="1" applyFill="1" applyBorder="1" applyAlignment="1">
      <alignment horizontal="center" vertical="center"/>
    </xf>
    <xf numFmtId="0" fontId="38" fillId="6" borderId="26" xfId="6" applyFont="1" applyFill="1" applyBorder="1" applyAlignment="1">
      <alignment horizontal="center" vertical="center"/>
    </xf>
    <xf numFmtId="0" fontId="38" fillId="6" borderId="24" xfId="6" applyFont="1" applyFill="1" applyBorder="1" applyAlignment="1">
      <alignment horizontal="center" vertical="center"/>
    </xf>
    <xf numFmtId="0" fontId="39" fillId="6" borderId="30" xfId="5" applyFont="1" applyFill="1" applyBorder="1" applyAlignment="1">
      <alignment horizontal="center" vertical="center"/>
    </xf>
    <xf numFmtId="0" fontId="38" fillId="6" borderId="27" xfId="6" applyFont="1" applyFill="1" applyBorder="1" applyAlignment="1">
      <alignment horizontal="center" vertical="center"/>
    </xf>
    <xf numFmtId="0" fontId="39" fillId="6" borderId="30" xfId="5" applyFont="1" applyFill="1" applyBorder="1" applyAlignment="1">
      <alignment horizontal="center" vertical="center"/>
    </xf>
    <xf numFmtId="0" fontId="39" fillId="6" borderId="30" xfId="5" applyFont="1" applyFill="1" applyBorder="1" applyAlignment="1">
      <alignment horizontal="center" vertical="center" wrapText="1"/>
    </xf>
    <xf numFmtId="0" fontId="13" fillId="6" borderId="21" xfId="6" applyFont="1" applyFill="1" applyBorder="1" applyAlignment="1">
      <alignment horizontal="center" vertical="center"/>
    </xf>
    <xf numFmtId="0" fontId="13" fillId="6" borderId="29" xfId="6" applyFont="1" applyFill="1" applyBorder="1" applyAlignment="1">
      <alignment horizontal="center" vertical="center"/>
    </xf>
    <xf numFmtId="0" fontId="13" fillId="6" borderId="31" xfId="6" applyFont="1" applyFill="1" applyBorder="1" applyAlignment="1">
      <alignment horizontal="center" vertical="center"/>
    </xf>
    <xf numFmtId="0" fontId="13" fillId="6" borderId="16" xfId="6" applyFont="1" applyFill="1" applyBorder="1" applyAlignment="1">
      <alignment horizontal="center" vertical="center"/>
    </xf>
    <xf numFmtId="0" fontId="13" fillId="6" borderId="0" xfId="6" applyFont="1" applyFill="1" applyBorder="1" applyAlignment="1">
      <alignment horizontal="center" vertical="center"/>
    </xf>
    <xf numFmtId="0" fontId="13" fillId="6" borderId="32" xfId="6" applyFont="1" applyFill="1" applyBorder="1" applyAlignment="1">
      <alignment horizontal="center" vertical="center"/>
    </xf>
    <xf numFmtId="0" fontId="13" fillId="6" borderId="25" xfId="6" applyFont="1" applyFill="1" applyBorder="1" applyAlignment="1">
      <alignment horizontal="center" vertical="center"/>
    </xf>
    <xf numFmtId="0" fontId="13" fillId="6" borderId="17" xfId="6" applyFont="1" applyFill="1" applyBorder="1" applyAlignment="1">
      <alignment horizontal="center" vertical="center"/>
    </xf>
    <xf numFmtId="0" fontId="13" fillId="6" borderId="33" xfId="6" applyFont="1" applyFill="1" applyBorder="1" applyAlignment="1">
      <alignment horizontal="center" vertical="center"/>
    </xf>
    <xf numFmtId="0" fontId="13" fillId="6" borderId="22" xfId="6" applyFont="1" applyFill="1" applyBorder="1" applyAlignment="1">
      <alignment horizontal="center" vertical="center"/>
    </xf>
    <xf numFmtId="0" fontId="13" fillId="6" borderId="18" xfId="6" applyFont="1" applyFill="1" applyBorder="1" applyAlignment="1">
      <alignment horizontal="center" vertical="center" wrapText="1"/>
    </xf>
    <xf numFmtId="0" fontId="13" fillId="6" borderId="19" xfId="6" applyFont="1" applyFill="1" applyBorder="1" applyAlignment="1">
      <alignment horizontal="center" vertical="center" wrapText="1"/>
    </xf>
    <xf numFmtId="0" fontId="13" fillId="6" borderId="20" xfId="6" applyFont="1" applyFill="1" applyBorder="1" applyAlignment="1">
      <alignment horizontal="center" vertical="center" wrapText="1"/>
    </xf>
    <xf numFmtId="0" fontId="13" fillId="6" borderId="24" xfId="6" applyFont="1" applyFill="1" applyBorder="1" applyAlignment="1">
      <alignment horizontal="center" vertical="center" wrapText="1"/>
    </xf>
    <xf numFmtId="0" fontId="13" fillId="6" borderId="26" xfId="6" applyFont="1" applyFill="1" applyBorder="1" applyAlignment="1">
      <alignment horizontal="center" vertical="center"/>
    </xf>
    <xf numFmtId="0" fontId="13" fillId="6" borderId="26" xfId="6" applyFont="1" applyFill="1" applyBorder="1" applyAlignment="1">
      <alignment horizontal="center" vertical="center" wrapText="1"/>
    </xf>
    <xf numFmtId="0" fontId="13" fillId="6" borderId="27" xfId="6" applyFont="1" applyFill="1" applyBorder="1" applyAlignment="1">
      <alignment horizontal="center" vertical="center" wrapText="1"/>
    </xf>
    <xf numFmtId="0" fontId="38" fillId="6" borderId="21" xfId="14" applyFont="1" applyFill="1" applyBorder="1" applyAlignment="1">
      <alignment horizontal="center" vertical="center" wrapText="1"/>
    </xf>
    <xf numFmtId="0" fontId="38" fillId="6" borderId="29" xfId="14" applyFont="1" applyFill="1" applyBorder="1" applyAlignment="1">
      <alignment horizontal="center" vertical="center" wrapText="1"/>
    </xf>
    <xf numFmtId="0" fontId="38" fillId="6" borderId="22" xfId="14" applyFont="1" applyFill="1" applyBorder="1" applyAlignment="1">
      <alignment horizontal="center" vertical="center" wrapText="1"/>
    </xf>
    <xf numFmtId="0" fontId="38" fillId="6" borderId="25" xfId="14" applyFont="1" applyFill="1" applyBorder="1" applyAlignment="1">
      <alignment horizontal="center" vertical="center" wrapText="1"/>
    </xf>
    <xf numFmtId="0" fontId="38" fillId="6" borderId="17" xfId="14" applyFont="1" applyFill="1" applyBorder="1" applyAlignment="1">
      <alignment horizontal="center" vertical="center" wrapText="1"/>
    </xf>
    <xf numFmtId="0" fontId="38" fillId="6" borderId="26" xfId="14" applyFont="1" applyFill="1" applyBorder="1" applyAlignment="1">
      <alignment horizontal="center" vertical="center" wrapText="1"/>
    </xf>
  </cellXfs>
  <cellStyles count="16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2 3" xfId="13"/>
    <cellStyle name="Normal 2 3 2" xfId="14"/>
    <cellStyle name="Normal 3" xfId="15"/>
    <cellStyle name="Normal 3 2" xfId="12"/>
    <cellStyle name="Normal 4" xfId="11"/>
    <cellStyle name="Normal 4 2" xfId="10"/>
  </cellStyles>
  <dxfs count="0"/>
  <tableStyles count="0" defaultTableStyle="TableStyleMedium2" defaultPivotStyle="PivotStyleLight16"/>
  <colors>
    <mruColors>
      <color rgb="FF0F390D"/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Isabel/Cuenta%20Publica/Cuenta%20P&#250;blica%202021%20TMI/4%20Final%202021/TMI%20FORMATOS%20LDF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OG"/>
      <sheetName val="F6b. EAEPE ADMVA"/>
      <sheetName val="F6c. EAEPE FUNCION"/>
      <sheetName val="F6d. EAEPE SP"/>
      <sheetName val="F7a. PI"/>
      <sheetName val="F7b. PE"/>
      <sheetName val="F7c. RI"/>
      <sheetName val="F7d. RE"/>
      <sheetName val="F8 IE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N105"/>
  <sheetViews>
    <sheetView tabSelected="1" topLeftCell="B1" zoomScale="110" zoomScaleNormal="110" workbookViewId="0">
      <selection activeCell="E3" sqref="E3:M3"/>
    </sheetView>
  </sheetViews>
  <sheetFormatPr baseColWidth="10" defaultColWidth="11.42578125" defaultRowHeight="11.25"/>
  <cols>
    <col min="1" max="1" width="7.7109375" style="45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6.710937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6.28515625" style="1" customWidth="1"/>
    <col min="13" max="13" width="15.5703125" style="1" customWidth="1"/>
    <col min="14" max="14" width="1.42578125" style="1" customWidth="1"/>
    <col min="15" max="16384" width="11.42578125" style="1"/>
  </cols>
  <sheetData>
    <row r="1" spans="1:14" ht="13.9" customHeight="1">
      <c r="A1" s="111"/>
      <c r="B1" s="305"/>
      <c r="C1" s="306"/>
      <c r="D1" s="306"/>
      <c r="E1" s="307" t="s">
        <v>539</v>
      </c>
      <c r="F1" s="307"/>
      <c r="G1" s="307"/>
      <c r="H1" s="307"/>
      <c r="I1" s="307"/>
      <c r="J1" s="307"/>
      <c r="K1" s="307"/>
      <c r="L1" s="307"/>
      <c r="M1" s="307"/>
      <c r="N1" s="315"/>
    </row>
    <row r="2" spans="1:14" ht="13.9" customHeight="1">
      <c r="A2" s="112"/>
      <c r="B2" s="308"/>
      <c r="C2" s="309"/>
      <c r="D2" s="309"/>
      <c r="E2" s="310" t="s">
        <v>127</v>
      </c>
      <c r="F2" s="310"/>
      <c r="G2" s="310"/>
      <c r="H2" s="310"/>
      <c r="I2" s="310"/>
      <c r="J2" s="310"/>
      <c r="K2" s="310"/>
      <c r="L2" s="310"/>
      <c r="M2" s="310"/>
      <c r="N2" s="316"/>
    </row>
    <row r="3" spans="1:14" ht="13.9" customHeight="1">
      <c r="A3" s="112"/>
      <c r="B3" s="308"/>
      <c r="C3" s="311"/>
      <c r="D3" s="311"/>
      <c r="E3" s="310" t="s">
        <v>634</v>
      </c>
      <c r="F3" s="310"/>
      <c r="G3" s="310"/>
      <c r="H3" s="310"/>
      <c r="I3" s="310"/>
      <c r="J3" s="310"/>
      <c r="K3" s="310"/>
      <c r="L3" s="310"/>
      <c r="M3" s="310"/>
      <c r="N3" s="316"/>
    </row>
    <row r="4" spans="1:14" ht="14.25" customHeight="1">
      <c r="A4" s="113"/>
      <c r="B4" s="312"/>
      <c r="C4" s="313"/>
      <c r="D4" s="313"/>
      <c r="E4" s="314" t="s">
        <v>4</v>
      </c>
      <c r="F4" s="314"/>
      <c r="G4" s="314"/>
      <c r="H4" s="314"/>
      <c r="I4" s="314"/>
      <c r="J4" s="314"/>
      <c r="K4" s="314"/>
      <c r="L4" s="314"/>
      <c r="M4" s="314"/>
      <c r="N4" s="317"/>
    </row>
    <row r="5" spans="1:14" ht="13.9" hidden="1" customHeight="1">
      <c r="B5" s="108"/>
      <c r="C5" s="109"/>
      <c r="D5" s="109" t="s">
        <v>5</v>
      </c>
      <c r="E5" s="249" t="s">
        <v>4</v>
      </c>
      <c r="F5" s="249"/>
      <c r="G5" s="249"/>
      <c r="H5" s="249"/>
      <c r="I5" s="249"/>
      <c r="J5" s="249"/>
      <c r="K5" s="249"/>
      <c r="L5" s="249"/>
      <c r="M5" s="249"/>
      <c r="N5" s="110"/>
    </row>
    <row r="6" spans="1:14" ht="7.9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  <c r="N6" s="3"/>
    </row>
    <row r="7" spans="1:14" s="19" customFormat="1" ht="18" customHeight="1">
      <c r="A7" s="46"/>
      <c r="B7" s="305"/>
      <c r="C7" s="318" t="s">
        <v>128</v>
      </c>
      <c r="D7" s="318"/>
      <c r="E7" s="319"/>
      <c r="F7" s="320" t="s">
        <v>633</v>
      </c>
      <c r="G7" s="321" t="s">
        <v>540</v>
      </c>
      <c r="H7" s="322"/>
      <c r="I7" s="318" t="s">
        <v>128</v>
      </c>
      <c r="J7" s="318"/>
      <c r="K7" s="319"/>
      <c r="L7" s="320" t="s">
        <v>633</v>
      </c>
      <c r="M7" s="323" t="s">
        <v>540</v>
      </c>
      <c r="N7" s="321"/>
    </row>
    <row r="8" spans="1:14" s="20" customFormat="1" ht="18" customHeight="1">
      <c r="A8" s="47"/>
      <c r="B8" s="324"/>
      <c r="C8" s="325"/>
      <c r="D8" s="325"/>
      <c r="E8" s="326"/>
      <c r="F8" s="327"/>
      <c r="G8" s="328"/>
      <c r="H8" s="329"/>
      <c r="I8" s="325"/>
      <c r="J8" s="325"/>
      <c r="K8" s="326"/>
      <c r="L8" s="327"/>
      <c r="M8" s="330"/>
      <c r="N8" s="328"/>
    </row>
    <row r="9" spans="1:14">
      <c r="B9" s="13"/>
      <c r="C9" s="21" t="s">
        <v>62</v>
      </c>
      <c r="D9" s="22"/>
      <c r="E9" s="23"/>
      <c r="F9" s="30"/>
      <c r="G9" s="33"/>
      <c r="H9" s="35"/>
      <c r="I9" s="21" t="s">
        <v>74</v>
      </c>
      <c r="J9" s="21"/>
      <c r="K9" s="23"/>
      <c r="L9" s="30"/>
      <c r="M9" s="35"/>
      <c r="N9" s="14"/>
    </row>
    <row r="10" spans="1:14">
      <c r="B10" s="15"/>
      <c r="C10" s="9" t="s">
        <v>63</v>
      </c>
      <c r="D10" s="9"/>
      <c r="E10" s="24"/>
      <c r="F10" s="48"/>
      <c r="G10" s="48"/>
      <c r="H10" s="36"/>
      <c r="I10" s="9" t="s">
        <v>75</v>
      </c>
      <c r="J10" s="9"/>
      <c r="K10" s="24"/>
      <c r="L10" s="31"/>
      <c r="M10" s="36"/>
      <c r="N10" s="16"/>
    </row>
    <row r="11" spans="1:14">
      <c r="B11" s="15"/>
      <c r="C11" s="9" t="s">
        <v>372</v>
      </c>
      <c r="D11" s="7"/>
      <c r="E11" s="24"/>
      <c r="F11" s="49">
        <f>SUM(F12:F18)</f>
        <v>370889</v>
      </c>
      <c r="G11" s="49">
        <f>SUM(G12:G18)</f>
        <v>91615</v>
      </c>
      <c r="H11" s="36"/>
      <c r="I11" s="9" t="s">
        <v>381</v>
      </c>
      <c r="J11" s="7"/>
      <c r="K11" s="24"/>
      <c r="L11" s="49">
        <f>SUM(L12:L20)</f>
        <v>2873</v>
      </c>
      <c r="M11" s="52">
        <f>SUM(M12:M20)</f>
        <v>0</v>
      </c>
      <c r="N11" s="16"/>
    </row>
    <row r="12" spans="1:14">
      <c r="B12" s="15"/>
      <c r="C12" s="10" t="s">
        <v>6</v>
      </c>
      <c r="D12" s="7" t="s">
        <v>3</v>
      </c>
      <c r="E12" s="24"/>
      <c r="F12" s="48">
        <v>0</v>
      </c>
      <c r="G12" s="48">
        <v>0</v>
      </c>
      <c r="H12" s="36"/>
      <c r="I12" s="10" t="s">
        <v>6</v>
      </c>
      <c r="J12" s="7" t="s">
        <v>130</v>
      </c>
      <c r="K12" s="24"/>
      <c r="L12" s="48">
        <v>0</v>
      </c>
      <c r="M12" s="53">
        <v>0</v>
      </c>
      <c r="N12" s="16"/>
    </row>
    <row r="13" spans="1:14">
      <c r="B13" s="15"/>
      <c r="C13" s="10" t="s">
        <v>7</v>
      </c>
      <c r="D13" s="7" t="s">
        <v>2</v>
      </c>
      <c r="E13" s="24"/>
      <c r="F13" s="48">
        <v>370889</v>
      </c>
      <c r="G13" s="48">
        <v>91615</v>
      </c>
      <c r="H13" s="36"/>
      <c r="I13" s="10" t="s">
        <v>7</v>
      </c>
      <c r="J13" s="7" t="s">
        <v>0</v>
      </c>
      <c r="K13" s="24"/>
      <c r="L13" s="48">
        <v>2873</v>
      </c>
      <c r="M13" s="53">
        <v>0</v>
      </c>
      <c r="N13" s="16"/>
    </row>
    <row r="14" spans="1:14">
      <c r="B14" s="15"/>
      <c r="C14" s="10" t="s">
        <v>8</v>
      </c>
      <c r="D14" s="7" t="s">
        <v>1</v>
      </c>
      <c r="E14" s="24"/>
      <c r="F14" s="48">
        <v>0</v>
      </c>
      <c r="G14" s="48">
        <v>0</v>
      </c>
      <c r="H14" s="36"/>
      <c r="I14" s="10" t="s">
        <v>8</v>
      </c>
      <c r="J14" s="7" t="s">
        <v>131</v>
      </c>
      <c r="K14" s="24"/>
      <c r="L14" s="48">
        <v>0</v>
      </c>
      <c r="M14" s="53">
        <v>0</v>
      </c>
      <c r="N14" s="16"/>
    </row>
    <row r="15" spans="1:14">
      <c r="B15" s="15"/>
      <c r="C15" s="10" t="s">
        <v>9</v>
      </c>
      <c r="D15" s="7" t="s">
        <v>42</v>
      </c>
      <c r="E15" s="24"/>
      <c r="F15" s="48">
        <v>0</v>
      </c>
      <c r="G15" s="48">
        <v>0</v>
      </c>
      <c r="H15" s="36"/>
      <c r="I15" s="10" t="s">
        <v>9</v>
      </c>
      <c r="J15" s="7" t="s">
        <v>132</v>
      </c>
      <c r="K15" s="24"/>
      <c r="L15" s="48">
        <v>0</v>
      </c>
      <c r="M15" s="53">
        <v>0</v>
      </c>
      <c r="N15" s="16"/>
    </row>
    <row r="16" spans="1:14">
      <c r="B16" s="15"/>
      <c r="C16" s="10" t="s">
        <v>10</v>
      </c>
      <c r="D16" s="7" t="s">
        <v>43</v>
      </c>
      <c r="E16" s="24"/>
      <c r="F16" s="48">
        <v>0</v>
      </c>
      <c r="G16" s="48">
        <v>0</v>
      </c>
      <c r="H16" s="36"/>
      <c r="I16" s="10" t="s">
        <v>10</v>
      </c>
      <c r="J16" s="7" t="s">
        <v>133</v>
      </c>
      <c r="K16" s="24"/>
      <c r="L16" s="48">
        <v>0</v>
      </c>
      <c r="M16" s="53">
        <v>0</v>
      </c>
      <c r="N16" s="16"/>
    </row>
    <row r="17" spans="1:14">
      <c r="B17" s="15"/>
      <c r="C17" s="10" t="s">
        <v>11</v>
      </c>
      <c r="D17" s="7" t="s">
        <v>44</v>
      </c>
      <c r="E17" s="24"/>
      <c r="F17" s="48">
        <v>0</v>
      </c>
      <c r="G17" s="48">
        <v>0</v>
      </c>
      <c r="H17" s="36"/>
      <c r="I17" s="10" t="s">
        <v>11</v>
      </c>
      <c r="J17" s="7" t="s">
        <v>134</v>
      </c>
      <c r="K17" s="24"/>
      <c r="L17" s="48">
        <v>0</v>
      </c>
      <c r="M17" s="53">
        <v>0</v>
      </c>
      <c r="N17" s="16"/>
    </row>
    <row r="18" spans="1:14">
      <c r="B18" s="15"/>
      <c r="C18" s="10" t="s">
        <v>12</v>
      </c>
      <c r="D18" s="7" t="s">
        <v>45</v>
      </c>
      <c r="E18" s="24"/>
      <c r="F18" s="48">
        <v>0</v>
      </c>
      <c r="G18" s="48">
        <v>0</v>
      </c>
      <c r="H18" s="36"/>
      <c r="I18" s="10" t="s">
        <v>12</v>
      </c>
      <c r="J18" s="7" t="s">
        <v>135</v>
      </c>
      <c r="K18" s="24"/>
      <c r="L18" s="48">
        <v>0</v>
      </c>
      <c r="M18" s="53">
        <v>0</v>
      </c>
      <c r="N18" s="16"/>
    </row>
    <row r="19" spans="1:14">
      <c r="B19" s="15"/>
      <c r="C19" s="9" t="s">
        <v>373</v>
      </c>
      <c r="D19" s="7"/>
      <c r="E19" s="24"/>
      <c r="F19" s="49">
        <f>SUM(F20:F26)</f>
        <v>9212</v>
      </c>
      <c r="G19" s="49">
        <f>SUM(G20:G26)</f>
        <v>506470</v>
      </c>
      <c r="H19" s="37"/>
      <c r="I19" s="10" t="s">
        <v>76</v>
      </c>
      <c r="J19" s="7" t="s">
        <v>136</v>
      </c>
      <c r="K19" s="24"/>
      <c r="L19" s="48">
        <v>0</v>
      </c>
      <c r="M19" s="53">
        <v>0</v>
      </c>
      <c r="N19" s="16"/>
    </row>
    <row r="20" spans="1:14">
      <c r="B20" s="15"/>
      <c r="C20" s="10" t="s">
        <v>13</v>
      </c>
      <c r="D20" s="7" t="s">
        <v>46</v>
      </c>
      <c r="E20" s="24"/>
      <c r="F20" s="48">
        <v>0</v>
      </c>
      <c r="G20" s="48">
        <v>0</v>
      </c>
      <c r="H20" s="36"/>
      <c r="I20" s="10" t="s">
        <v>77</v>
      </c>
      <c r="J20" s="7" t="s">
        <v>137</v>
      </c>
      <c r="K20" s="24"/>
      <c r="L20" s="48">
        <v>0</v>
      </c>
      <c r="M20" s="53">
        <v>0</v>
      </c>
      <c r="N20" s="16"/>
    </row>
    <row r="21" spans="1:14">
      <c r="B21" s="15"/>
      <c r="C21" s="10" t="s">
        <v>14</v>
      </c>
      <c r="D21" s="7" t="s">
        <v>47</v>
      </c>
      <c r="E21" s="24"/>
      <c r="F21" s="48">
        <v>9212</v>
      </c>
      <c r="G21" s="48">
        <v>506470</v>
      </c>
      <c r="H21" s="36"/>
      <c r="I21" s="9" t="s">
        <v>382</v>
      </c>
      <c r="J21" s="7"/>
      <c r="K21" s="24"/>
      <c r="L21" s="49">
        <f>SUM(L22:L24)</f>
        <v>0</v>
      </c>
      <c r="M21" s="52">
        <f>SUM(M22:M24)</f>
        <v>0</v>
      </c>
      <c r="N21" s="16"/>
    </row>
    <row r="22" spans="1:14">
      <c r="B22" s="15"/>
      <c r="C22" s="10" t="s">
        <v>15</v>
      </c>
      <c r="D22" s="7" t="s">
        <v>48</v>
      </c>
      <c r="E22" s="24"/>
      <c r="F22" s="48">
        <v>0</v>
      </c>
      <c r="G22" s="48">
        <v>0</v>
      </c>
      <c r="H22" s="36"/>
      <c r="I22" s="10" t="s">
        <v>13</v>
      </c>
      <c r="J22" s="7" t="s">
        <v>78</v>
      </c>
      <c r="K22" s="24"/>
      <c r="L22" s="49">
        <v>0</v>
      </c>
      <c r="M22" s="53">
        <v>0</v>
      </c>
      <c r="N22" s="16"/>
    </row>
    <row r="23" spans="1:14">
      <c r="B23" s="15"/>
      <c r="C23" s="10" t="s">
        <v>16</v>
      </c>
      <c r="D23" s="7" t="s">
        <v>49</v>
      </c>
      <c r="E23" s="24"/>
      <c r="F23" s="48">
        <v>0</v>
      </c>
      <c r="G23" s="48">
        <v>0</v>
      </c>
      <c r="H23" s="36"/>
      <c r="I23" s="10" t="s">
        <v>14</v>
      </c>
      <c r="J23" s="7" t="s">
        <v>79</v>
      </c>
      <c r="K23" s="24"/>
      <c r="L23" s="49">
        <v>0</v>
      </c>
      <c r="M23" s="53">
        <v>0</v>
      </c>
      <c r="N23" s="16"/>
    </row>
    <row r="24" spans="1:14">
      <c r="B24" s="15"/>
      <c r="C24" s="10" t="s">
        <v>17</v>
      </c>
      <c r="D24" s="7" t="s">
        <v>50</v>
      </c>
      <c r="E24" s="24"/>
      <c r="F24" s="48">
        <v>0</v>
      </c>
      <c r="G24" s="48">
        <v>0</v>
      </c>
      <c r="H24" s="36"/>
      <c r="I24" s="10" t="s">
        <v>15</v>
      </c>
      <c r="J24" s="7" t="s">
        <v>80</v>
      </c>
      <c r="K24" s="24"/>
      <c r="L24" s="49">
        <v>0</v>
      </c>
      <c r="M24" s="53">
        <v>0</v>
      </c>
      <c r="N24" s="16"/>
    </row>
    <row r="25" spans="1:14">
      <c r="B25" s="15"/>
      <c r="C25" s="10" t="s">
        <v>18</v>
      </c>
      <c r="D25" s="7" t="s">
        <v>51</v>
      </c>
      <c r="E25" s="24"/>
      <c r="F25" s="48">
        <v>0</v>
      </c>
      <c r="G25" s="48">
        <v>0</v>
      </c>
      <c r="H25" s="36"/>
      <c r="I25" s="9" t="s">
        <v>383</v>
      </c>
      <c r="J25" s="7"/>
      <c r="K25" s="24"/>
      <c r="L25" s="49">
        <f>SUM(L26:L27)</f>
        <v>0</v>
      </c>
      <c r="M25" s="52">
        <f>SUM(M26:M27)</f>
        <v>0</v>
      </c>
      <c r="N25" s="16"/>
    </row>
    <row r="26" spans="1:14">
      <c r="B26" s="15"/>
      <c r="C26" s="10" t="s">
        <v>61</v>
      </c>
      <c r="D26" s="7" t="s">
        <v>52</v>
      </c>
      <c r="E26" s="24"/>
      <c r="F26" s="48">
        <v>0</v>
      </c>
      <c r="G26" s="48">
        <v>0</v>
      </c>
      <c r="H26" s="36"/>
      <c r="I26" s="10" t="s">
        <v>21</v>
      </c>
      <c r="J26" s="7" t="s">
        <v>82</v>
      </c>
      <c r="K26" s="24"/>
      <c r="L26" s="48">
        <v>0</v>
      </c>
      <c r="M26" s="53">
        <v>0</v>
      </c>
      <c r="N26" s="16"/>
    </row>
    <row r="27" spans="1:14">
      <c r="B27" s="15"/>
      <c r="C27" s="9" t="s">
        <v>374</v>
      </c>
      <c r="D27" s="7"/>
      <c r="E27" s="24"/>
      <c r="F27" s="49">
        <f>SUM(F28:F32)</f>
        <v>0</v>
      </c>
      <c r="G27" s="49">
        <f>SUM(G28:G32)</f>
        <v>601</v>
      </c>
      <c r="H27" s="36"/>
      <c r="I27" s="10" t="s">
        <v>22</v>
      </c>
      <c r="J27" s="7" t="s">
        <v>81</v>
      </c>
      <c r="K27" s="24"/>
      <c r="L27" s="48">
        <v>0</v>
      </c>
      <c r="M27" s="53">
        <v>0</v>
      </c>
      <c r="N27" s="16"/>
    </row>
    <row r="28" spans="1:14">
      <c r="A28" s="45" t="s">
        <v>138</v>
      </c>
      <c r="B28" s="15"/>
      <c r="C28" s="10" t="s">
        <v>21</v>
      </c>
      <c r="D28" s="7" t="s">
        <v>53</v>
      </c>
      <c r="E28" s="24"/>
      <c r="F28" s="48">
        <v>0</v>
      </c>
      <c r="G28" s="48">
        <v>0</v>
      </c>
      <c r="H28" s="37"/>
      <c r="I28" s="9" t="s">
        <v>83</v>
      </c>
      <c r="J28" s="7"/>
      <c r="K28" s="24"/>
      <c r="L28" s="49">
        <v>0</v>
      </c>
      <c r="M28" s="52">
        <v>0</v>
      </c>
      <c r="N28" s="16"/>
    </row>
    <row r="29" spans="1:14">
      <c r="A29" s="45" t="s">
        <v>139</v>
      </c>
      <c r="B29" s="15"/>
      <c r="C29" s="10" t="s">
        <v>22</v>
      </c>
      <c r="D29" s="7" t="s">
        <v>54</v>
      </c>
      <c r="E29" s="24"/>
      <c r="F29" s="48">
        <v>0</v>
      </c>
      <c r="G29" s="48">
        <v>0</v>
      </c>
      <c r="H29" s="36"/>
      <c r="I29" s="9" t="s">
        <v>384</v>
      </c>
      <c r="J29" s="9"/>
      <c r="K29" s="38"/>
      <c r="L29" s="49">
        <f>SUM(L30:L32)</f>
        <v>0</v>
      </c>
      <c r="M29" s="52">
        <f>SUM(M30:M32)</f>
        <v>0</v>
      </c>
      <c r="N29" s="16"/>
    </row>
    <row r="30" spans="1:14">
      <c r="A30" s="45" t="s">
        <v>140</v>
      </c>
      <c r="B30" s="15"/>
      <c r="C30" s="10" t="s">
        <v>23</v>
      </c>
      <c r="D30" s="7" t="s">
        <v>55</v>
      </c>
      <c r="E30" s="24"/>
      <c r="F30" s="48">
        <v>0</v>
      </c>
      <c r="G30" s="48">
        <v>0</v>
      </c>
      <c r="H30" s="36"/>
      <c r="I30" s="10" t="s">
        <v>84</v>
      </c>
      <c r="J30" s="7" t="s">
        <v>87</v>
      </c>
      <c r="K30" s="38"/>
      <c r="L30" s="48">
        <v>0</v>
      </c>
      <c r="M30" s="53">
        <v>0</v>
      </c>
      <c r="N30" s="16"/>
    </row>
    <row r="31" spans="1:14" ht="10.15" customHeight="1">
      <c r="A31" s="45" t="s">
        <v>141</v>
      </c>
      <c r="B31" s="15"/>
      <c r="C31" s="10" t="s">
        <v>24</v>
      </c>
      <c r="D31" s="7" t="s">
        <v>19</v>
      </c>
      <c r="E31" s="24"/>
      <c r="F31" s="48">
        <v>0</v>
      </c>
      <c r="G31" s="48">
        <v>0</v>
      </c>
      <c r="H31" s="36"/>
      <c r="I31" s="10" t="s">
        <v>85</v>
      </c>
      <c r="J31" s="7" t="s">
        <v>88</v>
      </c>
      <c r="K31" s="38"/>
      <c r="L31" s="48">
        <v>0</v>
      </c>
      <c r="M31" s="53">
        <v>0</v>
      </c>
      <c r="N31" s="16"/>
    </row>
    <row r="32" spans="1:14" ht="10.9" customHeight="1">
      <c r="A32" s="45" t="s">
        <v>142</v>
      </c>
      <c r="B32" s="15"/>
      <c r="C32" s="10" t="s">
        <v>25</v>
      </c>
      <c r="D32" s="7" t="s">
        <v>20</v>
      </c>
      <c r="E32" s="24"/>
      <c r="F32" s="48">
        <v>0</v>
      </c>
      <c r="G32" s="48">
        <v>601</v>
      </c>
      <c r="H32" s="36"/>
      <c r="I32" s="10" t="s">
        <v>86</v>
      </c>
      <c r="J32" s="7" t="s">
        <v>89</v>
      </c>
      <c r="K32" s="24"/>
      <c r="L32" s="48">
        <v>0</v>
      </c>
      <c r="M32" s="53">
        <v>0</v>
      </c>
      <c r="N32" s="16"/>
    </row>
    <row r="33" spans="1:14">
      <c r="B33" s="15"/>
      <c r="C33" s="9" t="s">
        <v>375</v>
      </c>
      <c r="D33" s="7"/>
      <c r="E33" s="24"/>
      <c r="F33" s="49">
        <v>0</v>
      </c>
      <c r="G33" s="49">
        <v>0</v>
      </c>
      <c r="H33" s="36"/>
      <c r="I33" s="9" t="s">
        <v>385</v>
      </c>
      <c r="J33" s="7"/>
      <c r="K33" s="24"/>
      <c r="L33" s="49">
        <f>SUM(L34:L39)</f>
        <v>0</v>
      </c>
      <c r="M33" s="52">
        <f>SUM(M34:M39)</f>
        <v>0</v>
      </c>
      <c r="N33" s="16"/>
    </row>
    <row r="34" spans="1:14">
      <c r="A34" s="45" t="s">
        <v>143</v>
      </c>
      <c r="B34" s="15"/>
      <c r="C34" s="10" t="s">
        <v>26</v>
      </c>
      <c r="D34" s="7" t="s">
        <v>56</v>
      </c>
      <c r="E34" s="24"/>
      <c r="F34" s="48">
        <v>0</v>
      </c>
      <c r="G34" s="48">
        <v>0</v>
      </c>
      <c r="H34" s="36"/>
      <c r="I34" s="10" t="s">
        <v>32</v>
      </c>
      <c r="J34" s="7" t="s">
        <v>93</v>
      </c>
      <c r="K34" s="24"/>
      <c r="L34" s="48">
        <v>0</v>
      </c>
      <c r="M34" s="53">
        <v>0</v>
      </c>
      <c r="N34" s="16"/>
    </row>
    <row r="35" spans="1:14">
      <c r="A35" s="45" t="s">
        <v>144</v>
      </c>
      <c r="B35" s="15"/>
      <c r="C35" s="10" t="s">
        <v>27</v>
      </c>
      <c r="D35" s="7" t="s">
        <v>57</v>
      </c>
      <c r="E35" s="24"/>
      <c r="F35" s="48">
        <v>0</v>
      </c>
      <c r="G35" s="48">
        <v>0</v>
      </c>
      <c r="H35" s="36"/>
      <c r="I35" s="10" t="s">
        <v>33</v>
      </c>
      <c r="J35" s="7" t="s">
        <v>94</v>
      </c>
      <c r="K35" s="24"/>
      <c r="L35" s="48">
        <v>0</v>
      </c>
      <c r="M35" s="53">
        <v>0</v>
      </c>
      <c r="N35" s="16"/>
    </row>
    <row r="36" spans="1:14">
      <c r="A36" s="45" t="s">
        <v>145</v>
      </c>
      <c r="B36" s="15"/>
      <c r="C36" s="10" t="s">
        <v>28</v>
      </c>
      <c r="D36" s="7" t="s">
        <v>58</v>
      </c>
      <c r="E36" s="24"/>
      <c r="F36" s="48">
        <v>0</v>
      </c>
      <c r="G36" s="48">
        <v>0</v>
      </c>
      <c r="H36" s="36"/>
      <c r="I36" s="10" t="s">
        <v>90</v>
      </c>
      <c r="J36" s="7" t="s">
        <v>95</v>
      </c>
      <c r="K36" s="24"/>
      <c r="L36" s="48">
        <v>0</v>
      </c>
      <c r="M36" s="53">
        <v>0</v>
      </c>
      <c r="N36" s="16"/>
    </row>
    <row r="37" spans="1:14">
      <c r="A37" s="45" t="s">
        <v>147</v>
      </c>
      <c r="B37" s="15"/>
      <c r="C37" s="10" t="s">
        <v>29</v>
      </c>
      <c r="D37" s="7" t="s">
        <v>59</v>
      </c>
      <c r="E37" s="24"/>
      <c r="F37" s="48">
        <v>0</v>
      </c>
      <c r="G37" s="48">
        <v>0</v>
      </c>
      <c r="H37" s="36"/>
      <c r="I37" s="10" t="s">
        <v>91</v>
      </c>
      <c r="J37" s="7" t="s">
        <v>96</v>
      </c>
      <c r="K37" s="24"/>
      <c r="L37" s="48">
        <v>0</v>
      </c>
      <c r="M37" s="53">
        <v>0</v>
      </c>
      <c r="N37" s="16"/>
    </row>
    <row r="38" spans="1:14">
      <c r="A38" s="45" t="s">
        <v>146</v>
      </c>
      <c r="B38" s="15"/>
      <c r="C38" s="10" t="s">
        <v>30</v>
      </c>
      <c r="D38" s="7" t="s">
        <v>60</v>
      </c>
      <c r="E38" s="24"/>
      <c r="F38" s="48">
        <v>0</v>
      </c>
      <c r="G38" s="48">
        <v>0</v>
      </c>
      <c r="H38" s="37"/>
      <c r="I38" s="10" t="s">
        <v>92</v>
      </c>
      <c r="J38" s="7" t="s">
        <v>97</v>
      </c>
      <c r="K38" s="24"/>
      <c r="L38" s="48">
        <v>0</v>
      </c>
      <c r="M38" s="53">
        <v>0</v>
      </c>
      <c r="N38" s="16"/>
    </row>
    <row r="39" spans="1:14">
      <c r="B39" s="15"/>
      <c r="C39" s="9" t="s">
        <v>31</v>
      </c>
      <c r="D39" s="7"/>
      <c r="E39" s="24"/>
      <c r="F39" s="49">
        <v>0</v>
      </c>
      <c r="G39" s="49">
        <v>0</v>
      </c>
      <c r="H39" s="36"/>
      <c r="I39" s="10" t="s">
        <v>98</v>
      </c>
      <c r="J39" s="7" t="s">
        <v>99</v>
      </c>
      <c r="K39" s="24"/>
      <c r="L39" s="48">
        <v>0</v>
      </c>
      <c r="M39" s="53">
        <v>0</v>
      </c>
      <c r="N39" s="16"/>
    </row>
    <row r="40" spans="1:14">
      <c r="B40" s="15"/>
      <c r="C40" s="9" t="s">
        <v>376</v>
      </c>
      <c r="D40" s="7"/>
      <c r="E40" s="24"/>
      <c r="F40" s="49">
        <v>0</v>
      </c>
      <c r="G40" s="49">
        <v>0</v>
      </c>
      <c r="H40" s="36"/>
      <c r="I40" s="9" t="s">
        <v>386</v>
      </c>
      <c r="J40" s="7"/>
      <c r="K40" s="24"/>
      <c r="L40" s="49">
        <f>SUM(L41:L43)</f>
        <v>0</v>
      </c>
      <c r="M40" s="52">
        <f>SUM(M41:M43)</f>
        <v>0</v>
      </c>
      <c r="N40" s="16"/>
    </row>
    <row r="41" spans="1:14">
      <c r="B41" s="15"/>
      <c r="C41" s="10" t="s">
        <v>32</v>
      </c>
      <c r="D41" s="7" t="s">
        <v>129</v>
      </c>
      <c r="E41" s="24"/>
      <c r="F41" s="48">
        <v>0</v>
      </c>
      <c r="G41" s="48">
        <v>0</v>
      </c>
      <c r="H41" s="36"/>
      <c r="I41" s="10" t="s">
        <v>35</v>
      </c>
      <c r="J41" s="7" t="s">
        <v>100</v>
      </c>
      <c r="K41" s="24"/>
      <c r="L41" s="48">
        <v>0</v>
      </c>
      <c r="M41" s="53">
        <v>0</v>
      </c>
      <c r="N41" s="16"/>
    </row>
    <row r="42" spans="1:14">
      <c r="B42" s="15"/>
      <c r="C42" s="10" t="s">
        <v>33</v>
      </c>
      <c r="D42" s="7" t="s">
        <v>34</v>
      </c>
      <c r="E42" s="24"/>
      <c r="F42" s="48">
        <v>0</v>
      </c>
      <c r="G42" s="48">
        <v>0</v>
      </c>
      <c r="H42" s="36"/>
      <c r="I42" s="10" t="s">
        <v>36</v>
      </c>
      <c r="J42" s="7" t="s">
        <v>101</v>
      </c>
      <c r="K42" s="24"/>
      <c r="L42" s="48">
        <v>0</v>
      </c>
      <c r="M42" s="53">
        <v>0</v>
      </c>
      <c r="N42" s="16"/>
    </row>
    <row r="43" spans="1:14">
      <c r="B43" s="15"/>
      <c r="C43" s="9" t="s">
        <v>377</v>
      </c>
      <c r="D43" s="7"/>
      <c r="E43" s="24"/>
      <c r="F43" s="49">
        <v>0</v>
      </c>
      <c r="G43" s="49">
        <v>0</v>
      </c>
      <c r="H43" s="36"/>
      <c r="I43" s="10" t="s">
        <v>37</v>
      </c>
      <c r="J43" s="7" t="s">
        <v>102</v>
      </c>
      <c r="K43" s="24"/>
      <c r="L43" s="48">
        <v>0</v>
      </c>
      <c r="M43" s="53">
        <v>0</v>
      </c>
      <c r="N43" s="16"/>
    </row>
    <row r="44" spans="1:14">
      <c r="B44" s="15"/>
      <c r="C44" s="10" t="s">
        <v>35</v>
      </c>
      <c r="D44" s="7" t="s">
        <v>39</v>
      </c>
      <c r="E44" s="24"/>
      <c r="F44" s="48">
        <v>0</v>
      </c>
      <c r="G44" s="48">
        <v>0</v>
      </c>
      <c r="H44" s="37"/>
      <c r="I44" s="9" t="s">
        <v>387</v>
      </c>
      <c r="J44" s="7"/>
      <c r="K44" s="24"/>
      <c r="L44" s="54">
        <f>SUM(L45:L47)</f>
        <v>2923</v>
      </c>
      <c r="M44" s="55">
        <f>SUM(M45:M47)</f>
        <v>7728</v>
      </c>
      <c r="N44" s="16"/>
    </row>
    <row r="45" spans="1:14">
      <c r="B45" s="15"/>
      <c r="C45" s="10" t="s">
        <v>36</v>
      </c>
      <c r="D45" s="7" t="s">
        <v>148</v>
      </c>
      <c r="E45" s="24"/>
      <c r="F45" s="48">
        <v>0</v>
      </c>
      <c r="G45" s="48">
        <v>0</v>
      </c>
      <c r="H45" s="36"/>
      <c r="I45" s="10" t="s">
        <v>103</v>
      </c>
      <c r="J45" s="7" t="s">
        <v>106</v>
      </c>
      <c r="K45" s="24"/>
      <c r="L45" s="48">
        <v>0</v>
      </c>
      <c r="M45" s="53">
        <v>0</v>
      </c>
      <c r="N45" s="16"/>
    </row>
    <row r="46" spans="1:14">
      <c r="B46" s="15"/>
      <c r="C46" s="10" t="s">
        <v>37</v>
      </c>
      <c r="D46" s="7" t="s">
        <v>40</v>
      </c>
      <c r="E46" s="24"/>
      <c r="F46" s="48">
        <v>0</v>
      </c>
      <c r="G46" s="48">
        <v>0</v>
      </c>
      <c r="H46" s="36"/>
      <c r="I46" s="10" t="s">
        <v>104</v>
      </c>
      <c r="J46" s="7" t="s">
        <v>107</v>
      </c>
      <c r="K46" s="24"/>
      <c r="L46" s="48">
        <v>0</v>
      </c>
      <c r="M46" s="53">
        <v>0</v>
      </c>
      <c r="N46" s="16"/>
    </row>
    <row r="47" spans="1:14">
      <c r="B47" s="15"/>
      <c r="C47" s="10" t="s">
        <v>38</v>
      </c>
      <c r="D47" s="7" t="s">
        <v>41</v>
      </c>
      <c r="E47" s="24"/>
      <c r="F47" s="48">
        <v>0</v>
      </c>
      <c r="G47" s="48">
        <v>0</v>
      </c>
      <c r="H47" s="36"/>
      <c r="I47" s="10" t="s">
        <v>105</v>
      </c>
      <c r="J47" s="7" t="s">
        <v>108</v>
      </c>
      <c r="K47" s="24"/>
      <c r="L47" s="48">
        <v>2923</v>
      </c>
      <c r="M47" s="53">
        <v>7728</v>
      </c>
      <c r="N47" s="16"/>
    </row>
    <row r="48" spans="1:14">
      <c r="B48" s="15"/>
      <c r="C48" s="7"/>
      <c r="D48" s="7"/>
      <c r="E48" s="24"/>
      <c r="F48" s="48"/>
      <c r="G48" s="48"/>
      <c r="H48" s="36"/>
      <c r="I48" s="9" t="s">
        <v>388</v>
      </c>
      <c r="J48" s="9"/>
      <c r="K48" s="24"/>
      <c r="L48" s="49">
        <f>L11+L21+L25+L28+L29+L33+L40+L44</f>
        <v>5796</v>
      </c>
      <c r="M48" s="52">
        <f>M11+M21+M25+M28+M29+M33+M40+M44</f>
        <v>7728</v>
      </c>
      <c r="N48" s="43"/>
    </row>
    <row r="49" spans="2:14">
      <c r="B49" s="15"/>
      <c r="C49" s="11" t="s">
        <v>378</v>
      </c>
      <c r="D49" s="11"/>
      <c r="E49" s="25"/>
      <c r="F49" s="49">
        <f>F11+F19+F27+F33+F39+F40+F43</f>
        <v>380101</v>
      </c>
      <c r="G49" s="49">
        <f>G11+G19+G27+G33+G39+G40+G43</f>
        <v>598686</v>
      </c>
      <c r="H49" s="36"/>
      <c r="I49" s="3"/>
      <c r="J49" s="7"/>
      <c r="K49" s="24"/>
      <c r="L49" s="50"/>
      <c r="M49" s="56"/>
      <c r="N49" s="16"/>
    </row>
    <row r="50" spans="2:14">
      <c r="B50" s="15"/>
      <c r="C50" s="7"/>
      <c r="D50" s="7"/>
      <c r="E50" s="24"/>
      <c r="F50" s="50"/>
      <c r="G50" s="50"/>
      <c r="H50" s="36"/>
      <c r="I50" s="9" t="s">
        <v>109</v>
      </c>
      <c r="J50" s="9"/>
      <c r="K50" s="24"/>
      <c r="L50" s="48"/>
      <c r="M50" s="53"/>
      <c r="N50" s="16"/>
    </row>
    <row r="51" spans="2:14">
      <c r="B51" s="15"/>
      <c r="C51" s="9" t="s">
        <v>64</v>
      </c>
      <c r="D51" s="7"/>
      <c r="E51" s="24"/>
      <c r="F51" s="48"/>
      <c r="G51" s="48"/>
      <c r="H51" s="36"/>
      <c r="I51" s="7" t="s">
        <v>110</v>
      </c>
      <c r="J51" s="7"/>
      <c r="K51" s="24"/>
      <c r="L51" s="48">
        <v>0</v>
      </c>
      <c r="M51" s="53">
        <v>0</v>
      </c>
      <c r="N51" s="16"/>
    </row>
    <row r="52" spans="2:14">
      <c r="B52" s="15"/>
      <c r="C52" s="7" t="s">
        <v>65</v>
      </c>
      <c r="D52" s="7"/>
      <c r="E52" s="24"/>
      <c r="F52" s="48">
        <v>0</v>
      </c>
      <c r="G52" s="48">
        <v>0</v>
      </c>
      <c r="H52" s="36"/>
      <c r="I52" s="7" t="s">
        <v>111</v>
      </c>
      <c r="J52" s="7"/>
      <c r="K52" s="24"/>
      <c r="L52" s="48">
        <v>0</v>
      </c>
      <c r="M52" s="53">
        <v>0</v>
      </c>
      <c r="N52" s="16"/>
    </row>
    <row r="53" spans="2:14">
      <c r="B53" s="15"/>
      <c r="C53" s="7" t="s">
        <v>73</v>
      </c>
      <c r="D53" s="7"/>
      <c r="E53" s="24"/>
      <c r="F53" s="48">
        <v>12000</v>
      </c>
      <c r="G53" s="48">
        <v>0</v>
      </c>
      <c r="H53" s="36"/>
      <c r="I53" s="7" t="s">
        <v>112</v>
      </c>
      <c r="J53" s="7"/>
      <c r="K53" s="24"/>
      <c r="L53" s="48">
        <v>0</v>
      </c>
      <c r="M53" s="53">
        <v>0</v>
      </c>
      <c r="N53" s="16"/>
    </row>
    <row r="54" spans="2:14">
      <c r="B54" s="15"/>
      <c r="C54" s="7" t="s">
        <v>66</v>
      </c>
      <c r="D54" s="7"/>
      <c r="E54" s="24"/>
      <c r="F54" s="48">
        <v>0</v>
      </c>
      <c r="G54" s="48">
        <v>0</v>
      </c>
      <c r="H54" s="36"/>
      <c r="I54" s="7" t="s">
        <v>113</v>
      </c>
      <c r="J54" s="7"/>
      <c r="K54" s="24"/>
      <c r="L54" s="48">
        <v>0</v>
      </c>
      <c r="M54" s="53">
        <v>0</v>
      </c>
      <c r="N54" s="16"/>
    </row>
    <row r="55" spans="2:14">
      <c r="B55" s="15"/>
      <c r="C55" s="7" t="s">
        <v>67</v>
      </c>
      <c r="D55" s="7"/>
      <c r="E55" s="24"/>
      <c r="F55" s="48">
        <v>3029110</v>
      </c>
      <c r="G55" s="48">
        <v>3002676</v>
      </c>
      <c r="H55" s="37"/>
      <c r="I55" s="7" t="s">
        <v>114</v>
      </c>
      <c r="J55" s="7"/>
      <c r="K55" s="24"/>
      <c r="L55" s="48">
        <v>0</v>
      </c>
      <c r="M55" s="53">
        <v>0</v>
      </c>
      <c r="N55" s="16"/>
    </row>
    <row r="56" spans="2:14">
      <c r="B56" s="15"/>
      <c r="C56" s="7" t="s">
        <v>68</v>
      </c>
      <c r="D56" s="7"/>
      <c r="E56" s="24"/>
      <c r="F56" s="48">
        <v>11809</v>
      </c>
      <c r="G56" s="48">
        <v>11809</v>
      </c>
      <c r="H56" s="36"/>
      <c r="I56" s="7" t="s">
        <v>115</v>
      </c>
      <c r="J56" s="7"/>
      <c r="K56" s="24"/>
      <c r="L56" s="48">
        <v>75149</v>
      </c>
      <c r="M56" s="53">
        <v>75149</v>
      </c>
      <c r="N56" s="16"/>
    </row>
    <row r="57" spans="2:14">
      <c r="B57" s="15"/>
      <c r="C57" s="7" t="s">
        <v>69</v>
      </c>
      <c r="D57" s="7"/>
      <c r="E57" s="24"/>
      <c r="F57" s="48">
        <v>-2712026</v>
      </c>
      <c r="G57" s="48">
        <v>-2461504</v>
      </c>
      <c r="H57" s="36"/>
      <c r="I57" s="7"/>
      <c r="J57" s="7"/>
      <c r="K57" s="24"/>
      <c r="L57" s="48"/>
      <c r="M57" s="53"/>
      <c r="N57" s="16"/>
    </row>
    <row r="58" spans="2:14">
      <c r="B58" s="15"/>
      <c r="C58" s="7" t="s">
        <v>70</v>
      </c>
      <c r="D58" s="7"/>
      <c r="E58" s="24"/>
      <c r="F58" s="48">
        <v>0</v>
      </c>
      <c r="G58" s="48">
        <v>0</v>
      </c>
      <c r="H58" s="36"/>
      <c r="I58" s="9" t="s">
        <v>389</v>
      </c>
      <c r="J58" s="7"/>
      <c r="K58" s="38"/>
      <c r="L58" s="49">
        <f>SUM(L51:L56)</f>
        <v>75149</v>
      </c>
      <c r="M58" s="52">
        <f>SUM(M51:M56)</f>
        <v>75149</v>
      </c>
      <c r="N58" s="16"/>
    </row>
    <row r="59" spans="2:14">
      <c r="B59" s="15"/>
      <c r="C59" s="7" t="s">
        <v>71</v>
      </c>
      <c r="D59" s="7"/>
      <c r="E59" s="24"/>
      <c r="F59" s="48">
        <v>0</v>
      </c>
      <c r="G59" s="48">
        <v>0</v>
      </c>
      <c r="H59" s="36"/>
      <c r="I59" s="7"/>
      <c r="J59" s="7"/>
      <c r="K59" s="24"/>
      <c r="L59" s="48"/>
      <c r="M59" s="53"/>
      <c r="N59" s="16"/>
    </row>
    <row r="60" spans="2:14">
      <c r="B60" s="15"/>
      <c r="C60" s="7" t="s">
        <v>72</v>
      </c>
      <c r="D60" s="7"/>
      <c r="E60" s="24"/>
      <c r="F60" s="48">
        <v>0</v>
      </c>
      <c r="G60" s="48">
        <v>0</v>
      </c>
      <c r="H60" s="36"/>
      <c r="I60" s="12" t="s">
        <v>390</v>
      </c>
      <c r="J60" s="12"/>
      <c r="K60" s="26"/>
      <c r="L60" s="49">
        <f>L48+L58</f>
        <v>80945</v>
      </c>
      <c r="M60" s="52">
        <f>M48+M58</f>
        <v>82877</v>
      </c>
      <c r="N60" s="16"/>
    </row>
    <row r="61" spans="2:14">
      <c r="B61" s="15"/>
      <c r="C61" s="7"/>
      <c r="D61" s="7"/>
      <c r="E61" s="24"/>
      <c r="F61" s="48"/>
      <c r="G61" s="48"/>
      <c r="H61" s="36"/>
      <c r="I61" s="7"/>
      <c r="J61" s="7"/>
      <c r="K61" s="24"/>
      <c r="L61" s="48"/>
      <c r="M61" s="53"/>
      <c r="N61" s="16"/>
    </row>
    <row r="62" spans="2:14">
      <c r="B62" s="15"/>
      <c r="C62" s="9" t="s">
        <v>379</v>
      </c>
      <c r="D62" s="7"/>
      <c r="E62" s="24"/>
      <c r="F62" s="49">
        <f>SUM(F52:F60)</f>
        <v>340893</v>
      </c>
      <c r="G62" s="49">
        <f>SUM(G52:G60)</f>
        <v>552981</v>
      </c>
      <c r="H62" s="36"/>
      <c r="I62" s="9" t="s">
        <v>116</v>
      </c>
      <c r="J62" s="9"/>
      <c r="K62" s="38"/>
      <c r="L62" s="48"/>
      <c r="M62" s="53"/>
      <c r="N62" s="16"/>
    </row>
    <row r="63" spans="2:14">
      <c r="B63" s="15"/>
      <c r="C63" s="7"/>
      <c r="D63" s="7"/>
      <c r="E63" s="24"/>
      <c r="F63" s="48"/>
      <c r="G63" s="48"/>
      <c r="H63" s="36"/>
      <c r="I63" s="7"/>
      <c r="J63" s="7"/>
      <c r="K63" s="24"/>
      <c r="L63" s="48"/>
      <c r="M63" s="53"/>
      <c r="N63" s="16"/>
    </row>
    <row r="64" spans="2:14">
      <c r="B64" s="15"/>
      <c r="C64" s="12" t="s">
        <v>380</v>
      </c>
      <c r="D64" s="12"/>
      <c r="E64" s="26"/>
      <c r="F64" s="49">
        <f>F49+F62</f>
        <v>720994</v>
      </c>
      <c r="G64" s="49">
        <f>G49+G62</f>
        <v>1151667</v>
      </c>
      <c r="H64" s="36"/>
      <c r="I64" s="9" t="s">
        <v>391</v>
      </c>
      <c r="J64" s="7"/>
      <c r="K64" s="24"/>
      <c r="L64" s="49">
        <f>SUM(L65:L67)</f>
        <v>1919415</v>
      </c>
      <c r="M64" s="52">
        <f>SUM(M65:M67)</f>
        <v>1919416</v>
      </c>
      <c r="N64" s="16"/>
    </row>
    <row r="65" spans="2:14">
      <c r="B65" s="15"/>
      <c r="C65" s="3"/>
      <c r="D65" s="3"/>
      <c r="E65" s="16"/>
      <c r="F65" s="50"/>
      <c r="G65" s="50"/>
      <c r="H65" s="36"/>
      <c r="I65" s="7" t="s">
        <v>117</v>
      </c>
      <c r="J65" s="7"/>
      <c r="K65" s="16"/>
      <c r="L65" s="48">
        <v>0</v>
      </c>
      <c r="M65" s="53">
        <v>0</v>
      </c>
      <c r="N65" s="16"/>
    </row>
    <row r="66" spans="2:14">
      <c r="B66" s="15"/>
      <c r="C66" s="3"/>
      <c r="D66" s="3"/>
      <c r="E66" s="16"/>
      <c r="F66" s="50"/>
      <c r="G66" s="50"/>
      <c r="H66" s="36"/>
      <c r="I66" s="7" t="s">
        <v>118</v>
      </c>
      <c r="J66" s="7"/>
      <c r="K66" s="16"/>
      <c r="L66" s="48">
        <v>0</v>
      </c>
      <c r="M66" s="53">
        <v>0</v>
      </c>
      <c r="N66" s="16"/>
    </row>
    <row r="67" spans="2:14">
      <c r="B67" s="15"/>
      <c r="C67" s="3"/>
      <c r="D67" s="3"/>
      <c r="E67" s="16"/>
      <c r="F67" s="50"/>
      <c r="G67" s="50"/>
      <c r="H67" s="37"/>
      <c r="I67" s="7" t="s">
        <v>119</v>
      </c>
      <c r="J67" s="7"/>
      <c r="K67" s="16"/>
      <c r="L67" s="48">
        <v>1919415</v>
      </c>
      <c r="M67" s="53">
        <v>1919416</v>
      </c>
      <c r="N67" s="16"/>
    </row>
    <row r="68" spans="2:14">
      <c r="B68" s="15"/>
      <c r="C68" s="3"/>
      <c r="D68" s="3"/>
      <c r="E68" s="16"/>
      <c r="F68" s="50"/>
      <c r="G68" s="50"/>
      <c r="H68" s="36"/>
      <c r="I68" s="9" t="s">
        <v>392</v>
      </c>
      <c r="J68" s="7"/>
      <c r="K68" s="24"/>
      <c r="L68" s="49">
        <f>SUM(L69:L73)</f>
        <v>-1279366</v>
      </c>
      <c r="M68" s="52">
        <f>SUM(M69:M73)</f>
        <v>-850626</v>
      </c>
      <c r="N68" s="16"/>
    </row>
    <row r="69" spans="2:14">
      <c r="B69" s="15"/>
      <c r="C69" s="3"/>
      <c r="D69" s="3"/>
      <c r="E69" s="16"/>
      <c r="F69" s="50"/>
      <c r="G69" s="50"/>
      <c r="H69" s="36"/>
      <c r="I69" s="7" t="s">
        <v>120</v>
      </c>
      <c r="J69" s="3"/>
      <c r="K69" s="16"/>
      <c r="L69" s="48">
        <v>77728</v>
      </c>
      <c r="M69" s="53">
        <v>337255</v>
      </c>
      <c r="N69" s="16"/>
    </row>
    <row r="70" spans="2:14">
      <c r="B70" s="15"/>
      <c r="C70" s="3"/>
      <c r="D70" s="3"/>
      <c r="E70" s="27"/>
      <c r="F70" s="50"/>
      <c r="G70" s="50"/>
      <c r="H70" s="36"/>
      <c r="I70" s="7" t="s">
        <v>121</v>
      </c>
      <c r="J70" s="3"/>
      <c r="K70" s="16"/>
      <c r="L70" s="48">
        <v>-1357094</v>
      </c>
      <c r="M70" s="53">
        <v>-1187881</v>
      </c>
      <c r="N70" s="16"/>
    </row>
    <row r="71" spans="2:14">
      <c r="B71" s="15"/>
      <c r="C71" s="3"/>
      <c r="D71" s="3"/>
      <c r="E71" s="28"/>
      <c r="F71" s="50"/>
      <c r="G71" s="50"/>
      <c r="H71" s="36"/>
      <c r="I71" s="7" t="s">
        <v>122</v>
      </c>
      <c r="J71" s="3"/>
      <c r="K71" s="16"/>
      <c r="L71" s="48">
        <v>0</v>
      </c>
      <c r="M71" s="53">
        <v>0</v>
      </c>
      <c r="N71" s="16"/>
    </row>
    <row r="72" spans="2:14">
      <c r="B72" s="15"/>
      <c r="C72" s="3"/>
      <c r="D72" s="3"/>
      <c r="E72" s="16"/>
      <c r="F72" s="50"/>
      <c r="G72" s="50"/>
      <c r="H72" s="36"/>
      <c r="I72" s="7" t="s">
        <v>123</v>
      </c>
      <c r="J72" s="3"/>
      <c r="K72" s="16"/>
      <c r="L72" s="48">
        <v>0</v>
      </c>
      <c r="M72" s="53">
        <v>0</v>
      </c>
      <c r="N72" s="16"/>
    </row>
    <row r="73" spans="2:14" ht="12.75">
      <c r="B73" s="15"/>
      <c r="C73" s="3"/>
      <c r="D73" s="3"/>
      <c r="E73" s="16"/>
      <c r="F73" s="51"/>
      <c r="G73" s="50"/>
      <c r="H73" s="36"/>
      <c r="I73" s="7" t="s">
        <v>124</v>
      </c>
      <c r="J73" s="3"/>
      <c r="K73" s="16"/>
      <c r="L73" s="48">
        <v>0</v>
      </c>
      <c r="M73" s="53">
        <v>0</v>
      </c>
      <c r="N73" s="16"/>
    </row>
    <row r="74" spans="2:14">
      <c r="B74" s="15"/>
      <c r="C74" s="3"/>
      <c r="D74" s="3"/>
      <c r="E74" s="16"/>
      <c r="F74" s="50"/>
      <c r="G74" s="50"/>
      <c r="H74" s="36"/>
      <c r="I74" s="9" t="s">
        <v>393</v>
      </c>
      <c r="J74" s="3"/>
      <c r="K74" s="16"/>
      <c r="L74" s="49">
        <f>L75+L76</f>
        <v>0</v>
      </c>
      <c r="M74" s="52">
        <f>M75+M76</f>
        <v>0</v>
      </c>
      <c r="N74" s="16"/>
    </row>
    <row r="75" spans="2:14">
      <c r="B75" s="15"/>
      <c r="C75" s="3"/>
      <c r="D75" s="3"/>
      <c r="E75" s="16"/>
      <c r="F75" s="50"/>
      <c r="G75" s="50"/>
      <c r="H75" s="36"/>
      <c r="I75" s="7" t="s">
        <v>125</v>
      </c>
      <c r="J75" s="3"/>
      <c r="K75" s="16"/>
      <c r="L75" s="48">
        <v>0</v>
      </c>
      <c r="M75" s="53">
        <v>0</v>
      </c>
      <c r="N75" s="16"/>
    </row>
    <row r="76" spans="2:14">
      <c r="B76" s="15"/>
      <c r="C76" s="3"/>
      <c r="D76" s="3"/>
      <c r="E76" s="16"/>
      <c r="F76" s="50"/>
      <c r="G76" s="50"/>
      <c r="H76" s="36"/>
      <c r="I76" s="7" t="s">
        <v>126</v>
      </c>
      <c r="J76" s="3"/>
      <c r="K76" s="16"/>
      <c r="L76" s="48">
        <v>0</v>
      </c>
      <c r="M76" s="53">
        <v>0</v>
      </c>
      <c r="N76" s="16"/>
    </row>
    <row r="77" spans="2:14">
      <c r="B77" s="15"/>
      <c r="C77" s="3"/>
      <c r="D77" s="3"/>
      <c r="E77" s="16"/>
      <c r="F77" s="50"/>
      <c r="G77" s="50"/>
      <c r="H77" s="37"/>
      <c r="I77" s="9" t="s">
        <v>394</v>
      </c>
      <c r="J77" s="7"/>
      <c r="K77" s="24"/>
      <c r="L77" s="49">
        <f>L64+L68+L74</f>
        <v>640049</v>
      </c>
      <c r="M77" s="52">
        <f>M64+M68+M74</f>
        <v>1068790</v>
      </c>
      <c r="N77" s="16"/>
    </row>
    <row r="78" spans="2:14">
      <c r="B78" s="15"/>
      <c r="C78" s="3"/>
      <c r="D78" s="3"/>
      <c r="E78" s="16"/>
      <c r="F78" s="50"/>
      <c r="G78" s="50"/>
      <c r="H78" s="36"/>
      <c r="I78" s="9" t="s">
        <v>395</v>
      </c>
      <c r="J78" s="7"/>
      <c r="K78" s="24"/>
      <c r="L78" s="49">
        <f>L60+L77</f>
        <v>720994</v>
      </c>
      <c r="M78" s="52">
        <f>M60+M77</f>
        <v>1151667</v>
      </c>
      <c r="N78" s="16"/>
    </row>
    <row r="79" spans="2:14" ht="5.45" customHeight="1">
      <c r="B79" s="17"/>
      <c r="C79" s="29"/>
      <c r="D79" s="29"/>
      <c r="E79" s="18"/>
      <c r="F79" s="32"/>
      <c r="G79" s="34"/>
      <c r="H79" s="39"/>
      <c r="I79" s="40"/>
      <c r="J79" s="40"/>
      <c r="K79" s="41"/>
      <c r="L79" s="42"/>
      <c r="M79" s="44"/>
      <c r="N79" s="18"/>
    </row>
    <row r="80" spans="2:14">
      <c r="H80" s="7"/>
      <c r="I80" s="7"/>
      <c r="J80" s="7"/>
      <c r="K80" s="7"/>
      <c r="L80" s="4"/>
      <c r="M80" s="4"/>
    </row>
    <row r="81" spans="8:13">
      <c r="H81" s="7"/>
      <c r="I81" s="7"/>
      <c r="J81" s="7"/>
      <c r="K81" s="7"/>
      <c r="L81" s="4"/>
      <c r="M81" s="4"/>
    </row>
    <row r="82" spans="8:13">
      <c r="H82" s="7"/>
      <c r="I82" s="7"/>
      <c r="J82" s="7"/>
      <c r="K82" s="7"/>
      <c r="L82" s="4"/>
      <c r="M82" s="4"/>
    </row>
    <row r="83" spans="8:13">
      <c r="H83" s="7"/>
      <c r="I83" s="7"/>
      <c r="J83" s="7"/>
      <c r="K83" s="7"/>
      <c r="L83" s="4"/>
      <c r="M83" s="4"/>
    </row>
    <row r="84" spans="8:13">
      <c r="H84" s="4"/>
      <c r="I84" s="7"/>
      <c r="J84" s="7"/>
      <c r="K84" s="7"/>
      <c r="L84" s="4"/>
      <c r="M84" s="4"/>
    </row>
    <row r="85" spans="8:13">
      <c r="H85" s="7"/>
      <c r="I85" s="7"/>
      <c r="J85" s="7"/>
      <c r="K85" s="7"/>
      <c r="L85" s="4"/>
      <c r="M85" s="4"/>
    </row>
    <row r="86" spans="8:13">
      <c r="H86" s="7"/>
      <c r="I86" s="7"/>
      <c r="J86" s="7"/>
      <c r="K86" s="7"/>
      <c r="L86" s="4"/>
      <c r="M86" s="4"/>
    </row>
    <row r="87" spans="8:13">
      <c r="H87" s="7"/>
      <c r="I87" s="7"/>
      <c r="J87" s="7"/>
      <c r="K87" s="7"/>
      <c r="L87" s="4"/>
      <c r="M87" s="4"/>
    </row>
    <row r="88" spans="8:13">
      <c r="H88" s="7"/>
      <c r="I88" s="7"/>
      <c r="J88" s="7"/>
      <c r="K88" s="7"/>
      <c r="L88" s="4"/>
      <c r="M88" s="4"/>
    </row>
    <row r="89" spans="8:13">
      <c r="H89" s="7"/>
      <c r="I89" s="7"/>
      <c r="J89" s="7"/>
      <c r="K89" s="7"/>
      <c r="L89" s="4"/>
      <c r="M89" s="4"/>
    </row>
    <row r="90" spans="8:13">
      <c r="H90" s="7"/>
      <c r="I90" s="7"/>
      <c r="J90" s="7"/>
      <c r="K90" s="7"/>
      <c r="L90" s="4"/>
      <c r="M90" s="4"/>
    </row>
    <row r="91" spans="8:13">
      <c r="H91" s="7"/>
      <c r="I91" s="248"/>
      <c r="J91" s="248"/>
      <c r="K91" s="248"/>
      <c r="L91" s="8"/>
      <c r="M91" s="8"/>
    </row>
    <row r="92" spans="8:13">
      <c r="H92" s="4"/>
      <c r="I92" s="3"/>
      <c r="J92" s="3"/>
      <c r="K92" s="3"/>
      <c r="L92" s="2"/>
      <c r="M92" s="2"/>
    </row>
    <row r="93" spans="8:13">
      <c r="H93" s="4"/>
      <c r="K93" s="2"/>
      <c r="L93" s="2"/>
      <c r="M93" s="2"/>
    </row>
    <row r="94" spans="8:13">
      <c r="H94" s="4"/>
      <c r="L94" s="2"/>
      <c r="M94" s="2"/>
    </row>
    <row r="95" spans="8:13">
      <c r="H95" s="4"/>
      <c r="L95" s="2"/>
      <c r="M95" s="2"/>
    </row>
    <row r="96" spans="8:13">
      <c r="H96" s="4"/>
      <c r="K96" s="2"/>
      <c r="L96" s="2"/>
      <c r="M96" s="2"/>
    </row>
    <row r="97" spans="8:13">
      <c r="H97" s="4"/>
      <c r="L97" s="2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M7:N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2" fitToHeight="2" orientation="landscape" r:id="rId1"/>
  <ignoredErrors>
    <ignoredError sqref="M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M36"/>
  <sheetViews>
    <sheetView zoomScale="130" zoomScaleNormal="130" workbookViewId="0">
      <selection activeCell="B17" sqref="B17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14" t="s">
        <v>396</v>
      </c>
      <c r="B1" s="250" t="s">
        <v>397</v>
      </c>
      <c r="C1" s="250"/>
      <c r="D1" s="250"/>
      <c r="E1" s="250"/>
      <c r="F1" s="250"/>
      <c r="G1" s="250"/>
      <c r="H1" s="250"/>
      <c r="I1" s="250"/>
    </row>
    <row r="2" spans="1:12" ht="13.5" thickBot="1">
      <c r="A2" s="331" t="s">
        <v>539</v>
      </c>
      <c r="B2" s="332"/>
      <c r="C2" s="332"/>
      <c r="D2" s="332"/>
      <c r="E2" s="332"/>
      <c r="F2" s="332"/>
      <c r="G2" s="332"/>
      <c r="H2" s="332"/>
      <c r="I2" s="333"/>
    </row>
    <row r="3" spans="1:12" ht="13.5" thickBot="1">
      <c r="A3" s="334" t="s">
        <v>397</v>
      </c>
      <c r="B3" s="335"/>
      <c r="C3" s="335"/>
      <c r="D3" s="335"/>
      <c r="E3" s="335"/>
      <c r="F3" s="335"/>
      <c r="G3" s="335"/>
      <c r="H3" s="335"/>
      <c r="I3" s="336"/>
    </row>
    <row r="4" spans="1:12" ht="13.5" thickBot="1">
      <c r="A4" s="334" t="s">
        <v>635</v>
      </c>
      <c r="B4" s="335"/>
      <c r="C4" s="335"/>
      <c r="D4" s="335"/>
      <c r="E4" s="335"/>
      <c r="F4" s="335"/>
      <c r="G4" s="335"/>
      <c r="H4" s="335"/>
      <c r="I4" s="336"/>
    </row>
    <row r="5" spans="1:12" ht="13.5" thickBot="1">
      <c r="A5" s="334" t="s">
        <v>330</v>
      </c>
      <c r="B5" s="335"/>
      <c r="C5" s="335"/>
      <c r="D5" s="335"/>
      <c r="E5" s="335"/>
      <c r="F5" s="335"/>
      <c r="G5" s="335"/>
      <c r="H5" s="335"/>
      <c r="I5" s="336"/>
    </row>
    <row r="6" spans="1:12" ht="16.5">
      <c r="A6" s="337" t="s">
        <v>398</v>
      </c>
      <c r="B6" s="338"/>
      <c r="C6" s="339" t="s">
        <v>636</v>
      </c>
      <c r="D6" s="339" t="s">
        <v>399</v>
      </c>
      <c r="E6" s="339" t="s">
        <v>400</v>
      </c>
      <c r="F6" s="339" t="s">
        <v>401</v>
      </c>
      <c r="G6" s="340" t="s">
        <v>402</v>
      </c>
      <c r="H6" s="339" t="s">
        <v>403</v>
      </c>
      <c r="I6" s="339" t="s">
        <v>404</v>
      </c>
    </row>
    <row r="7" spans="1:12" ht="13.5" thickBot="1">
      <c r="A7" s="341"/>
      <c r="B7" s="342"/>
      <c r="C7" s="343"/>
      <c r="D7" s="343"/>
      <c r="E7" s="343"/>
      <c r="F7" s="343"/>
      <c r="G7" s="344" t="s">
        <v>405</v>
      </c>
      <c r="H7" s="343"/>
      <c r="I7" s="343"/>
    </row>
    <row r="8" spans="1:12">
      <c r="A8" s="251"/>
      <c r="B8" s="252"/>
      <c r="C8" s="215"/>
      <c r="D8" s="215"/>
      <c r="E8" s="215"/>
      <c r="F8" s="215"/>
      <c r="G8" s="215"/>
      <c r="H8" s="215"/>
      <c r="I8" s="215"/>
    </row>
    <row r="9" spans="1:12">
      <c r="A9" s="253" t="s">
        <v>406</v>
      </c>
      <c r="B9" s="254"/>
      <c r="C9" s="132">
        <f>+C10+C14</f>
        <v>0</v>
      </c>
      <c r="D9" s="132">
        <f t="shared" ref="D9:I9" si="0">+D10+D14</f>
        <v>0</v>
      </c>
      <c r="E9" s="132">
        <f>+E10+E14</f>
        <v>0</v>
      </c>
      <c r="F9" s="132">
        <f t="shared" si="0"/>
        <v>0</v>
      </c>
      <c r="G9" s="132">
        <f>+G10+G14</f>
        <v>0</v>
      </c>
      <c r="H9" s="132">
        <f t="shared" si="0"/>
        <v>0</v>
      </c>
      <c r="I9" s="134">
        <f t="shared" si="0"/>
        <v>0</v>
      </c>
    </row>
    <row r="10" spans="1:12">
      <c r="A10" s="253" t="s">
        <v>407</v>
      </c>
      <c r="B10" s="254"/>
      <c r="C10" s="132">
        <f>SUM(C11:C13)</f>
        <v>0</v>
      </c>
      <c r="D10" s="132">
        <f t="shared" ref="D10:I10" si="1">SUM(D11:D13)</f>
        <v>0</v>
      </c>
      <c r="E10" s="132">
        <f t="shared" si="1"/>
        <v>0</v>
      </c>
      <c r="F10" s="132">
        <f t="shared" si="1"/>
        <v>0</v>
      </c>
      <c r="G10" s="132">
        <f t="shared" si="1"/>
        <v>0</v>
      </c>
      <c r="H10" s="132">
        <f t="shared" si="1"/>
        <v>0</v>
      </c>
      <c r="I10" s="132">
        <f t="shared" si="1"/>
        <v>0</v>
      </c>
    </row>
    <row r="11" spans="1:12">
      <c r="A11" s="117"/>
      <c r="B11" s="118" t="s">
        <v>408</v>
      </c>
      <c r="C11" s="214">
        <v>0</v>
      </c>
      <c r="D11" s="214">
        <v>0</v>
      </c>
      <c r="E11" s="214">
        <v>0</v>
      </c>
      <c r="F11" s="214">
        <v>0</v>
      </c>
      <c r="G11" s="214">
        <v>0</v>
      </c>
      <c r="H11" s="214">
        <v>0</v>
      </c>
      <c r="I11" s="214">
        <v>0</v>
      </c>
    </row>
    <row r="12" spans="1:12">
      <c r="A12" s="119"/>
      <c r="B12" s="118" t="s">
        <v>409</v>
      </c>
      <c r="C12" s="214">
        <v>0</v>
      </c>
      <c r="D12" s="214">
        <v>0</v>
      </c>
      <c r="E12" s="214">
        <v>0</v>
      </c>
      <c r="F12" s="214">
        <v>0</v>
      </c>
      <c r="G12" s="214">
        <v>0</v>
      </c>
      <c r="H12" s="214">
        <v>0</v>
      </c>
      <c r="I12" s="214">
        <v>0</v>
      </c>
    </row>
    <row r="13" spans="1:12">
      <c r="A13" s="119"/>
      <c r="B13" s="118" t="s">
        <v>410</v>
      </c>
      <c r="C13" s="214">
        <v>0</v>
      </c>
      <c r="D13" s="214">
        <v>0</v>
      </c>
      <c r="E13" s="214">
        <v>0</v>
      </c>
      <c r="F13" s="214">
        <v>0</v>
      </c>
      <c r="G13" s="214">
        <v>0</v>
      </c>
      <c r="H13" s="214">
        <v>0</v>
      </c>
      <c r="I13" s="214">
        <v>0</v>
      </c>
    </row>
    <row r="14" spans="1:12">
      <c r="A14" s="253" t="s">
        <v>411</v>
      </c>
      <c r="B14" s="254"/>
      <c r="C14" s="132">
        <f t="shared" ref="C14:I14" si="2">+C15+C16+C17</f>
        <v>0</v>
      </c>
      <c r="D14" s="132">
        <f t="shared" si="2"/>
        <v>0</v>
      </c>
      <c r="E14" s="132">
        <f t="shared" si="2"/>
        <v>0</v>
      </c>
      <c r="F14" s="132">
        <f t="shared" si="2"/>
        <v>0</v>
      </c>
      <c r="G14" s="132">
        <f t="shared" si="2"/>
        <v>0</v>
      </c>
      <c r="H14" s="132">
        <f t="shared" si="2"/>
        <v>0</v>
      </c>
      <c r="I14" s="134">
        <f t="shared" si="2"/>
        <v>0</v>
      </c>
    </row>
    <row r="15" spans="1:12">
      <c r="A15" s="117"/>
      <c r="B15" s="120" t="s">
        <v>412</v>
      </c>
      <c r="C15" s="214">
        <v>0</v>
      </c>
      <c r="D15" s="214">
        <v>0</v>
      </c>
      <c r="E15" s="214">
        <v>0</v>
      </c>
      <c r="F15" s="214">
        <v>0</v>
      </c>
      <c r="G15" s="214">
        <v>0</v>
      </c>
      <c r="H15" s="214">
        <v>0</v>
      </c>
      <c r="I15" s="214">
        <v>0</v>
      </c>
      <c r="L15" s="121"/>
    </row>
    <row r="16" spans="1:12">
      <c r="A16" s="119"/>
      <c r="B16" s="123" t="s">
        <v>413</v>
      </c>
      <c r="C16" s="136">
        <v>0</v>
      </c>
      <c r="D16" s="136">
        <v>0</v>
      </c>
      <c r="E16" s="136">
        <v>0</v>
      </c>
      <c r="F16" s="136">
        <v>0</v>
      </c>
      <c r="G16" s="136">
        <v>0</v>
      </c>
      <c r="H16" s="136">
        <v>0</v>
      </c>
      <c r="I16" s="136">
        <v>0</v>
      </c>
      <c r="L16" s="121"/>
    </row>
    <row r="17" spans="1:12">
      <c r="A17" s="119"/>
      <c r="B17" s="118" t="s">
        <v>414</v>
      </c>
      <c r="C17" s="214">
        <v>0</v>
      </c>
      <c r="D17" s="214">
        <v>0</v>
      </c>
      <c r="E17" s="214">
        <v>0</v>
      </c>
      <c r="F17" s="214">
        <v>0</v>
      </c>
      <c r="G17" s="214">
        <v>0</v>
      </c>
      <c r="H17" s="214">
        <v>0</v>
      </c>
      <c r="I17" s="214">
        <v>0</v>
      </c>
      <c r="L17" s="121"/>
    </row>
    <row r="18" spans="1:12">
      <c r="A18" s="253" t="s">
        <v>415</v>
      </c>
      <c r="B18" s="254"/>
      <c r="C18" s="132">
        <v>0</v>
      </c>
      <c r="D18" s="132">
        <v>0</v>
      </c>
      <c r="E18" s="132">
        <v>0</v>
      </c>
      <c r="F18" s="132">
        <v>0</v>
      </c>
      <c r="G18" s="132">
        <v>0</v>
      </c>
      <c r="H18" s="132">
        <v>0</v>
      </c>
      <c r="I18" s="134">
        <v>0</v>
      </c>
      <c r="L18" s="121"/>
    </row>
    <row r="19" spans="1:12" ht="13.5">
      <c r="A19" s="117"/>
      <c r="B19" s="122"/>
      <c r="C19" s="216"/>
      <c r="D19" s="216"/>
      <c r="E19" s="216"/>
      <c r="F19" s="216"/>
      <c r="G19" s="216"/>
      <c r="H19" s="216"/>
      <c r="I19" s="216"/>
      <c r="L19" s="121"/>
    </row>
    <row r="20" spans="1:12">
      <c r="A20" s="253" t="s">
        <v>416</v>
      </c>
      <c r="B20" s="254"/>
      <c r="C20" s="132">
        <f>+C9+C18</f>
        <v>0</v>
      </c>
      <c r="D20" s="132">
        <v>0</v>
      </c>
      <c r="E20" s="132">
        <v>0</v>
      </c>
      <c r="F20" s="132">
        <f>+F9+F18</f>
        <v>0</v>
      </c>
      <c r="G20" s="132">
        <f>+G9+G18</f>
        <v>0</v>
      </c>
      <c r="H20" s="132">
        <f>+H9+H18</f>
        <v>0</v>
      </c>
      <c r="I20" s="134">
        <f>+I9+I18</f>
        <v>0</v>
      </c>
      <c r="J20" s="217"/>
      <c r="K20" s="88"/>
      <c r="L20" s="121"/>
    </row>
    <row r="21" spans="1:12">
      <c r="A21" s="253"/>
      <c r="B21" s="254"/>
      <c r="C21" s="133"/>
      <c r="D21" s="133"/>
      <c r="E21" s="133"/>
      <c r="F21" s="133"/>
      <c r="G21" s="133"/>
      <c r="H21" s="133"/>
      <c r="I21" s="218"/>
      <c r="J21" s="192"/>
      <c r="L21" s="121"/>
    </row>
    <row r="22" spans="1:12" ht="16.5" customHeight="1">
      <c r="A22" s="253" t="s">
        <v>417</v>
      </c>
      <c r="B22" s="254"/>
      <c r="C22" s="137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L22" s="121"/>
    </row>
    <row r="23" spans="1:12">
      <c r="A23" s="266"/>
      <c r="B23" s="267"/>
      <c r="C23" s="138"/>
      <c r="D23" s="138"/>
      <c r="E23" s="138"/>
      <c r="F23" s="138"/>
      <c r="G23" s="138"/>
      <c r="H23" s="138"/>
      <c r="I23" s="139"/>
    </row>
    <row r="24" spans="1:12" ht="16.5" customHeight="1">
      <c r="A24" s="253" t="s">
        <v>418</v>
      </c>
      <c r="B24" s="254"/>
      <c r="C24" s="135">
        <v>0</v>
      </c>
      <c r="D24" s="135">
        <v>0</v>
      </c>
      <c r="E24" s="135">
        <v>0</v>
      </c>
      <c r="F24" s="135">
        <v>0</v>
      </c>
      <c r="G24" s="135">
        <v>0</v>
      </c>
      <c r="H24" s="135">
        <v>0</v>
      </c>
      <c r="I24" s="135">
        <v>0</v>
      </c>
    </row>
    <row r="25" spans="1:12" ht="13.5" thickBot="1">
      <c r="A25" s="264"/>
      <c r="B25" s="265"/>
      <c r="C25" s="140"/>
      <c r="D25" s="140"/>
      <c r="E25" s="140"/>
      <c r="F25" s="140"/>
      <c r="G25" s="140"/>
      <c r="H25" s="140"/>
      <c r="I25" s="141"/>
    </row>
    <row r="26" spans="1:12" ht="19.5" customHeight="1">
      <c r="A26" s="256" t="s">
        <v>419</v>
      </c>
      <c r="B26" s="256"/>
      <c r="C26" s="256"/>
      <c r="D26" s="256"/>
      <c r="E26" s="256"/>
      <c r="F26" s="256"/>
      <c r="G26" s="256"/>
      <c r="H26" s="256"/>
      <c r="I26" s="256"/>
    </row>
    <row r="27" spans="1:12" ht="13.5" thickBot="1">
      <c r="A27" s="257" t="s">
        <v>420</v>
      </c>
      <c r="B27" s="257"/>
      <c r="C27" s="257"/>
      <c r="D27" s="257"/>
      <c r="E27" s="257"/>
      <c r="F27" s="257"/>
      <c r="G27" s="257"/>
      <c r="H27" s="257"/>
      <c r="I27" s="257"/>
    </row>
    <row r="28" spans="1:12">
      <c r="A28" s="258" t="s">
        <v>421</v>
      </c>
      <c r="B28" s="125" t="s">
        <v>422</v>
      </c>
      <c r="C28" s="125" t="s">
        <v>423</v>
      </c>
      <c r="D28" s="125" t="s">
        <v>424</v>
      </c>
      <c r="E28" s="261" t="s">
        <v>425</v>
      </c>
      <c r="F28" s="125" t="s">
        <v>426</v>
      </c>
    </row>
    <row r="29" spans="1:12">
      <c r="A29" s="259"/>
      <c r="B29" s="115" t="s">
        <v>427</v>
      </c>
      <c r="C29" s="115" t="s">
        <v>428</v>
      </c>
      <c r="D29" s="115" t="s">
        <v>429</v>
      </c>
      <c r="E29" s="262"/>
      <c r="F29" s="115" t="s">
        <v>430</v>
      </c>
    </row>
    <row r="30" spans="1:12" ht="13.5" thickBot="1">
      <c r="A30" s="260"/>
      <c r="B30" s="126"/>
      <c r="C30" s="116" t="s">
        <v>431</v>
      </c>
      <c r="D30" s="126"/>
      <c r="E30" s="263"/>
      <c r="F30" s="126"/>
    </row>
    <row r="31" spans="1:12" ht="16.5">
      <c r="A31" s="127" t="s">
        <v>432</v>
      </c>
      <c r="B31" s="221">
        <f>SUM(B32:B34)</f>
        <v>5796</v>
      </c>
      <c r="C31" s="221">
        <f t="shared" ref="C31:F31" si="3">SUM(C32:C34)</f>
        <v>1</v>
      </c>
      <c r="D31" s="221">
        <f t="shared" si="3"/>
        <v>0</v>
      </c>
      <c r="E31" s="221">
        <f t="shared" si="3"/>
        <v>0</v>
      </c>
      <c r="F31" s="221">
        <f t="shared" si="3"/>
        <v>0</v>
      </c>
    </row>
    <row r="32" spans="1:12">
      <c r="A32" s="124" t="s">
        <v>435</v>
      </c>
      <c r="B32" s="220">
        <v>0</v>
      </c>
      <c r="C32" s="220">
        <v>0</v>
      </c>
      <c r="D32" s="220">
        <v>0</v>
      </c>
      <c r="E32" s="220">
        <v>0</v>
      </c>
      <c r="F32" s="220">
        <v>0</v>
      </c>
    </row>
    <row r="33" spans="1:13">
      <c r="A33" s="124" t="s">
        <v>433</v>
      </c>
      <c r="B33" s="220">
        <v>0</v>
      </c>
      <c r="C33" s="220">
        <v>0</v>
      </c>
      <c r="D33" s="220">
        <v>0</v>
      </c>
      <c r="E33" s="220">
        <v>0</v>
      </c>
      <c r="F33" s="220">
        <v>0</v>
      </c>
    </row>
    <row r="34" spans="1:13" ht="13.5" thickBot="1">
      <c r="A34" s="128" t="s">
        <v>434</v>
      </c>
      <c r="B34" s="247">
        <v>5796</v>
      </c>
      <c r="C34" s="219">
        <v>1</v>
      </c>
      <c r="D34" s="219">
        <v>0</v>
      </c>
      <c r="E34" s="219">
        <v>0</v>
      </c>
      <c r="F34" s="219">
        <v>0</v>
      </c>
    </row>
    <row r="35" spans="1:13" ht="16.5" customHeight="1">
      <c r="A35" s="255" t="s">
        <v>365</v>
      </c>
      <c r="B35" s="255"/>
      <c r="C35" s="255"/>
      <c r="D35" s="255"/>
      <c r="E35" s="255"/>
      <c r="F35" s="255"/>
      <c r="G35" s="142"/>
      <c r="H35" s="142"/>
      <c r="I35" s="142"/>
      <c r="J35" s="86"/>
      <c r="K35" s="86"/>
      <c r="L35" s="86"/>
      <c r="M35" s="86"/>
    </row>
    <row r="36" spans="1:13" s="129" customFormat="1">
      <c r="A36" s="143" t="s">
        <v>366</v>
      </c>
    </row>
  </sheetData>
  <mergeCells count="28">
    <mergeCell ref="A35:F35"/>
    <mergeCell ref="A18:B18"/>
    <mergeCell ref="A26:I26"/>
    <mergeCell ref="A27:I27"/>
    <mergeCell ref="A28:A30"/>
    <mergeCell ref="E28:E30"/>
    <mergeCell ref="A25:B25"/>
    <mergeCell ref="A20:B20"/>
    <mergeCell ref="A21:B21"/>
    <mergeCell ref="A22:B22"/>
    <mergeCell ref="A23:B23"/>
    <mergeCell ref="A24:B24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K22"/>
  <sheetViews>
    <sheetView zoomScale="130" zoomScaleNormal="130" workbookViewId="0">
      <selection activeCell="B17" sqref="B17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114" t="s">
        <v>436</v>
      </c>
      <c r="B1" s="268" t="s">
        <v>437</v>
      </c>
      <c r="C1" s="268"/>
      <c r="D1" s="268"/>
      <c r="E1" s="268"/>
      <c r="F1" s="268"/>
      <c r="G1" s="268"/>
      <c r="H1" s="268"/>
      <c r="I1" s="268"/>
      <c r="J1" s="268"/>
      <c r="K1" s="268"/>
    </row>
    <row r="2" spans="1:11" ht="13.5" thickBot="1">
      <c r="A2" s="114"/>
    </row>
    <row r="3" spans="1:11" ht="13.5" thickBot="1">
      <c r="A3" s="345" t="s">
        <v>539</v>
      </c>
      <c r="B3" s="346"/>
      <c r="C3" s="346"/>
      <c r="D3" s="346"/>
      <c r="E3" s="346"/>
      <c r="F3" s="346"/>
      <c r="G3" s="346"/>
      <c r="H3" s="346"/>
      <c r="I3" s="346"/>
      <c r="J3" s="346"/>
      <c r="K3" s="347"/>
    </row>
    <row r="4" spans="1:11" ht="13.5" thickBot="1">
      <c r="A4" s="348" t="s">
        <v>438</v>
      </c>
      <c r="B4" s="349"/>
      <c r="C4" s="349"/>
      <c r="D4" s="349"/>
      <c r="E4" s="349"/>
      <c r="F4" s="349"/>
      <c r="G4" s="349"/>
      <c r="H4" s="349"/>
      <c r="I4" s="349"/>
      <c r="J4" s="349"/>
      <c r="K4" s="350"/>
    </row>
    <row r="5" spans="1:11" ht="13.5" thickBot="1">
      <c r="A5" s="348" t="s">
        <v>635</v>
      </c>
      <c r="B5" s="349"/>
      <c r="C5" s="349"/>
      <c r="D5" s="349"/>
      <c r="E5" s="349"/>
      <c r="F5" s="349"/>
      <c r="G5" s="349"/>
      <c r="H5" s="349"/>
      <c r="I5" s="349"/>
      <c r="J5" s="349"/>
      <c r="K5" s="350"/>
    </row>
    <row r="6" spans="1:11" ht="13.5" thickBot="1">
      <c r="A6" s="348" t="s">
        <v>330</v>
      </c>
      <c r="B6" s="349"/>
      <c r="C6" s="349"/>
      <c r="D6" s="349"/>
      <c r="E6" s="349"/>
      <c r="F6" s="349"/>
      <c r="G6" s="349"/>
      <c r="H6" s="349"/>
      <c r="I6" s="349"/>
      <c r="J6" s="349"/>
      <c r="K6" s="350"/>
    </row>
    <row r="7" spans="1:11" ht="62.25" customHeight="1" thickBot="1">
      <c r="A7" s="351" t="s">
        <v>439</v>
      </c>
      <c r="B7" s="352" t="s">
        <v>440</v>
      </c>
      <c r="C7" s="352" t="s">
        <v>441</v>
      </c>
      <c r="D7" s="352" t="s">
        <v>442</v>
      </c>
      <c r="E7" s="352" t="s">
        <v>443</v>
      </c>
      <c r="F7" s="352" t="s">
        <v>444</v>
      </c>
      <c r="G7" s="352" t="s">
        <v>445</v>
      </c>
      <c r="H7" s="352" t="s">
        <v>446</v>
      </c>
      <c r="I7" s="352" t="s">
        <v>637</v>
      </c>
      <c r="J7" s="352" t="s">
        <v>638</v>
      </c>
      <c r="K7" s="352" t="s">
        <v>639</v>
      </c>
    </row>
    <row r="8" spans="1:11">
      <c r="A8" s="144"/>
      <c r="B8" s="145"/>
      <c r="C8" s="145"/>
      <c r="D8" s="145"/>
      <c r="E8" s="145"/>
      <c r="F8" s="145"/>
      <c r="G8" s="145"/>
      <c r="H8" s="145"/>
      <c r="I8" s="145"/>
      <c r="J8" s="145"/>
      <c r="K8" s="145"/>
    </row>
    <row r="9" spans="1:11" ht="24.75">
      <c r="A9" s="146" t="s">
        <v>447</v>
      </c>
      <c r="B9" s="147"/>
      <c r="C9" s="147"/>
      <c r="D9" s="147"/>
      <c r="E9" s="153">
        <f t="shared" ref="E9:J9" si="0">+E10+E11+E12+E13</f>
        <v>0</v>
      </c>
      <c r="F9" s="153">
        <f t="shared" si="0"/>
        <v>0</v>
      </c>
      <c r="G9" s="153">
        <f t="shared" si="0"/>
        <v>0</v>
      </c>
      <c r="H9" s="153">
        <f t="shared" si="0"/>
        <v>0</v>
      </c>
      <c r="I9" s="153">
        <f t="shared" si="0"/>
        <v>0</v>
      </c>
      <c r="J9" s="153">
        <f t="shared" si="0"/>
        <v>0</v>
      </c>
      <c r="K9" s="153">
        <f>+K10+K11+K12+K13</f>
        <v>0</v>
      </c>
    </row>
    <row r="10" spans="1:11">
      <c r="A10" s="148" t="s">
        <v>457</v>
      </c>
      <c r="B10" s="154"/>
      <c r="C10" s="154"/>
      <c r="D10" s="155"/>
      <c r="E10" s="156">
        <v>0</v>
      </c>
      <c r="F10" s="156">
        <v>0</v>
      </c>
      <c r="G10" s="156">
        <v>0</v>
      </c>
      <c r="H10" s="156">
        <v>0</v>
      </c>
      <c r="I10" s="156">
        <v>0</v>
      </c>
      <c r="J10" s="156">
        <v>0</v>
      </c>
      <c r="K10" s="156">
        <v>0</v>
      </c>
    </row>
    <row r="11" spans="1:11">
      <c r="A11" s="148" t="s">
        <v>448</v>
      </c>
      <c r="B11" s="147"/>
      <c r="C11" s="147"/>
      <c r="D11" s="147"/>
      <c r="E11" s="156">
        <v>0</v>
      </c>
      <c r="F11" s="156">
        <v>0</v>
      </c>
      <c r="G11" s="156">
        <v>0</v>
      </c>
      <c r="H11" s="156">
        <v>0</v>
      </c>
      <c r="I11" s="156">
        <v>0</v>
      </c>
      <c r="J11" s="156">
        <v>0</v>
      </c>
      <c r="K11" s="156">
        <v>0</v>
      </c>
    </row>
    <row r="12" spans="1:11">
      <c r="A12" s="148" t="s">
        <v>449</v>
      </c>
      <c r="B12" s="147"/>
      <c r="C12" s="147"/>
      <c r="D12" s="147"/>
      <c r="E12" s="156">
        <v>0</v>
      </c>
      <c r="F12" s="156">
        <v>0</v>
      </c>
      <c r="G12" s="156">
        <v>0</v>
      </c>
      <c r="H12" s="156">
        <v>0</v>
      </c>
      <c r="I12" s="156">
        <v>0</v>
      </c>
      <c r="J12" s="156">
        <v>0</v>
      </c>
      <c r="K12" s="156">
        <v>0</v>
      </c>
    </row>
    <row r="13" spans="1:11">
      <c r="A13" s="148" t="s">
        <v>450</v>
      </c>
      <c r="B13" s="147"/>
      <c r="C13" s="147"/>
      <c r="D13" s="147"/>
      <c r="E13" s="156">
        <v>0</v>
      </c>
      <c r="F13" s="156">
        <v>0</v>
      </c>
      <c r="G13" s="156">
        <v>0</v>
      </c>
      <c r="H13" s="156">
        <v>0</v>
      </c>
      <c r="I13" s="156">
        <v>0</v>
      </c>
      <c r="J13" s="156">
        <v>0</v>
      </c>
      <c r="K13" s="156">
        <v>0</v>
      </c>
    </row>
    <row r="14" spans="1:11">
      <c r="A14" s="149"/>
      <c r="B14" s="147"/>
      <c r="C14" s="147"/>
      <c r="D14" s="147"/>
      <c r="E14" s="147"/>
      <c r="F14" s="147"/>
      <c r="G14" s="147"/>
      <c r="H14" s="147"/>
      <c r="I14" s="147"/>
      <c r="J14" s="147"/>
      <c r="K14" s="147"/>
    </row>
    <row r="15" spans="1:11" ht="16.5">
      <c r="A15" s="146" t="s">
        <v>451</v>
      </c>
      <c r="B15" s="147"/>
      <c r="C15" s="147"/>
      <c r="D15" s="147"/>
      <c r="E15" s="152">
        <f>+E16+E17+E18+E19</f>
        <v>0</v>
      </c>
      <c r="F15" s="152">
        <f t="shared" ref="F15:J15" si="1">+F16+F17+F18+F19</f>
        <v>0</v>
      </c>
      <c r="G15" s="152">
        <f t="shared" si="1"/>
        <v>0</v>
      </c>
      <c r="H15" s="152">
        <f t="shared" si="1"/>
        <v>0</v>
      </c>
      <c r="I15" s="152">
        <f t="shared" si="1"/>
        <v>0</v>
      </c>
      <c r="J15" s="152">
        <f t="shared" si="1"/>
        <v>0</v>
      </c>
      <c r="K15" s="152">
        <f>+K16+K17+K18+K19</f>
        <v>0</v>
      </c>
    </row>
    <row r="16" spans="1:11">
      <c r="A16" s="148" t="s">
        <v>452</v>
      </c>
      <c r="B16" s="147"/>
      <c r="C16" s="147"/>
      <c r="D16" s="147"/>
      <c r="E16" s="222">
        <v>0</v>
      </c>
      <c r="F16" s="156">
        <v>0</v>
      </c>
      <c r="G16" s="156">
        <v>0</v>
      </c>
      <c r="H16" s="156">
        <v>0</v>
      </c>
      <c r="I16" s="156">
        <v>0</v>
      </c>
      <c r="J16" s="156">
        <v>0</v>
      </c>
      <c r="K16" s="156">
        <v>0</v>
      </c>
    </row>
    <row r="17" spans="1:11">
      <c r="A17" s="148" t="s">
        <v>453</v>
      </c>
      <c r="B17" s="147"/>
      <c r="C17" s="147"/>
      <c r="D17" s="147"/>
      <c r="E17" s="222">
        <v>0</v>
      </c>
      <c r="F17" s="156">
        <v>0</v>
      </c>
      <c r="G17" s="156">
        <v>0</v>
      </c>
      <c r="H17" s="156">
        <v>0</v>
      </c>
      <c r="I17" s="156">
        <v>0</v>
      </c>
      <c r="J17" s="156">
        <v>0</v>
      </c>
      <c r="K17" s="156">
        <v>0</v>
      </c>
    </row>
    <row r="18" spans="1:11">
      <c r="A18" s="148" t="s">
        <v>454</v>
      </c>
      <c r="B18" s="147"/>
      <c r="C18" s="147"/>
      <c r="D18" s="147"/>
      <c r="E18" s="222">
        <v>0</v>
      </c>
      <c r="F18" s="156">
        <v>0</v>
      </c>
      <c r="G18" s="156">
        <v>0</v>
      </c>
      <c r="H18" s="156">
        <v>0</v>
      </c>
      <c r="I18" s="156">
        <v>0</v>
      </c>
      <c r="J18" s="156">
        <v>0</v>
      </c>
      <c r="K18" s="156">
        <v>0</v>
      </c>
    </row>
    <row r="19" spans="1:11">
      <c r="A19" s="148" t="s">
        <v>455</v>
      </c>
      <c r="B19" s="147"/>
      <c r="C19" s="147"/>
      <c r="D19" s="147"/>
      <c r="E19" s="222">
        <v>0</v>
      </c>
      <c r="F19" s="156">
        <v>0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</row>
    <row r="20" spans="1:11">
      <c r="A20" s="149"/>
      <c r="B20" s="147"/>
      <c r="C20" s="147"/>
      <c r="D20" s="147"/>
      <c r="E20" s="147"/>
      <c r="F20" s="147"/>
      <c r="G20" s="147"/>
      <c r="H20" s="147"/>
      <c r="I20" s="147"/>
      <c r="J20" s="147"/>
      <c r="K20" s="147"/>
    </row>
    <row r="21" spans="1:11" ht="41.25">
      <c r="A21" s="146" t="s">
        <v>456</v>
      </c>
      <c r="B21" s="147"/>
      <c r="C21" s="147"/>
      <c r="D21" s="147"/>
      <c r="E21" s="153">
        <f>+E9+E15</f>
        <v>0</v>
      </c>
      <c r="F21" s="153">
        <f t="shared" ref="F21:J21" si="2">+F9+F15</f>
        <v>0</v>
      </c>
      <c r="G21" s="153">
        <f t="shared" si="2"/>
        <v>0</v>
      </c>
      <c r="H21" s="153">
        <f t="shared" si="2"/>
        <v>0</v>
      </c>
      <c r="I21" s="153">
        <f t="shared" si="2"/>
        <v>0</v>
      </c>
      <c r="J21" s="153">
        <f t="shared" si="2"/>
        <v>0</v>
      </c>
      <c r="K21" s="153">
        <f>+K9+K15</f>
        <v>0</v>
      </c>
    </row>
    <row r="22" spans="1:11" ht="13.5" thickBot="1">
      <c r="A22" s="150"/>
      <c r="B22" s="151"/>
      <c r="C22" s="151"/>
      <c r="D22" s="151"/>
      <c r="E22" s="151"/>
      <c r="F22" s="151"/>
      <c r="G22" s="151"/>
      <c r="H22" s="151"/>
      <c r="I22" s="151"/>
      <c r="J22" s="151"/>
      <c r="K22" s="151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BZ1000"/>
  <sheetViews>
    <sheetView topLeftCell="C13" zoomScale="75" zoomScaleNormal="75" workbookViewId="0">
      <selection activeCell="B17" sqref="B17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10" customWidth="1"/>
    <col min="5" max="5" width="24.85546875" style="96" customWidth="1"/>
    <col min="6" max="7" width="23.28515625" style="96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75"/>
      <c r="B1" s="75"/>
      <c r="C1" s="75"/>
      <c r="D1" s="75"/>
      <c r="E1" s="89"/>
      <c r="F1" s="89"/>
      <c r="G1" s="89"/>
      <c r="H1" s="75"/>
      <c r="I1" s="75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</row>
    <row r="2" spans="1:78" ht="15" customHeight="1">
      <c r="A2" s="75"/>
      <c r="B2" s="75"/>
      <c r="C2" s="75"/>
      <c r="D2" s="75"/>
      <c r="E2" s="89"/>
      <c r="F2" s="89"/>
      <c r="G2" s="89"/>
      <c r="H2" s="75"/>
      <c r="I2" s="75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</row>
    <row r="3" spans="1:78" ht="15" customHeight="1">
      <c r="A3" s="75"/>
      <c r="B3" s="75"/>
      <c r="C3" s="75"/>
      <c r="D3" s="271" t="s">
        <v>329</v>
      </c>
      <c r="E3" s="271"/>
      <c r="F3" s="271"/>
      <c r="G3" s="271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</row>
    <row r="4" spans="1:78" ht="15" customHeight="1">
      <c r="A4" s="75"/>
      <c r="B4" s="75"/>
      <c r="C4" s="75"/>
      <c r="D4" s="75"/>
      <c r="E4" s="89"/>
      <c r="F4" s="89"/>
      <c r="G4" s="89"/>
      <c r="H4" s="75"/>
      <c r="I4" s="7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</row>
    <row r="5" spans="1:78" ht="25.15" customHeight="1">
      <c r="A5" s="75"/>
      <c r="B5" s="75"/>
      <c r="C5" s="75"/>
      <c r="D5" s="353" t="s">
        <v>539</v>
      </c>
      <c r="E5" s="354"/>
      <c r="F5" s="354"/>
      <c r="G5" s="355"/>
      <c r="H5" s="75"/>
      <c r="I5" s="75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</row>
    <row r="6" spans="1:78" ht="15" customHeight="1">
      <c r="A6" s="75"/>
      <c r="B6" s="75"/>
      <c r="C6" s="75"/>
      <c r="D6" s="356" t="s">
        <v>329</v>
      </c>
      <c r="E6" s="357"/>
      <c r="F6" s="357"/>
      <c r="G6" s="358"/>
      <c r="H6" s="75"/>
      <c r="I6" s="75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</row>
    <row r="7" spans="1:78" ht="15" customHeight="1">
      <c r="A7" s="75"/>
      <c r="B7" s="75"/>
      <c r="C7" s="75"/>
      <c r="D7" s="359" t="s">
        <v>635</v>
      </c>
      <c r="E7" s="360"/>
      <c r="F7" s="360"/>
      <c r="G7" s="361"/>
      <c r="H7" s="75"/>
      <c r="I7" s="75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</row>
    <row r="8" spans="1:78" ht="15" customHeight="1">
      <c r="A8" s="75"/>
      <c r="B8" s="75"/>
      <c r="C8" s="75"/>
      <c r="D8" s="362" t="s">
        <v>330</v>
      </c>
      <c r="E8" s="363"/>
      <c r="F8" s="363"/>
      <c r="G8" s="364"/>
      <c r="H8" s="75"/>
      <c r="I8" s="75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</row>
    <row r="9" spans="1:78" ht="15" customHeight="1">
      <c r="A9" s="75"/>
      <c r="B9" s="75"/>
      <c r="C9" s="75"/>
      <c r="D9" s="75"/>
      <c r="E9" s="89"/>
      <c r="F9" s="89"/>
      <c r="G9" s="89"/>
      <c r="H9" s="75"/>
      <c r="I9" s="75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</row>
    <row r="10" spans="1:78" ht="15">
      <c r="A10" s="75"/>
      <c r="B10" s="75"/>
      <c r="C10" s="75"/>
      <c r="D10" s="365" t="s">
        <v>331</v>
      </c>
      <c r="E10" s="366" t="s">
        <v>369</v>
      </c>
      <c r="F10" s="366" t="s">
        <v>153</v>
      </c>
      <c r="G10" s="366" t="s">
        <v>370</v>
      </c>
      <c r="H10" s="75"/>
      <c r="I10" s="75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</row>
    <row r="11" spans="1:78" ht="15" customHeight="1">
      <c r="A11" s="75"/>
      <c r="B11" s="75"/>
      <c r="C11" s="75"/>
      <c r="D11" s="77" t="s">
        <v>332</v>
      </c>
      <c r="E11" s="90">
        <f>+E12+E13+E14</f>
        <v>16993236</v>
      </c>
      <c r="F11" s="90">
        <f t="shared" ref="F11:G11" si="0">+F12+F13+F14</f>
        <v>16993236</v>
      </c>
      <c r="G11" s="90">
        <f t="shared" si="0"/>
        <v>14964097</v>
      </c>
      <c r="H11" s="75"/>
      <c r="I11" s="78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</row>
    <row r="12" spans="1:78" ht="15" customHeight="1">
      <c r="A12" s="75"/>
      <c r="B12" s="75"/>
      <c r="C12" s="75"/>
      <c r="D12" s="79" t="s">
        <v>333</v>
      </c>
      <c r="E12" s="91">
        <v>16993236</v>
      </c>
      <c r="F12" s="92">
        <v>16993236</v>
      </c>
      <c r="G12" s="92">
        <v>14964097</v>
      </c>
      <c r="H12" s="75"/>
      <c r="I12" s="78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</row>
    <row r="13" spans="1:78" ht="15" customHeight="1">
      <c r="A13" s="75"/>
      <c r="B13" s="75"/>
      <c r="C13" s="75"/>
      <c r="D13" s="79" t="s">
        <v>334</v>
      </c>
      <c r="E13" s="92">
        <f>+'F5. EAID'!B63</f>
        <v>0</v>
      </c>
      <c r="F13" s="92">
        <f>+'F5. EAID'!E63</f>
        <v>0</v>
      </c>
      <c r="G13" s="92">
        <f>'F5. EAID'!F63</f>
        <v>0</v>
      </c>
      <c r="H13" s="75"/>
      <c r="I13" s="75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</row>
    <row r="14" spans="1:78" ht="15" customHeight="1">
      <c r="A14" s="75"/>
      <c r="B14" s="75"/>
      <c r="C14" s="75"/>
      <c r="D14" s="79" t="s">
        <v>335</v>
      </c>
      <c r="E14" s="92">
        <f>+E38</f>
        <v>0</v>
      </c>
      <c r="F14" s="92">
        <f t="shared" ref="F14:G14" si="1">+F38</f>
        <v>0</v>
      </c>
      <c r="G14" s="92">
        <f t="shared" si="1"/>
        <v>0</v>
      </c>
      <c r="H14" s="75"/>
      <c r="I14" s="75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</row>
    <row r="15" spans="1:78" ht="15" customHeight="1">
      <c r="A15" s="75"/>
      <c r="B15" s="75"/>
      <c r="C15" s="75"/>
      <c r="D15" s="77" t="s">
        <v>336</v>
      </c>
      <c r="E15" s="90">
        <f>+E16+E17</f>
        <v>16993236</v>
      </c>
      <c r="F15" s="90">
        <f t="shared" ref="F15:G15" si="2">+F16+F17</f>
        <v>14964097</v>
      </c>
      <c r="G15" s="90">
        <f t="shared" si="2"/>
        <v>14662403</v>
      </c>
      <c r="H15" s="75"/>
      <c r="I15" s="78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</row>
    <row r="16" spans="1:78" ht="15" customHeight="1">
      <c r="A16" s="75"/>
      <c r="B16" s="75"/>
      <c r="C16" s="75"/>
      <c r="D16" s="79" t="s">
        <v>337</v>
      </c>
      <c r="E16" s="92">
        <v>16993236</v>
      </c>
      <c r="F16" s="92">
        <v>14964097</v>
      </c>
      <c r="G16" s="92">
        <v>14662403</v>
      </c>
      <c r="H16" s="75"/>
      <c r="I16" s="78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</row>
    <row r="17" spans="1:78" ht="15" customHeight="1">
      <c r="A17" s="75"/>
      <c r="B17" s="75"/>
      <c r="C17" s="75"/>
      <c r="D17" s="79" t="s">
        <v>338</v>
      </c>
      <c r="E17" s="92">
        <v>0</v>
      </c>
      <c r="F17" s="92">
        <v>0</v>
      </c>
      <c r="G17" s="92">
        <v>0</v>
      </c>
      <c r="H17" s="75"/>
      <c r="I17" s="75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</row>
    <row r="18" spans="1:78" ht="15" customHeight="1">
      <c r="A18" s="75"/>
      <c r="B18" s="75"/>
      <c r="C18" s="75"/>
      <c r="D18" s="77" t="s">
        <v>339</v>
      </c>
      <c r="E18" s="90">
        <f>+E19+E20</f>
        <v>0</v>
      </c>
      <c r="F18" s="90">
        <f t="shared" ref="F18:G18" si="3">+F19+F20</f>
        <v>0</v>
      </c>
      <c r="G18" s="90">
        <f t="shared" si="3"/>
        <v>0</v>
      </c>
      <c r="H18" s="75"/>
      <c r="I18" s="78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</row>
    <row r="19" spans="1:78" ht="15" customHeight="1">
      <c r="A19" s="75"/>
      <c r="B19" s="75"/>
      <c r="C19" s="75"/>
      <c r="D19" s="79" t="s">
        <v>340</v>
      </c>
      <c r="E19" s="92">
        <v>0</v>
      </c>
      <c r="F19" s="92">
        <v>0</v>
      </c>
      <c r="G19" s="92">
        <v>0</v>
      </c>
      <c r="H19" s="75"/>
      <c r="I19" s="78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</row>
    <row r="20" spans="1:78" ht="15" customHeight="1">
      <c r="A20" s="75"/>
      <c r="B20" s="75"/>
      <c r="C20" s="75"/>
      <c r="D20" s="79" t="s">
        <v>341</v>
      </c>
      <c r="E20" s="92">
        <v>0</v>
      </c>
      <c r="F20" s="92">
        <v>0</v>
      </c>
      <c r="G20" s="92">
        <v>0</v>
      </c>
      <c r="H20" s="75"/>
      <c r="I20" s="75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</row>
    <row r="21" spans="1:78" ht="15" customHeight="1">
      <c r="A21" s="75"/>
      <c r="B21" s="75"/>
      <c r="C21" s="75"/>
      <c r="D21" s="77" t="s">
        <v>342</v>
      </c>
      <c r="E21" s="90">
        <f>+E11-E15+E18</f>
        <v>0</v>
      </c>
      <c r="F21" s="90">
        <f t="shared" ref="F21" si="4">+F11-F15+F18</f>
        <v>2029139</v>
      </c>
      <c r="G21" s="90">
        <f>+G11-G15+G18</f>
        <v>301694</v>
      </c>
      <c r="H21" s="75"/>
      <c r="I21" s="78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</row>
    <row r="22" spans="1:78" ht="15" customHeight="1">
      <c r="A22" s="75"/>
      <c r="B22" s="75"/>
      <c r="C22" s="75"/>
      <c r="D22" s="77" t="s">
        <v>343</v>
      </c>
      <c r="E22" s="90">
        <f>+E21-E38</f>
        <v>0</v>
      </c>
      <c r="F22" s="90">
        <f t="shared" ref="F22:G22" si="5">+F21-F38</f>
        <v>2029139</v>
      </c>
      <c r="G22" s="90">
        <f t="shared" si="5"/>
        <v>301694</v>
      </c>
      <c r="H22" s="75"/>
      <c r="I22" s="78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</row>
    <row r="23" spans="1:78" ht="15" customHeight="1">
      <c r="A23" s="75"/>
      <c r="B23" s="75"/>
      <c r="C23" s="75"/>
      <c r="D23" s="80" t="s">
        <v>344</v>
      </c>
      <c r="E23" s="93">
        <f>+E22-E18</f>
        <v>0</v>
      </c>
      <c r="F23" s="93">
        <f t="shared" ref="F23:G23" si="6">+F22-F18</f>
        <v>2029139</v>
      </c>
      <c r="G23" s="93">
        <f t="shared" si="6"/>
        <v>301694</v>
      </c>
      <c r="H23" s="75"/>
      <c r="I23" s="78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</row>
    <row r="24" spans="1:78" ht="15" customHeight="1">
      <c r="A24" s="75"/>
      <c r="B24" s="75"/>
      <c r="C24" s="75"/>
      <c r="D24" s="75"/>
      <c r="E24" s="89"/>
      <c r="F24" s="89"/>
      <c r="G24" s="89"/>
      <c r="H24" s="75"/>
      <c r="I24" s="78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</row>
    <row r="25" spans="1:78" ht="15" customHeight="1">
      <c r="A25" s="75"/>
      <c r="B25" s="75"/>
      <c r="C25" s="75"/>
      <c r="D25" s="365" t="s">
        <v>128</v>
      </c>
      <c r="E25" s="367" t="s">
        <v>150</v>
      </c>
      <c r="F25" s="367" t="s">
        <v>153</v>
      </c>
      <c r="G25" s="367" t="s">
        <v>154</v>
      </c>
      <c r="H25" s="75"/>
      <c r="I25" s="78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</row>
    <row r="26" spans="1:78" ht="15" customHeight="1">
      <c r="A26" s="75"/>
      <c r="B26" s="75"/>
      <c r="C26" s="75"/>
      <c r="D26" s="77" t="s">
        <v>345</v>
      </c>
      <c r="E26" s="90">
        <f>+E27+E28</f>
        <v>0</v>
      </c>
      <c r="F26" s="90">
        <f t="shared" ref="F26:G26" si="7">+F27+F28</f>
        <v>0</v>
      </c>
      <c r="G26" s="90">
        <f t="shared" si="7"/>
        <v>0</v>
      </c>
      <c r="H26" s="75"/>
      <c r="I26" s="78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</row>
    <row r="27" spans="1:78" ht="15" customHeight="1">
      <c r="A27" s="75"/>
      <c r="B27" s="75"/>
      <c r="C27" s="75"/>
      <c r="D27" s="81" t="s">
        <v>346</v>
      </c>
      <c r="E27" s="92">
        <f>+'F6a. EAEPE OG'!D77+'F6a. EAEPE OG'!D78+'F6a. EAEPE OG'!D79+'F6a. EAEPE OG'!D80+'F6a. EAEPE OG'!D81</f>
        <v>0</v>
      </c>
      <c r="F27" s="92">
        <f>+'F6a. EAEPE OG'!G77+'F6a. EAEPE OG'!G78+'F6a. EAEPE OG'!G79+'F6a. EAEPE OG'!G80+'F6a. EAEPE OG'!G81</f>
        <v>0</v>
      </c>
      <c r="G27" s="92">
        <f>+'F6a. EAEPE OG'!H77+'F6a. EAEPE OG'!H78+'F6a. EAEPE OG'!H79+'F6a. EAEPE OG'!H80+'F6a. EAEPE OG'!H81</f>
        <v>0</v>
      </c>
      <c r="H27" s="75"/>
      <c r="I27" s="78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</row>
    <row r="28" spans="1:78" ht="15" customHeight="1">
      <c r="A28" s="75"/>
      <c r="B28" s="75"/>
      <c r="C28" s="75"/>
      <c r="D28" s="81" t="s">
        <v>347</v>
      </c>
      <c r="E28" s="92">
        <f>+'F6a. EAEPE OG'!D150+'F6a. EAEPE OG'!D151+'F6a. EAEPE OG'!D152+'F6a. EAEPE OG'!D153+'F6a. EAEPE OG'!D154</f>
        <v>0</v>
      </c>
      <c r="F28" s="92">
        <f>+'F6a. EAEPE OG'!G150+'F6a. EAEPE OG'!G151+'F6a. EAEPE OG'!G152+'F6a. EAEPE OG'!G153+'F6a. EAEPE OG'!G154</f>
        <v>0</v>
      </c>
      <c r="G28" s="92">
        <f>+'F6a. EAEPE OG'!H150+'F6a. EAEPE OG'!H151+'F6a. EAEPE OG'!H152+'F6a. EAEPE OG'!H153+'F6a. EAEPE OG'!H154</f>
        <v>0</v>
      </c>
      <c r="H28" s="75"/>
      <c r="I28" s="75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</row>
    <row r="29" spans="1:78" ht="15" customHeight="1">
      <c r="A29" s="75"/>
      <c r="B29" s="75"/>
      <c r="C29" s="75"/>
      <c r="D29" s="80" t="s">
        <v>348</v>
      </c>
      <c r="E29" s="93">
        <f>+E23+E26</f>
        <v>0</v>
      </c>
      <c r="F29" s="93">
        <f t="shared" ref="F29:G29" si="8">+F23+F26</f>
        <v>2029139</v>
      </c>
      <c r="G29" s="93">
        <f t="shared" si="8"/>
        <v>301694</v>
      </c>
      <c r="H29" s="75"/>
      <c r="I29" s="78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</row>
    <row r="30" spans="1:78" ht="15" customHeight="1">
      <c r="A30" s="75"/>
      <c r="B30" s="75"/>
      <c r="C30" s="75"/>
      <c r="D30" s="75"/>
      <c r="E30" s="89"/>
      <c r="F30" s="89"/>
      <c r="G30" s="89"/>
      <c r="H30" s="75"/>
      <c r="I30" s="78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</row>
    <row r="31" spans="1:78" ht="15">
      <c r="A31" s="75"/>
      <c r="B31" s="75"/>
      <c r="C31" s="75"/>
      <c r="D31" s="365" t="s">
        <v>128</v>
      </c>
      <c r="E31" s="366" t="s">
        <v>349</v>
      </c>
      <c r="F31" s="366" t="s">
        <v>153</v>
      </c>
      <c r="G31" s="366" t="s">
        <v>371</v>
      </c>
      <c r="H31" s="75"/>
      <c r="I31" s="75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</row>
    <row r="32" spans="1:78" ht="15" customHeight="1">
      <c r="A32" s="75"/>
      <c r="B32" s="75"/>
      <c r="C32" s="75"/>
      <c r="D32" s="82" t="s">
        <v>350</v>
      </c>
      <c r="E32" s="97">
        <f>+E33+E34</f>
        <v>0</v>
      </c>
      <c r="F32" s="97">
        <f t="shared" ref="F32:G32" si="9">+F33+F34</f>
        <v>0</v>
      </c>
      <c r="G32" s="97">
        <f t="shared" si="9"/>
        <v>0</v>
      </c>
      <c r="H32" s="75"/>
      <c r="I32" s="75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</row>
    <row r="33" spans="1:78" ht="15" customHeight="1">
      <c r="A33" s="75"/>
      <c r="B33" s="75"/>
      <c r="C33" s="75"/>
      <c r="D33" s="83" t="s">
        <v>351</v>
      </c>
      <c r="E33" s="94">
        <v>0</v>
      </c>
      <c r="F33" s="94">
        <v>0</v>
      </c>
      <c r="G33" s="94">
        <v>0</v>
      </c>
      <c r="H33" s="75"/>
      <c r="I33" s="75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</row>
    <row r="34" spans="1:78" ht="15" customHeight="1">
      <c r="A34" s="75"/>
      <c r="B34" s="75"/>
      <c r="C34" s="75"/>
      <c r="D34" s="83" t="s">
        <v>352</v>
      </c>
      <c r="E34" s="94">
        <v>0</v>
      </c>
      <c r="F34" s="94">
        <v>0</v>
      </c>
      <c r="G34" s="94">
        <v>0</v>
      </c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</row>
    <row r="35" spans="1:78" ht="15" customHeight="1">
      <c r="A35" s="75"/>
      <c r="B35" s="75"/>
      <c r="C35" s="75"/>
      <c r="D35" s="82" t="s">
        <v>353</v>
      </c>
      <c r="E35" s="97">
        <f>+E36+E37</f>
        <v>0</v>
      </c>
      <c r="F35" s="97">
        <f t="shared" ref="F35" si="10">+F36+F37</f>
        <v>0</v>
      </c>
      <c r="G35" s="97">
        <f t="shared" ref="G35" si="11">+G36+G37</f>
        <v>0</v>
      </c>
      <c r="H35" s="75"/>
      <c r="I35" s="78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</row>
    <row r="36" spans="1:78" ht="15" customHeight="1">
      <c r="A36" s="75"/>
      <c r="B36" s="75"/>
      <c r="C36" s="75"/>
      <c r="D36" s="83" t="s">
        <v>354</v>
      </c>
      <c r="E36" s="94">
        <f>+'F6a. EAEPE OG'!D76</f>
        <v>0</v>
      </c>
      <c r="F36" s="94">
        <f>+'F6a. EAEPE OG'!G76</f>
        <v>0</v>
      </c>
      <c r="G36" s="94">
        <f>+'F6a. EAEPE OG'!H76</f>
        <v>0</v>
      </c>
      <c r="H36" s="75"/>
      <c r="I36" s="78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</row>
    <row r="37" spans="1:78" ht="15" customHeight="1">
      <c r="A37" s="75"/>
      <c r="B37" s="75"/>
      <c r="C37" s="75"/>
      <c r="D37" s="83" t="s">
        <v>355</v>
      </c>
      <c r="E37" s="94">
        <f>+'F6a. EAEPE OG'!D149</f>
        <v>0</v>
      </c>
      <c r="F37" s="94">
        <f>+'F6a. EAEPE OG'!G149</f>
        <v>0</v>
      </c>
      <c r="G37" s="94">
        <f>+'F6a. EAEPE OG'!H149</f>
        <v>0</v>
      </c>
      <c r="H37" s="75"/>
      <c r="I37" s="75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</row>
    <row r="38" spans="1:78" ht="15" customHeight="1">
      <c r="A38" s="75"/>
      <c r="B38" s="75"/>
      <c r="C38" s="75"/>
      <c r="D38" s="84" t="s">
        <v>356</v>
      </c>
      <c r="E38" s="98">
        <f>+E32-E35</f>
        <v>0</v>
      </c>
      <c r="F38" s="98">
        <f t="shared" ref="F38:G38" si="12">+F32-F35</f>
        <v>0</v>
      </c>
      <c r="G38" s="98">
        <f t="shared" si="12"/>
        <v>0</v>
      </c>
      <c r="H38" s="75"/>
      <c r="I38" s="78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</row>
    <row r="39" spans="1:78" ht="15" customHeight="1">
      <c r="A39" s="75"/>
      <c r="B39" s="75"/>
      <c r="C39" s="75"/>
      <c r="D39" s="75"/>
      <c r="E39" s="89"/>
      <c r="F39" s="89"/>
      <c r="G39" s="89"/>
      <c r="H39" s="75"/>
      <c r="I39" s="78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</row>
    <row r="40" spans="1:78" ht="15">
      <c r="A40" s="75"/>
      <c r="B40" s="75"/>
      <c r="C40" s="75"/>
      <c r="D40" s="365" t="s">
        <v>128</v>
      </c>
      <c r="E40" s="366" t="s">
        <v>349</v>
      </c>
      <c r="F40" s="366" t="s">
        <v>153</v>
      </c>
      <c r="G40" s="366" t="s">
        <v>371</v>
      </c>
      <c r="H40" s="75"/>
      <c r="I40" s="75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</row>
    <row r="41" spans="1:78" ht="15" customHeight="1">
      <c r="A41" s="75"/>
      <c r="B41" s="75"/>
      <c r="C41" s="75"/>
      <c r="D41" s="85" t="s">
        <v>357</v>
      </c>
      <c r="E41" s="94">
        <f>+E12</f>
        <v>16993236</v>
      </c>
      <c r="F41" s="94">
        <f t="shared" ref="F41:G41" si="13">+F12</f>
        <v>16993236</v>
      </c>
      <c r="G41" s="94">
        <f t="shared" si="13"/>
        <v>14964097</v>
      </c>
      <c r="H41" s="75"/>
      <c r="I41" s="78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</row>
    <row r="42" spans="1:78" ht="15" customHeight="1">
      <c r="A42" s="75"/>
      <c r="B42" s="75"/>
      <c r="C42" s="75"/>
      <c r="D42" s="85" t="s">
        <v>358</v>
      </c>
      <c r="E42" s="99">
        <f>+E43-E44</f>
        <v>0</v>
      </c>
      <c r="F42" s="99">
        <f t="shared" ref="F42:G42" si="14">+F43-F44</f>
        <v>0</v>
      </c>
      <c r="G42" s="99">
        <f t="shared" si="14"/>
        <v>0</v>
      </c>
      <c r="H42" s="75"/>
      <c r="I42" s="78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</row>
    <row r="43" spans="1:78" ht="15" customHeight="1">
      <c r="A43" s="75"/>
      <c r="B43" s="75"/>
      <c r="C43" s="75"/>
      <c r="D43" s="83" t="s">
        <v>351</v>
      </c>
      <c r="E43" s="94">
        <f>+E33</f>
        <v>0</v>
      </c>
      <c r="F43" s="94">
        <f t="shared" ref="F43:G43" si="15">+F33</f>
        <v>0</v>
      </c>
      <c r="G43" s="94">
        <f t="shared" si="15"/>
        <v>0</v>
      </c>
      <c r="H43" s="75"/>
      <c r="I43" s="75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</row>
    <row r="44" spans="1:78" ht="15" customHeight="1">
      <c r="A44" s="75"/>
      <c r="B44" s="75"/>
      <c r="C44" s="75"/>
      <c r="D44" s="83" t="s">
        <v>354</v>
      </c>
      <c r="E44" s="94">
        <f>+E36</f>
        <v>0</v>
      </c>
      <c r="F44" s="94">
        <f t="shared" ref="F44:G44" si="16">+F36</f>
        <v>0</v>
      </c>
      <c r="G44" s="94">
        <f t="shared" si="16"/>
        <v>0</v>
      </c>
      <c r="H44" s="75"/>
      <c r="I44" s="75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</row>
    <row r="45" spans="1:78" ht="15" customHeight="1">
      <c r="A45" s="75"/>
      <c r="B45" s="75"/>
      <c r="C45" s="75"/>
      <c r="D45" s="85" t="s">
        <v>337</v>
      </c>
      <c r="E45" s="94">
        <f>+E16</f>
        <v>16993236</v>
      </c>
      <c r="F45" s="94">
        <f t="shared" ref="F45:G45" si="17">+F16</f>
        <v>14964097</v>
      </c>
      <c r="G45" s="94">
        <f t="shared" si="17"/>
        <v>14662403</v>
      </c>
      <c r="H45" s="75"/>
      <c r="I45" s="75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</row>
    <row r="46" spans="1:78" ht="15" customHeight="1">
      <c r="A46" s="75"/>
      <c r="B46" s="75"/>
      <c r="C46" s="75"/>
      <c r="D46" s="85" t="s">
        <v>340</v>
      </c>
      <c r="E46" s="94">
        <f>+E19</f>
        <v>0</v>
      </c>
      <c r="F46" s="94">
        <f t="shared" ref="F46:G46" si="18">+F19</f>
        <v>0</v>
      </c>
      <c r="G46" s="94">
        <f t="shared" si="18"/>
        <v>0</v>
      </c>
      <c r="H46" s="75"/>
      <c r="I46" s="75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</row>
    <row r="47" spans="1:78" ht="15" customHeight="1">
      <c r="A47" s="75"/>
      <c r="B47" s="75"/>
      <c r="C47" s="75"/>
      <c r="D47" s="82" t="s">
        <v>359</v>
      </c>
      <c r="E47" s="97">
        <f>+E41+E42-E45+E46</f>
        <v>0</v>
      </c>
      <c r="F47" s="97">
        <f>+F41+F42-F45+F46</f>
        <v>2029139</v>
      </c>
      <c r="G47" s="97">
        <f>+G41+G42-G45+G46</f>
        <v>301694</v>
      </c>
      <c r="H47" s="75"/>
      <c r="I47" s="78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  <c r="BW47" s="76"/>
      <c r="BX47" s="76"/>
      <c r="BY47" s="76"/>
      <c r="BZ47" s="76"/>
    </row>
    <row r="48" spans="1:78" ht="15" customHeight="1">
      <c r="A48" s="75"/>
      <c r="B48" s="75"/>
      <c r="C48" s="75"/>
      <c r="D48" s="84" t="s">
        <v>360</v>
      </c>
      <c r="E48" s="98">
        <f t="shared" ref="E48" si="19">+E47-E42</f>
        <v>0</v>
      </c>
      <c r="F48" s="98">
        <f>+F47-F42</f>
        <v>2029139</v>
      </c>
      <c r="G48" s="98">
        <f t="shared" ref="G48" si="20">+G47-G42</f>
        <v>301694</v>
      </c>
      <c r="H48" s="75"/>
      <c r="I48" s="78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</row>
    <row r="49" spans="1:78" ht="15" customHeight="1">
      <c r="A49" s="75"/>
      <c r="B49" s="75"/>
      <c r="C49" s="75"/>
      <c r="D49" s="75"/>
      <c r="E49" s="89"/>
      <c r="F49" s="89"/>
      <c r="G49" s="89"/>
      <c r="H49" s="75"/>
      <c r="I49" s="78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</row>
    <row r="50" spans="1:78" ht="15">
      <c r="A50" s="75"/>
      <c r="B50" s="75"/>
      <c r="C50" s="75"/>
      <c r="D50" s="365" t="s">
        <v>128</v>
      </c>
      <c r="E50" s="366" t="s">
        <v>349</v>
      </c>
      <c r="F50" s="366" t="s">
        <v>153</v>
      </c>
      <c r="G50" s="366" t="s">
        <v>371</v>
      </c>
      <c r="H50" s="75"/>
      <c r="I50" s="75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</row>
    <row r="51" spans="1:78" ht="15" customHeight="1">
      <c r="A51" s="75"/>
      <c r="B51" s="75"/>
      <c r="C51" s="75"/>
      <c r="D51" s="85" t="s">
        <v>334</v>
      </c>
      <c r="E51" s="94">
        <f>+E13</f>
        <v>0</v>
      </c>
      <c r="F51" s="94">
        <f t="shared" ref="F51:G51" si="21">+F13</f>
        <v>0</v>
      </c>
      <c r="G51" s="94">
        <f t="shared" si="21"/>
        <v>0</v>
      </c>
      <c r="H51" s="75"/>
      <c r="I51" s="75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</row>
    <row r="52" spans="1:78" ht="15" customHeight="1">
      <c r="A52" s="75"/>
      <c r="B52" s="75"/>
      <c r="C52" s="75"/>
      <c r="D52" s="85" t="s">
        <v>361</v>
      </c>
      <c r="E52" s="99">
        <f>+E53-E54</f>
        <v>0</v>
      </c>
      <c r="F52" s="99">
        <f t="shared" ref="F52:G52" si="22">+F53-F54</f>
        <v>0</v>
      </c>
      <c r="G52" s="99">
        <f t="shared" si="22"/>
        <v>0</v>
      </c>
      <c r="H52" s="75"/>
      <c r="I52" s="75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</row>
    <row r="53" spans="1:78" ht="15" customHeight="1">
      <c r="A53" s="75"/>
      <c r="B53" s="75"/>
      <c r="C53" s="75"/>
      <c r="D53" s="83" t="s">
        <v>352</v>
      </c>
      <c r="E53" s="94">
        <f>+E34</f>
        <v>0</v>
      </c>
      <c r="F53" s="94">
        <f t="shared" ref="F53:G53" si="23">+F34</f>
        <v>0</v>
      </c>
      <c r="G53" s="94">
        <f t="shared" si="23"/>
        <v>0</v>
      </c>
      <c r="H53" s="75"/>
      <c r="I53" s="75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</row>
    <row r="54" spans="1:78" ht="15" customHeight="1">
      <c r="A54" s="75"/>
      <c r="B54" s="75"/>
      <c r="C54" s="75"/>
      <c r="D54" s="83" t="s">
        <v>355</v>
      </c>
      <c r="E54" s="94">
        <f>+E37</f>
        <v>0</v>
      </c>
      <c r="F54" s="94">
        <f t="shared" ref="F54:G54" si="24">+F37</f>
        <v>0</v>
      </c>
      <c r="G54" s="94">
        <f t="shared" si="24"/>
        <v>0</v>
      </c>
      <c r="H54" s="75"/>
      <c r="I54" s="75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6"/>
      <c r="BY54" s="76"/>
      <c r="BZ54" s="76"/>
    </row>
    <row r="55" spans="1:78" ht="15" customHeight="1">
      <c r="A55" s="75"/>
      <c r="B55" s="75"/>
      <c r="C55" s="75"/>
      <c r="D55" s="85" t="s">
        <v>362</v>
      </c>
      <c r="E55" s="94">
        <f>+E17</f>
        <v>0</v>
      </c>
      <c r="F55" s="94">
        <f t="shared" ref="F55:G55" si="25">+F17</f>
        <v>0</v>
      </c>
      <c r="G55" s="94">
        <f t="shared" si="25"/>
        <v>0</v>
      </c>
      <c r="H55" s="75"/>
      <c r="I55" s="75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6"/>
      <c r="BN55" s="76"/>
      <c r="BO55" s="76"/>
      <c r="BP55" s="76"/>
      <c r="BQ55" s="76"/>
      <c r="BR55" s="76"/>
      <c r="BS55" s="76"/>
      <c r="BT55" s="76"/>
      <c r="BU55" s="76"/>
      <c r="BV55" s="76"/>
      <c r="BW55" s="76"/>
      <c r="BX55" s="76"/>
      <c r="BY55" s="76"/>
      <c r="BZ55" s="76"/>
    </row>
    <row r="56" spans="1:78" ht="15" customHeight="1">
      <c r="A56" s="75"/>
      <c r="B56" s="75"/>
      <c r="C56" s="75"/>
      <c r="D56" s="85" t="s">
        <v>341</v>
      </c>
      <c r="E56" s="94">
        <f>+E20</f>
        <v>0</v>
      </c>
      <c r="F56" s="94">
        <f t="shared" ref="F56:G56" si="26">+F20</f>
        <v>0</v>
      </c>
      <c r="G56" s="94">
        <f t="shared" si="26"/>
        <v>0</v>
      </c>
      <c r="H56" s="75"/>
      <c r="I56" s="75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  <c r="BJ56" s="76"/>
      <c r="BK56" s="76"/>
      <c r="BL56" s="76"/>
      <c r="BM56" s="76"/>
      <c r="BN56" s="76"/>
      <c r="BO56" s="76"/>
      <c r="BP56" s="76"/>
      <c r="BQ56" s="76"/>
      <c r="BR56" s="76"/>
      <c r="BS56" s="76"/>
      <c r="BT56" s="76"/>
      <c r="BU56" s="76"/>
      <c r="BV56" s="76"/>
      <c r="BW56" s="76"/>
      <c r="BX56" s="76"/>
      <c r="BY56" s="76"/>
      <c r="BZ56" s="76"/>
    </row>
    <row r="57" spans="1:78" ht="15" customHeight="1">
      <c r="A57" s="75"/>
      <c r="B57" s="75"/>
      <c r="C57" s="75"/>
      <c r="D57" s="82" t="s">
        <v>363</v>
      </c>
      <c r="E57" s="97">
        <f t="shared" ref="E57" si="27">+E51+E52-E55+E56</f>
        <v>0</v>
      </c>
      <c r="F57" s="97">
        <f>+F51+F52-F55+F56</f>
        <v>0</v>
      </c>
      <c r="G57" s="97">
        <f t="shared" ref="G57" si="28">+G51+G52-G55+G56</f>
        <v>0</v>
      </c>
      <c r="H57" s="75"/>
      <c r="I57" s="78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</row>
    <row r="58" spans="1:78" ht="15" customHeight="1">
      <c r="A58" s="75"/>
      <c r="B58" s="75"/>
      <c r="C58" s="75"/>
      <c r="D58" s="84" t="s">
        <v>364</v>
      </c>
      <c r="E58" s="98">
        <f t="shared" ref="E58" si="29">+E57-E52</f>
        <v>0</v>
      </c>
      <c r="F58" s="98">
        <f>+F57-F52</f>
        <v>0</v>
      </c>
      <c r="G58" s="98">
        <f t="shared" ref="G58" si="30">+G57-G52</f>
        <v>0</v>
      </c>
      <c r="H58" s="75"/>
      <c r="I58" s="78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76"/>
      <c r="BF58" s="76"/>
      <c r="BG58" s="76"/>
      <c r="BH58" s="76"/>
      <c r="BI58" s="76"/>
      <c r="BJ58" s="76"/>
      <c r="BK58" s="76"/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</row>
    <row r="59" spans="1:78" ht="15" customHeight="1">
      <c r="A59" s="75"/>
      <c r="B59" s="75"/>
      <c r="C59" s="75"/>
      <c r="D59" s="75"/>
      <c r="E59" s="89"/>
      <c r="F59" s="89"/>
      <c r="G59" s="89"/>
      <c r="H59" s="75"/>
      <c r="I59" s="75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  <c r="BY59" s="76"/>
      <c r="BZ59" s="76"/>
    </row>
    <row r="60" spans="1:78">
      <c r="A60" s="75"/>
      <c r="B60" s="75"/>
      <c r="C60" s="75"/>
      <c r="D60" s="269" t="s">
        <v>365</v>
      </c>
      <c r="E60" s="269"/>
      <c r="F60" s="269"/>
      <c r="G60" s="269"/>
      <c r="H60" s="86"/>
      <c r="I60" s="87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76"/>
      <c r="BZ60" s="76"/>
    </row>
    <row r="61" spans="1:78">
      <c r="A61" s="75"/>
      <c r="B61" s="75"/>
      <c r="C61" s="75"/>
      <c r="D61" s="269" t="s">
        <v>366</v>
      </c>
      <c r="E61" s="269"/>
      <c r="F61" s="269"/>
      <c r="G61" s="269"/>
      <c r="H61" s="270"/>
      <c r="I61" s="269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  <c r="BH61" s="76"/>
      <c r="BI61" s="7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</row>
    <row r="62" spans="1:78" ht="15" customHeight="1">
      <c r="A62" s="75"/>
      <c r="B62" s="75"/>
      <c r="C62" s="75"/>
      <c r="D62" s="75"/>
      <c r="E62" s="89"/>
      <c r="F62" s="89"/>
      <c r="G62" s="89"/>
      <c r="H62" s="75"/>
      <c r="I62" s="75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</row>
    <row r="63" spans="1:78" ht="15" hidden="1" customHeight="1">
      <c r="A63" s="76"/>
      <c r="B63" s="76"/>
      <c r="C63" s="76"/>
      <c r="D63" s="76"/>
      <c r="E63" s="95"/>
      <c r="F63" s="95"/>
      <c r="G63" s="95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  <c r="BB63" s="76"/>
      <c r="BC63" s="76"/>
      <c r="BD63" s="76"/>
      <c r="BE63" s="76"/>
      <c r="BF63" s="76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</row>
    <row r="64" spans="1:78" ht="15" hidden="1" customHeight="1">
      <c r="A64" s="76"/>
      <c r="B64" s="76"/>
      <c r="C64" s="76"/>
      <c r="D64" s="76"/>
      <c r="E64" s="95"/>
      <c r="F64" s="95"/>
      <c r="G64" s="95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</row>
    <row r="65" spans="1:78" ht="15" hidden="1" customHeight="1">
      <c r="A65" s="76"/>
      <c r="B65" s="76"/>
      <c r="C65" s="76"/>
      <c r="D65" s="76"/>
      <c r="E65" s="95"/>
      <c r="F65" s="95"/>
      <c r="G65" s="95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</row>
    <row r="66" spans="1:78" ht="15" hidden="1" customHeight="1">
      <c r="A66" s="76"/>
      <c r="B66" s="76"/>
      <c r="C66" s="76"/>
      <c r="D66" s="76"/>
      <c r="E66" s="95"/>
      <c r="F66" s="95"/>
      <c r="G66" s="95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</row>
    <row r="67" spans="1:78" ht="15" hidden="1" customHeight="1">
      <c r="A67" s="76"/>
      <c r="B67" s="76"/>
      <c r="C67" s="76"/>
      <c r="D67" s="76"/>
      <c r="E67" s="95"/>
      <c r="F67" s="95"/>
      <c r="G67" s="95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</row>
    <row r="68" spans="1:78" ht="15" hidden="1" customHeight="1">
      <c r="A68" s="76"/>
      <c r="B68" s="76"/>
      <c r="C68" s="76"/>
      <c r="D68" s="76"/>
      <c r="E68" s="95"/>
      <c r="F68" s="95"/>
      <c r="G68" s="95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</row>
    <row r="69" spans="1:78" ht="15" hidden="1" customHeight="1">
      <c r="A69" s="76"/>
      <c r="B69" s="76"/>
      <c r="C69" s="76"/>
      <c r="D69" s="76"/>
      <c r="E69" s="95"/>
      <c r="F69" s="95"/>
      <c r="G69" s="95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</row>
    <row r="70" spans="1:78" ht="15" hidden="1" customHeight="1">
      <c r="A70" s="76"/>
      <c r="B70" s="76"/>
      <c r="C70" s="76"/>
      <c r="D70" s="76"/>
      <c r="E70" s="95"/>
      <c r="F70" s="95"/>
      <c r="G70" s="95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</row>
    <row r="71" spans="1:78" ht="15" hidden="1" customHeight="1">
      <c r="A71" s="76"/>
      <c r="B71" s="76"/>
      <c r="C71" s="76"/>
      <c r="D71" s="76"/>
      <c r="E71" s="95"/>
      <c r="F71" s="95"/>
      <c r="G71" s="95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</row>
    <row r="72" spans="1:78" ht="15" hidden="1" customHeight="1">
      <c r="A72" s="76"/>
      <c r="B72" s="76"/>
      <c r="C72" s="76"/>
      <c r="D72" s="76"/>
      <c r="E72" s="95"/>
      <c r="F72" s="95"/>
      <c r="G72" s="95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</row>
    <row r="73" spans="1:78" ht="15" hidden="1" customHeight="1">
      <c r="A73" s="76"/>
      <c r="B73" s="76"/>
      <c r="C73" s="76"/>
      <c r="D73" s="76"/>
      <c r="E73" s="95"/>
      <c r="F73" s="95"/>
      <c r="G73" s="95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</row>
    <row r="74" spans="1:78" ht="15" hidden="1" customHeight="1">
      <c r="A74" s="76"/>
      <c r="B74" s="76"/>
      <c r="C74" s="76"/>
      <c r="D74" s="76"/>
      <c r="E74" s="95"/>
      <c r="F74" s="95"/>
      <c r="G74" s="95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</row>
    <row r="75" spans="1:78" ht="15" hidden="1" customHeight="1">
      <c r="A75" s="76"/>
      <c r="B75" s="76"/>
      <c r="C75" s="76"/>
      <c r="D75" s="76"/>
      <c r="E75" s="95"/>
      <c r="F75" s="95"/>
      <c r="G75" s="95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76"/>
      <c r="BL75" s="76"/>
      <c r="BM75" s="76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  <c r="BY75" s="76"/>
      <c r="BZ75" s="76"/>
    </row>
    <row r="76" spans="1:78" ht="15" hidden="1" customHeight="1">
      <c r="A76" s="76"/>
      <c r="B76" s="76"/>
      <c r="C76" s="76"/>
      <c r="D76" s="76"/>
      <c r="E76" s="95"/>
      <c r="F76" s="95"/>
      <c r="G76" s="95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  <c r="BH76" s="76"/>
      <c r="BI76" s="76"/>
      <c r="BJ76" s="76"/>
      <c r="BK76" s="76"/>
      <c r="BL76" s="76"/>
      <c r="BM76" s="76"/>
      <c r="BN76" s="76"/>
      <c r="BO76" s="76"/>
      <c r="BP76" s="76"/>
      <c r="BQ76" s="76"/>
      <c r="BR76" s="76"/>
      <c r="BS76" s="76"/>
      <c r="BT76" s="76"/>
      <c r="BU76" s="76"/>
      <c r="BV76" s="76"/>
      <c r="BW76" s="76"/>
      <c r="BX76" s="76"/>
      <c r="BY76" s="76"/>
      <c r="BZ76" s="76"/>
    </row>
    <row r="77" spans="1:78" ht="15" hidden="1" customHeight="1">
      <c r="A77" s="76"/>
      <c r="B77" s="76"/>
      <c r="C77" s="76"/>
      <c r="D77" s="76"/>
      <c r="E77" s="95"/>
      <c r="F77" s="95"/>
      <c r="G77" s="95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  <c r="BH77" s="76"/>
      <c r="BI77" s="76"/>
      <c r="BJ77" s="76"/>
      <c r="BK77" s="76"/>
      <c r="BL77" s="76"/>
      <c r="BM77" s="76"/>
      <c r="BN77" s="76"/>
      <c r="BO77" s="76"/>
      <c r="BP77" s="76"/>
      <c r="BQ77" s="76"/>
      <c r="BR77" s="76"/>
      <c r="BS77" s="76"/>
      <c r="BT77" s="76"/>
      <c r="BU77" s="76"/>
      <c r="BV77" s="76"/>
      <c r="BW77" s="76"/>
      <c r="BX77" s="76"/>
      <c r="BY77" s="76"/>
      <c r="BZ77" s="76"/>
    </row>
    <row r="78" spans="1:78" ht="15" hidden="1" customHeight="1">
      <c r="A78" s="76"/>
      <c r="B78" s="76"/>
      <c r="C78" s="76"/>
      <c r="D78" s="76"/>
      <c r="E78" s="95"/>
      <c r="F78" s="95"/>
      <c r="G78" s="95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  <c r="BH78" s="76"/>
      <c r="BI78" s="76"/>
      <c r="BJ78" s="76"/>
      <c r="BK78" s="76"/>
      <c r="BL78" s="76"/>
      <c r="BM78" s="76"/>
      <c r="BN78" s="76"/>
      <c r="BO78" s="76"/>
      <c r="BP78" s="76"/>
      <c r="BQ78" s="76"/>
      <c r="BR78" s="76"/>
      <c r="BS78" s="76"/>
      <c r="BT78" s="76"/>
      <c r="BU78" s="76"/>
      <c r="BV78" s="76"/>
      <c r="BW78" s="76"/>
      <c r="BX78" s="76"/>
      <c r="BY78" s="76"/>
      <c r="BZ78" s="76"/>
    </row>
    <row r="79" spans="1:78" ht="15" hidden="1" customHeight="1">
      <c r="A79" s="76"/>
      <c r="B79" s="76"/>
      <c r="C79" s="76"/>
      <c r="D79" s="76"/>
      <c r="E79" s="95"/>
      <c r="F79" s="95"/>
      <c r="G79" s="95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</row>
    <row r="80" spans="1:78" ht="15" hidden="1" customHeight="1">
      <c r="A80" s="76"/>
      <c r="B80" s="76"/>
      <c r="C80" s="76"/>
      <c r="D80" s="76"/>
      <c r="E80" s="95"/>
      <c r="F80" s="95"/>
      <c r="G80" s="95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</row>
    <row r="81" spans="1:78" ht="15" hidden="1" customHeight="1">
      <c r="A81" s="76"/>
      <c r="B81" s="76"/>
      <c r="C81" s="76"/>
      <c r="D81" s="76"/>
      <c r="E81" s="95"/>
      <c r="F81" s="95"/>
      <c r="G81" s="95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</row>
    <row r="82" spans="1:78" ht="15" hidden="1" customHeight="1">
      <c r="A82" s="76"/>
      <c r="B82" s="76"/>
      <c r="C82" s="76"/>
      <c r="D82" s="76"/>
      <c r="E82" s="95"/>
      <c r="F82" s="95"/>
      <c r="G82" s="95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</row>
    <row r="83" spans="1:78" ht="15" hidden="1" customHeight="1">
      <c r="A83" s="76"/>
      <c r="B83" s="76"/>
      <c r="C83" s="76"/>
      <c r="D83" s="76"/>
      <c r="E83" s="95"/>
      <c r="F83" s="95"/>
      <c r="G83" s="95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</row>
    <row r="84" spans="1:78" ht="15" hidden="1" customHeight="1">
      <c r="A84" s="76"/>
      <c r="B84" s="76"/>
      <c r="C84" s="76"/>
      <c r="D84" s="76"/>
      <c r="E84" s="95"/>
      <c r="F84" s="95"/>
      <c r="G84" s="95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  <c r="BH84" s="76"/>
      <c r="BI84" s="76"/>
      <c r="BJ84" s="76"/>
      <c r="BK84" s="76"/>
      <c r="BL84" s="76"/>
      <c r="BM84" s="76"/>
      <c r="BN84" s="76"/>
      <c r="BO84" s="76"/>
      <c r="BP84" s="76"/>
      <c r="BQ84" s="76"/>
      <c r="BR84" s="76"/>
      <c r="BS84" s="76"/>
      <c r="BT84" s="76"/>
      <c r="BU84" s="76"/>
      <c r="BV84" s="76"/>
      <c r="BW84" s="76"/>
      <c r="BX84" s="76"/>
      <c r="BY84" s="76"/>
      <c r="BZ84" s="76"/>
    </row>
    <row r="85" spans="1:78" ht="15" hidden="1" customHeight="1">
      <c r="A85" s="76"/>
      <c r="B85" s="76"/>
      <c r="C85" s="76"/>
      <c r="D85" s="76"/>
      <c r="E85" s="95"/>
      <c r="F85" s="95"/>
      <c r="G85" s="95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  <c r="BH85" s="76"/>
      <c r="BI85" s="76"/>
      <c r="BJ85" s="76"/>
      <c r="BK85" s="76"/>
      <c r="BL85" s="76"/>
      <c r="BM85" s="76"/>
      <c r="BN85" s="76"/>
      <c r="BO85" s="76"/>
      <c r="BP85" s="76"/>
      <c r="BQ85" s="76"/>
      <c r="BR85" s="76"/>
      <c r="BS85" s="76"/>
      <c r="BT85" s="76"/>
      <c r="BU85" s="76"/>
      <c r="BV85" s="76"/>
      <c r="BW85" s="76"/>
      <c r="BX85" s="76"/>
      <c r="BY85" s="76"/>
      <c r="BZ85" s="76"/>
    </row>
    <row r="86" spans="1:78" ht="15" hidden="1" customHeight="1">
      <c r="A86" s="76"/>
      <c r="B86" s="76"/>
      <c r="C86" s="76"/>
      <c r="D86" s="76"/>
      <c r="E86" s="95"/>
      <c r="F86" s="95"/>
      <c r="G86" s="95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</row>
    <row r="87" spans="1:78" ht="15" hidden="1" customHeight="1">
      <c r="A87" s="76"/>
      <c r="B87" s="76"/>
      <c r="C87" s="76"/>
      <c r="D87" s="76"/>
      <c r="E87" s="95"/>
      <c r="F87" s="95"/>
      <c r="G87" s="95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</row>
    <row r="88" spans="1:78" ht="15" hidden="1" customHeight="1">
      <c r="A88" s="76"/>
      <c r="B88" s="76"/>
      <c r="C88" s="76"/>
      <c r="D88" s="76"/>
      <c r="E88" s="95"/>
      <c r="F88" s="95"/>
      <c r="G88" s="95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</row>
    <row r="89" spans="1:78" ht="15" hidden="1" customHeight="1">
      <c r="A89" s="76"/>
      <c r="B89" s="76"/>
      <c r="C89" s="76"/>
      <c r="D89" s="76"/>
      <c r="E89" s="95"/>
      <c r="F89" s="95"/>
      <c r="G89" s="95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</row>
    <row r="90" spans="1:78" ht="15" hidden="1" customHeight="1">
      <c r="A90" s="76"/>
      <c r="B90" s="76"/>
      <c r="C90" s="76"/>
      <c r="D90" s="76"/>
      <c r="E90" s="95"/>
      <c r="F90" s="95"/>
      <c r="G90" s="95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</row>
    <row r="91" spans="1:78" ht="15" hidden="1" customHeight="1">
      <c r="A91" s="76"/>
      <c r="B91" s="76"/>
      <c r="C91" s="76"/>
      <c r="D91" s="76"/>
      <c r="E91" s="95"/>
      <c r="F91" s="95"/>
      <c r="G91" s="95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</row>
    <row r="92" spans="1:78" ht="15" hidden="1" customHeight="1">
      <c r="A92" s="76"/>
      <c r="B92" s="76"/>
      <c r="C92" s="76"/>
      <c r="D92" s="76"/>
      <c r="E92" s="95"/>
      <c r="F92" s="95"/>
      <c r="G92" s="95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  <c r="BH92" s="76"/>
      <c r="BI92" s="76"/>
      <c r="BJ92" s="76"/>
      <c r="BK92" s="76"/>
      <c r="BL92" s="76"/>
      <c r="BM92" s="76"/>
      <c r="BN92" s="76"/>
      <c r="BO92" s="76"/>
      <c r="BP92" s="76"/>
      <c r="BQ92" s="76"/>
      <c r="BR92" s="76"/>
      <c r="BS92" s="76"/>
      <c r="BT92" s="76"/>
      <c r="BU92" s="76"/>
      <c r="BV92" s="76"/>
      <c r="BW92" s="76"/>
      <c r="BX92" s="76"/>
      <c r="BY92" s="76"/>
      <c r="BZ92" s="76"/>
    </row>
    <row r="93" spans="1:78" ht="15" hidden="1" customHeight="1">
      <c r="A93" s="76"/>
      <c r="B93" s="76"/>
      <c r="C93" s="76"/>
      <c r="D93" s="76"/>
      <c r="E93" s="95"/>
      <c r="F93" s="95"/>
      <c r="G93" s="95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76"/>
      <c r="BF93" s="76"/>
      <c r="BG93" s="76"/>
      <c r="BH93" s="76"/>
      <c r="BI93" s="76"/>
      <c r="BJ93" s="76"/>
      <c r="BK93" s="76"/>
      <c r="BL93" s="76"/>
      <c r="BM93" s="76"/>
      <c r="BN93" s="76"/>
      <c r="BO93" s="76"/>
      <c r="BP93" s="76"/>
      <c r="BQ93" s="76"/>
      <c r="BR93" s="76"/>
      <c r="BS93" s="76"/>
      <c r="BT93" s="76"/>
      <c r="BU93" s="76"/>
      <c r="BV93" s="76"/>
      <c r="BW93" s="76"/>
      <c r="BX93" s="76"/>
      <c r="BY93" s="76"/>
      <c r="BZ93" s="76"/>
    </row>
    <row r="94" spans="1:78" ht="15" hidden="1" customHeight="1">
      <c r="A94" s="76"/>
      <c r="B94" s="76"/>
      <c r="C94" s="76"/>
      <c r="D94" s="76"/>
      <c r="E94" s="95"/>
      <c r="F94" s="95"/>
      <c r="G94" s="95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  <c r="BH94" s="76"/>
      <c r="BI94" s="76"/>
      <c r="BJ94" s="76"/>
      <c r="BK94" s="76"/>
      <c r="BL94" s="76"/>
      <c r="BM94" s="76"/>
      <c r="BN94" s="76"/>
      <c r="BO94" s="76"/>
      <c r="BP94" s="76"/>
      <c r="BQ94" s="76"/>
      <c r="BR94" s="76"/>
      <c r="BS94" s="76"/>
      <c r="BT94" s="76"/>
      <c r="BU94" s="76"/>
      <c r="BV94" s="76"/>
      <c r="BW94" s="76"/>
      <c r="BX94" s="76"/>
      <c r="BY94" s="76"/>
      <c r="BZ94" s="76"/>
    </row>
    <row r="95" spans="1:78" ht="15" hidden="1" customHeight="1">
      <c r="A95" s="76"/>
      <c r="B95" s="76"/>
      <c r="C95" s="76"/>
      <c r="D95" s="76"/>
      <c r="E95" s="95"/>
      <c r="F95" s="95"/>
      <c r="G95" s="95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</row>
    <row r="96" spans="1:78" ht="15" hidden="1" customHeight="1">
      <c r="A96" s="76"/>
      <c r="B96" s="76"/>
      <c r="C96" s="76"/>
      <c r="D96" s="76"/>
      <c r="E96" s="95"/>
      <c r="F96" s="95"/>
      <c r="G96" s="95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</row>
    <row r="97" spans="1:78" ht="15" hidden="1" customHeight="1">
      <c r="A97" s="76"/>
      <c r="B97" s="76"/>
      <c r="C97" s="76"/>
      <c r="D97" s="76"/>
      <c r="E97" s="95"/>
      <c r="F97" s="95"/>
      <c r="G97" s="95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</row>
    <row r="98" spans="1:78" ht="15" hidden="1" customHeight="1">
      <c r="A98" s="76"/>
      <c r="B98" s="76"/>
      <c r="C98" s="76"/>
      <c r="D98" s="76"/>
      <c r="E98" s="95"/>
      <c r="F98" s="95"/>
      <c r="G98" s="95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</row>
    <row r="99" spans="1:78" ht="15" hidden="1" customHeight="1">
      <c r="A99" s="76"/>
      <c r="B99" s="76"/>
      <c r="C99" s="76"/>
      <c r="D99" s="76"/>
      <c r="E99" s="95"/>
      <c r="F99" s="95"/>
      <c r="G99" s="95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</row>
    <row r="100" spans="1:78" ht="15" hidden="1" customHeight="1">
      <c r="A100" s="76"/>
      <c r="B100" s="76"/>
      <c r="C100" s="76"/>
      <c r="D100" s="76"/>
      <c r="E100" s="95"/>
      <c r="F100" s="95"/>
      <c r="G100" s="95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</row>
    <row r="101" spans="1:78" ht="15" hidden="1" customHeight="1">
      <c r="A101" s="76"/>
      <c r="B101" s="76"/>
      <c r="C101" s="76"/>
      <c r="D101" s="76"/>
      <c r="E101" s="95"/>
      <c r="F101" s="95"/>
      <c r="G101" s="95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</row>
    <row r="102" spans="1:78" ht="15" hidden="1" customHeight="1">
      <c r="A102" s="76"/>
      <c r="B102" s="76"/>
      <c r="C102" s="76"/>
      <c r="D102" s="76"/>
      <c r="E102" s="95"/>
      <c r="F102" s="95"/>
      <c r="G102" s="95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76"/>
      <c r="BF102" s="76"/>
      <c r="BG102" s="76"/>
      <c r="BH102" s="76"/>
      <c r="BI102" s="76"/>
      <c r="BJ102" s="76"/>
      <c r="BK102" s="76"/>
      <c r="BL102" s="76"/>
      <c r="BM102" s="76"/>
      <c r="BN102" s="76"/>
      <c r="BO102" s="76"/>
      <c r="BP102" s="76"/>
      <c r="BQ102" s="76"/>
      <c r="BR102" s="76"/>
      <c r="BS102" s="76"/>
      <c r="BT102" s="76"/>
      <c r="BU102" s="76"/>
      <c r="BV102" s="76"/>
      <c r="BW102" s="76"/>
      <c r="BX102" s="76"/>
      <c r="BY102" s="76"/>
      <c r="BZ102" s="76"/>
    </row>
    <row r="103" spans="1:78" ht="15" hidden="1" customHeight="1">
      <c r="A103" s="76"/>
      <c r="B103" s="76"/>
      <c r="C103" s="76"/>
      <c r="D103" s="76"/>
      <c r="E103" s="95"/>
      <c r="F103" s="95"/>
      <c r="G103" s="95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</row>
    <row r="104" spans="1:78" ht="15" hidden="1" customHeight="1">
      <c r="A104" s="76"/>
      <c r="B104" s="76"/>
      <c r="C104" s="76"/>
      <c r="D104" s="76"/>
      <c r="E104" s="95"/>
      <c r="F104" s="95"/>
      <c r="G104" s="95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76"/>
      <c r="BK104" s="76"/>
      <c r="BL104" s="76"/>
      <c r="BM104" s="76"/>
      <c r="BN104" s="76"/>
      <c r="BO104" s="76"/>
      <c r="BP104" s="76"/>
      <c r="BQ104" s="76"/>
      <c r="BR104" s="76"/>
      <c r="BS104" s="76"/>
      <c r="BT104" s="76"/>
      <c r="BU104" s="76"/>
      <c r="BV104" s="76"/>
      <c r="BW104" s="76"/>
      <c r="BX104" s="76"/>
      <c r="BY104" s="76"/>
      <c r="BZ104" s="76"/>
    </row>
    <row r="105" spans="1:78" ht="15" hidden="1" customHeight="1">
      <c r="A105" s="76"/>
      <c r="B105" s="76"/>
      <c r="C105" s="76"/>
      <c r="D105" s="76"/>
      <c r="E105" s="95"/>
      <c r="F105" s="95"/>
      <c r="G105" s="95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76"/>
      <c r="BK105" s="76"/>
      <c r="BL105" s="76"/>
      <c r="BM105" s="76"/>
      <c r="BN105" s="76"/>
      <c r="BO105" s="76"/>
      <c r="BP105" s="76"/>
      <c r="BQ105" s="76"/>
      <c r="BR105" s="76"/>
      <c r="BS105" s="76"/>
      <c r="BT105" s="76"/>
      <c r="BU105" s="76"/>
      <c r="BV105" s="76"/>
      <c r="BW105" s="76"/>
      <c r="BX105" s="76"/>
      <c r="BY105" s="76"/>
      <c r="BZ105" s="76"/>
    </row>
    <row r="106" spans="1:78" ht="15" hidden="1" customHeight="1">
      <c r="A106" s="76"/>
      <c r="B106" s="76"/>
      <c r="C106" s="76"/>
      <c r="D106" s="76"/>
      <c r="E106" s="95"/>
      <c r="F106" s="95"/>
      <c r="G106" s="95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76"/>
      <c r="BF106" s="76"/>
      <c r="BG106" s="76"/>
      <c r="BH106" s="76"/>
      <c r="BI106" s="76"/>
      <c r="BJ106" s="76"/>
      <c r="BK106" s="76"/>
      <c r="BL106" s="76"/>
      <c r="BM106" s="76"/>
      <c r="BN106" s="76"/>
      <c r="BO106" s="76"/>
      <c r="BP106" s="76"/>
      <c r="BQ106" s="76"/>
      <c r="BR106" s="76"/>
      <c r="BS106" s="76"/>
      <c r="BT106" s="76"/>
      <c r="BU106" s="76"/>
      <c r="BV106" s="76"/>
      <c r="BW106" s="76"/>
      <c r="BX106" s="76"/>
      <c r="BY106" s="76"/>
      <c r="BZ106" s="76"/>
    </row>
    <row r="107" spans="1:78" ht="15" hidden="1" customHeight="1">
      <c r="A107" s="76"/>
      <c r="B107" s="76"/>
      <c r="C107" s="76"/>
      <c r="D107" s="76"/>
      <c r="E107" s="95"/>
      <c r="F107" s="95"/>
      <c r="G107" s="95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  <c r="BF107" s="76"/>
      <c r="BG107" s="76"/>
      <c r="BH107" s="76"/>
      <c r="BI107" s="76"/>
      <c r="BJ107" s="76"/>
      <c r="BK107" s="76"/>
      <c r="BL107" s="76"/>
      <c r="BM107" s="76"/>
      <c r="BN107" s="76"/>
      <c r="BO107" s="76"/>
      <c r="BP107" s="76"/>
      <c r="BQ107" s="76"/>
      <c r="BR107" s="76"/>
      <c r="BS107" s="76"/>
      <c r="BT107" s="76"/>
      <c r="BU107" s="76"/>
      <c r="BV107" s="76"/>
      <c r="BW107" s="76"/>
      <c r="BX107" s="76"/>
      <c r="BY107" s="76"/>
      <c r="BZ107" s="76"/>
    </row>
    <row r="108" spans="1:78" ht="15" hidden="1" customHeight="1">
      <c r="A108" s="76"/>
      <c r="B108" s="76"/>
      <c r="C108" s="76"/>
      <c r="D108" s="76"/>
      <c r="E108" s="95"/>
      <c r="F108" s="95"/>
      <c r="G108" s="95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  <c r="BF108" s="76"/>
      <c r="BG108" s="76"/>
      <c r="BH108" s="76"/>
      <c r="BI108" s="76"/>
      <c r="BJ108" s="76"/>
      <c r="BK108" s="76"/>
      <c r="BL108" s="76"/>
      <c r="BM108" s="76"/>
      <c r="BN108" s="76"/>
      <c r="BO108" s="76"/>
      <c r="BP108" s="76"/>
      <c r="BQ108" s="76"/>
      <c r="BR108" s="76"/>
      <c r="BS108" s="76"/>
      <c r="BT108" s="76"/>
      <c r="BU108" s="76"/>
      <c r="BV108" s="76"/>
      <c r="BW108" s="76"/>
      <c r="BX108" s="76"/>
      <c r="BY108" s="76"/>
      <c r="BZ108" s="76"/>
    </row>
    <row r="109" spans="1:78" ht="15" hidden="1" customHeight="1">
      <c r="A109" s="76"/>
      <c r="B109" s="76"/>
      <c r="C109" s="76"/>
      <c r="D109" s="76"/>
      <c r="E109" s="95"/>
      <c r="F109" s="95"/>
      <c r="G109" s="95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76"/>
      <c r="BF109" s="76"/>
      <c r="BG109" s="76"/>
      <c r="BH109" s="76"/>
      <c r="BI109" s="76"/>
      <c r="BJ109" s="76"/>
      <c r="BK109" s="76"/>
      <c r="BL109" s="76"/>
      <c r="BM109" s="76"/>
      <c r="BN109" s="76"/>
      <c r="BO109" s="76"/>
      <c r="BP109" s="76"/>
      <c r="BQ109" s="76"/>
      <c r="BR109" s="76"/>
      <c r="BS109" s="76"/>
      <c r="BT109" s="76"/>
      <c r="BU109" s="76"/>
      <c r="BV109" s="76"/>
      <c r="BW109" s="76"/>
      <c r="BX109" s="76"/>
      <c r="BY109" s="76"/>
      <c r="BZ109" s="76"/>
    </row>
    <row r="110" spans="1:78" ht="15" hidden="1" customHeight="1">
      <c r="A110" s="76"/>
      <c r="B110" s="76"/>
      <c r="C110" s="76"/>
      <c r="D110" s="76"/>
      <c r="E110" s="95"/>
      <c r="F110" s="95"/>
      <c r="G110" s="95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</row>
    <row r="111" spans="1:78" ht="15" hidden="1" customHeight="1">
      <c r="A111" s="76"/>
      <c r="B111" s="76"/>
      <c r="C111" s="76"/>
      <c r="D111" s="76"/>
      <c r="E111" s="95"/>
      <c r="F111" s="95"/>
      <c r="G111" s="95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</row>
    <row r="112" spans="1:78" ht="15" hidden="1" customHeight="1">
      <c r="A112" s="76"/>
      <c r="B112" s="76"/>
      <c r="C112" s="76"/>
      <c r="D112" s="76"/>
      <c r="E112" s="95"/>
      <c r="F112" s="95"/>
      <c r="G112" s="95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</row>
    <row r="113" spans="1:78" ht="15" hidden="1" customHeight="1">
      <c r="A113" s="76"/>
      <c r="B113" s="76"/>
      <c r="C113" s="76"/>
      <c r="D113" s="76"/>
      <c r="E113" s="95"/>
      <c r="F113" s="95"/>
      <c r="G113" s="95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</row>
    <row r="114" spans="1:78" ht="15" hidden="1" customHeight="1">
      <c r="A114" s="76"/>
      <c r="B114" s="76"/>
      <c r="C114" s="76"/>
      <c r="D114" s="76"/>
      <c r="E114" s="95"/>
      <c r="F114" s="95"/>
      <c r="G114" s="95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</row>
    <row r="115" spans="1:78" ht="15" hidden="1" customHeight="1">
      <c r="A115" s="76"/>
      <c r="B115" s="76"/>
      <c r="C115" s="76"/>
      <c r="D115" s="76"/>
      <c r="E115" s="95"/>
      <c r="F115" s="95"/>
      <c r="G115" s="95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</row>
    <row r="116" spans="1:78" ht="15" hidden="1" customHeight="1">
      <c r="A116" s="76"/>
      <c r="B116" s="76"/>
      <c r="C116" s="76"/>
      <c r="D116" s="76"/>
      <c r="E116" s="95"/>
      <c r="F116" s="95"/>
      <c r="G116" s="95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</row>
    <row r="117" spans="1:78" ht="15" hidden="1" customHeight="1">
      <c r="A117" s="76"/>
      <c r="B117" s="76"/>
      <c r="C117" s="76"/>
      <c r="D117" s="76"/>
      <c r="E117" s="95"/>
      <c r="F117" s="95"/>
      <c r="G117" s="95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</row>
    <row r="118" spans="1:78" ht="15" hidden="1" customHeight="1">
      <c r="A118" s="76"/>
      <c r="B118" s="76"/>
      <c r="C118" s="76"/>
      <c r="D118" s="76"/>
      <c r="E118" s="95"/>
      <c r="F118" s="95"/>
      <c r="G118" s="95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</row>
    <row r="119" spans="1:78" ht="15" hidden="1" customHeight="1">
      <c r="A119" s="76"/>
      <c r="B119" s="76"/>
      <c r="C119" s="76"/>
      <c r="D119" s="76"/>
      <c r="E119" s="95"/>
      <c r="F119" s="95"/>
      <c r="G119" s="95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</row>
    <row r="120" spans="1:78" ht="15" hidden="1" customHeight="1">
      <c r="A120" s="76"/>
      <c r="B120" s="76"/>
      <c r="C120" s="76"/>
      <c r="D120" s="76"/>
      <c r="E120" s="95"/>
      <c r="F120" s="95"/>
      <c r="G120" s="95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</row>
    <row r="121" spans="1:78" ht="15" hidden="1" customHeight="1">
      <c r="A121" s="76"/>
      <c r="B121" s="76"/>
      <c r="C121" s="76"/>
      <c r="D121" s="76"/>
      <c r="E121" s="95"/>
      <c r="F121" s="95"/>
      <c r="G121" s="95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</row>
    <row r="122" spans="1:78" ht="15" hidden="1" customHeight="1">
      <c r="A122" s="76"/>
      <c r="B122" s="76"/>
      <c r="C122" s="76"/>
      <c r="D122" s="76"/>
      <c r="E122" s="95"/>
      <c r="F122" s="95"/>
      <c r="G122" s="95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</row>
    <row r="123" spans="1:78" ht="15" hidden="1" customHeight="1">
      <c r="A123" s="76"/>
      <c r="B123" s="76"/>
      <c r="C123" s="76"/>
      <c r="D123" s="76"/>
      <c r="E123" s="95"/>
      <c r="F123" s="95"/>
      <c r="G123" s="95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</row>
    <row r="124" spans="1:78" ht="15" hidden="1" customHeight="1">
      <c r="A124" s="76"/>
      <c r="B124" s="76"/>
      <c r="C124" s="76"/>
      <c r="D124" s="76"/>
      <c r="E124" s="95"/>
      <c r="F124" s="95"/>
      <c r="G124" s="95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</row>
    <row r="125" spans="1:78" ht="15" hidden="1" customHeight="1">
      <c r="A125" s="76"/>
      <c r="B125" s="76"/>
      <c r="C125" s="76"/>
      <c r="D125" s="76"/>
      <c r="E125" s="95"/>
      <c r="F125" s="95"/>
      <c r="G125" s="95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</row>
    <row r="126" spans="1:78" ht="15" hidden="1" customHeight="1">
      <c r="A126" s="76"/>
      <c r="B126" s="76"/>
      <c r="C126" s="76"/>
      <c r="D126" s="76"/>
      <c r="E126" s="95"/>
      <c r="F126" s="95"/>
      <c r="G126" s="95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</row>
    <row r="127" spans="1:78" ht="15" hidden="1" customHeight="1">
      <c r="A127" s="76"/>
      <c r="B127" s="76"/>
      <c r="C127" s="76"/>
      <c r="D127" s="76"/>
      <c r="E127" s="95"/>
      <c r="F127" s="95"/>
      <c r="G127" s="95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</row>
    <row r="128" spans="1:78" ht="15" hidden="1" customHeight="1">
      <c r="A128" s="76"/>
      <c r="B128" s="76"/>
      <c r="C128" s="76"/>
      <c r="D128" s="76"/>
      <c r="E128" s="95"/>
      <c r="F128" s="95"/>
      <c r="G128" s="95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</row>
    <row r="129" spans="1:78" ht="15" hidden="1" customHeight="1">
      <c r="A129" s="76"/>
      <c r="B129" s="76"/>
      <c r="C129" s="76"/>
      <c r="D129" s="76"/>
      <c r="E129" s="95"/>
      <c r="F129" s="95"/>
      <c r="G129" s="95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</row>
    <row r="130" spans="1:78" ht="15" hidden="1" customHeight="1">
      <c r="A130" s="76"/>
      <c r="B130" s="76"/>
      <c r="C130" s="76"/>
      <c r="D130" s="76"/>
      <c r="E130" s="95"/>
      <c r="F130" s="95"/>
      <c r="G130" s="95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</row>
    <row r="131" spans="1:78" ht="15" hidden="1" customHeight="1">
      <c r="A131" s="76"/>
      <c r="B131" s="76"/>
      <c r="C131" s="76"/>
      <c r="D131" s="76"/>
      <c r="E131" s="95"/>
      <c r="F131" s="95"/>
      <c r="G131" s="95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</row>
    <row r="132" spans="1:78" ht="15" hidden="1" customHeight="1">
      <c r="A132" s="76"/>
      <c r="B132" s="76"/>
      <c r="C132" s="76"/>
      <c r="D132" s="76"/>
      <c r="E132" s="95"/>
      <c r="F132" s="95"/>
      <c r="G132" s="95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</row>
    <row r="133" spans="1:78" ht="15" hidden="1" customHeight="1">
      <c r="A133" s="76"/>
      <c r="B133" s="76"/>
      <c r="C133" s="76"/>
      <c r="D133" s="76"/>
      <c r="E133" s="95"/>
      <c r="F133" s="95"/>
      <c r="G133" s="95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</row>
    <row r="134" spans="1:78" ht="15" hidden="1" customHeight="1">
      <c r="A134" s="76"/>
      <c r="B134" s="76"/>
      <c r="C134" s="76"/>
      <c r="D134" s="76"/>
      <c r="E134" s="95"/>
      <c r="F134" s="95"/>
      <c r="G134" s="95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</row>
    <row r="135" spans="1:78" ht="15" hidden="1" customHeight="1">
      <c r="A135" s="76"/>
      <c r="B135" s="76"/>
      <c r="C135" s="76"/>
      <c r="D135" s="76"/>
      <c r="E135" s="95"/>
      <c r="F135" s="95"/>
      <c r="G135" s="95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</row>
    <row r="136" spans="1:78" ht="15" hidden="1" customHeight="1">
      <c r="A136" s="76"/>
      <c r="B136" s="76"/>
      <c r="C136" s="76"/>
      <c r="D136" s="76"/>
      <c r="E136" s="95"/>
      <c r="F136" s="95"/>
      <c r="G136" s="95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</row>
    <row r="137" spans="1:78" ht="15" hidden="1" customHeight="1">
      <c r="A137" s="76"/>
      <c r="B137" s="76"/>
      <c r="C137" s="76"/>
      <c r="D137" s="76"/>
      <c r="E137" s="95"/>
      <c r="F137" s="95"/>
      <c r="G137" s="95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</row>
    <row r="138" spans="1:78" ht="15" hidden="1" customHeight="1">
      <c r="A138" s="76"/>
      <c r="B138" s="76"/>
      <c r="C138" s="76"/>
      <c r="D138" s="76"/>
      <c r="E138" s="95"/>
      <c r="F138" s="95"/>
      <c r="G138" s="95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</row>
    <row r="139" spans="1:78" ht="15" hidden="1" customHeight="1">
      <c r="A139" s="76"/>
      <c r="B139" s="76"/>
      <c r="C139" s="76"/>
      <c r="D139" s="76"/>
      <c r="E139" s="95"/>
      <c r="F139" s="95"/>
      <c r="G139" s="95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</row>
    <row r="140" spans="1:78" ht="15" hidden="1" customHeight="1">
      <c r="A140" s="76"/>
      <c r="B140" s="76"/>
      <c r="C140" s="76"/>
      <c r="D140" s="76"/>
      <c r="E140" s="95"/>
      <c r="F140" s="95"/>
      <c r="G140" s="95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</row>
    <row r="141" spans="1:78" ht="15" hidden="1" customHeight="1">
      <c r="A141" s="76"/>
      <c r="B141" s="76"/>
      <c r="C141" s="76"/>
      <c r="D141" s="76"/>
      <c r="E141" s="95"/>
      <c r="F141" s="95"/>
      <c r="G141" s="95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</row>
    <row r="142" spans="1:78" ht="15" hidden="1" customHeight="1">
      <c r="A142" s="76"/>
      <c r="B142" s="76"/>
      <c r="C142" s="76"/>
      <c r="D142" s="76"/>
      <c r="E142" s="95"/>
      <c r="F142" s="95"/>
      <c r="G142" s="95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</row>
    <row r="143" spans="1:78" ht="15" hidden="1" customHeight="1">
      <c r="A143" s="76"/>
      <c r="B143" s="76"/>
      <c r="C143" s="76"/>
      <c r="D143" s="76"/>
      <c r="E143" s="95"/>
      <c r="F143" s="95"/>
      <c r="G143" s="95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</row>
    <row r="144" spans="1:78" ht="15" hidden="1" customHeight="1">
      <c r="A144" s="76"/>
      <c r="B144" s="76"/>
      <c r="C144" s="76"/>
      <c r="D144" s="76"/>
      <c r="E144" s="95"/>
      <c r="F144" s="95"/>
      <c r="G144" s="95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</row>
    <row r="145" spans="1:78" ht="15" hidden="1" customHeight="1">
      <c r="A145" s="76"/>
      <c r="B145" s="76"/>
      <c r="C145" s="76"/>
      <c r="D145" s="76"/>
      <c r="E145" s="95"/>
      <c r="F145" s="95"/>
      <c r="G145" s="95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</row>
    <row r="146" spans="1:78" ht="15" hidden="1" customHeight="1">
      <c r="A146" s="76"/>
      <c r="B146" s="76"/>
      <c r="C146" s="76"/>
      <c r="D146" s="76"/>
      <c r="E146" s="95"/>
      <c r="F146" s="95"/>
      <c r="G146" s="95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</row>
    <row r="147" spans="1:78" ht="15" hidden="1" customHeight="1">
      <c r="A147" s="76"/>
      <c r="B147" s="76"/>
      <c r="C147" s="76"/>
      <c r="D147" s="76"/>
      <c r="E147" s="95"/>
      <c r="F147" s="95"/>
      <c r="G147" s="95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</row>
    <row r="148" spans="1:78" ht="15" hidden="1" customHeight="1">
      <c r="A148" s="76"/>
      <c r="B148" s="76"/>
      <c r="C148" s="76"/>
      <c r="D148" s="76"/>
      <c r="E148" s="95"/>
      <c r="F148" s="95"/>
      <c r="G148" s="95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</row>
    <row r="149" spans="1:78" ht="15" hidden="1" customHeight="1">
      <c r="A149" s="76"/>
      <c r="B149" s="76"/>
      <c r="C149" s="76"/>
      <c r="D149" s="76"/>
      <c r="E149" s="95"/>
      <c r="F149" s="95"/>
      <c r="G149" s="95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  <c r="AZ149" s="76"/>
      <c r="BA149" s="76"/>
      <c r="BB149" s="76"/>
      <c r="BC149" s="76"/>
      <c r="BD149" s="76"/>
      <c r="BE149" s="76"/>
      <c r="BF149" s="76"/>
      <c r="BG149" s="76"/>
      <c r="BH149" s="76"/>
      <c r="BI149" s="76"/>
      <c r="BJ149" s="76"/>
      <c r="BK149" s="76"/>
      <c r="BL149" s="76"/>
      <c r="BM149" s="76"/>
      <c r="BN149" s="76"/>
      <c r="BO149" s="76"/>
      <c r="BP149" s="76"/>
      <c r="BQ149" s="76"/>
      <c r="BR149" s="76"/>
      <c r="BS149" s="76"/>
      <c r="BT149" s="76"/>
      <c r="BU149" s="76"/>
      <c r="BV149" s="76"/>
      <c r="BW149" s="76"/>
      <c r="BX149" s="76"/>
      <c r="BY149" s="76"/>
      <c r="BZ149" s="76"/>
    </row>
    <row r="150" spans="1:78" ht="15" hidden="1" customHeight="1">
      <c r="A150" s="76"/>
      <c r="B150" s="76"/>
      <c r="C150" s="76"/>
      <c r="D150" s="76"/>
      <c r="E150" s="95"/>
      <c r="F150" s="95"/>
      <c r="G150" s="95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</row>
    <row r="151" spans="1:78" ht="15" hidden="1" customHeight="1">
      <c r="A151" s="76"/>
      <c r="B151" s="76"/>
      <c r="C151" s="76"/>
      <c r="D151" s="76"/>
      <c r="E151" s="95"/>
      <c r="F151" s="95"/>
      <c r="G151" s="95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</row>
    <row r="152" spans="1:78" ht="15" hidden="1" customHeight="1">
      <c r="A152" s="76"/>
      <c r="B152" s="76"/>
      <c r="C152" s="76"/>
      <c r="D152" s="76"/>
      <c r="E152" s="95"/>
      <c r="F152" s="95"/>
      <c r="G152" s="95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</row>
    <row r="153" spans="1:78" ht="15" hidden="1" customHeight="1">
      <c r="A153" s="76"/>
      <c r="B153" s="76"/>
      <c r="C153" s="76"/>
      <c r="D153" s="76"/>
      <c r="E153" s="95"/>
      <c r="F153" s="95"/>
      <c r="G153" s="95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</row>
    <row r="154" spans="1:78" ht="15" hidden="1" customHeight="1">
      <c r="A154" s="76"/>
      <c r="B154" s="76"/>
      <c r="C154" s="76"/>
      <c r="D154" s="76"/>
      <c r="E154" s="95"/>
      <c r="F154" s="95"/>
      <c r="G154" s="95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</row>
    <row r="155" spans="1:78" ht="15" hidden="1" customHeight="1">
      <c r="A155" s="76"/>
      <c r="B155" s="76"/>
      <c r="C155" s="76"/>
      <c r="D155" s="76"/>
      <c r="E155" s="95"/>
      <c r="F155" s="95"/>
      <c r="G155" s="95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</row>
    <row r="156" spans="1:78" ht="15" hidden="1" customHeight="1">
      <c r="A156" s="76"/>
      <c r="B156" s="76"/>
      <c r="C156" s="76"/>
      <c r="D156" s="76"/>
      <c r="E156" s="95"/>
      <c r="F156" s="95"/>
      <c r="G156" s="95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</row>
    <row r="157" spans="1:78" ht="15" hidden="1" customHeight="1">
      <c r="A157" s="76"/>
      <c r="B157" s="76"/>
      <c r="C157" s="76"/>
      <c r="D157" s="76"/>
      <c r="E157" s="95"/>
      <c r="F157" s="95"/>
      <c r="G157" s="95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  <c r="AZ157" s="76"/>
      <c r="BA157" s="76"/>
      <c r="BB157" s="76"/>
      <c r="BC157" s="76"/>
      <c r="BD157" s="76"/>
      <c r="BE157" s="76"/>
      <c r="BF157" s="76"/>
      <c r="BG157" s="76"/>
      <c r="BH157" s="76"/>
      <c r="BI157" s="76"/>
      <c r="BJ157" s="76"/>
      <c r="BK157" s="76"/>
      <c r="BL157" s="76"/>
      <c r="BM157" s="76"/>
      <c r="BN157" s="76"/>
      <c r="BO157" s="76"/>
      <c r="BP157" s="76"/>
      <c r="BQ157" s="76"/>
      <c r="BR157" s="76"/>
      <c r="BS157" s="76"/>
      <c r="BT157" s="76"/>
      <c r="BU157" s="76"/>
      <c r="BV157" s="76"/>
      <c r="BW157" s="76"/>
      <c r="BX157" s="76"/>
      <c r="BY157" s="76"/>
      <c r="BZ157" s="76"/>
    </row>
    <row r="158" spans="1:78" ht="15" hidden="1" customHeight="1">
      <c r="A158" s="76"/>
      <c r="B158" s="76"/>
      <c r="C158" s="76"/>
      <c r="D158" s="76"/>
      <c r="E158" s="95"/>
      <c r="F158" s="95"/>
      <c r="G158" s="95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</row>
    <row r="159" spans="1:78" ht="15" hidden="1" customHeight="1">
      <c r="A159" s="76"/>
      <c r="B159" s="76"/>
      <c r="C159" s="76"/>
      <c r="D159" s="76"/>
      <c r="E159" s="95"/>
      <c r="F159" s="95"/>
      <c r="G159" s="95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</row>
    <row r="160" spans="1:78" ht="15" hidden="1" customHeight="1">
      <c r="A160" s="76"/>
      <c r="B160" s="76"/>
      <c r="C160" s="76"/>
      <c r="D160" s="76"/>
      <c r="E160" s="95"/>
      <c r="F160" s="95"/>
      <c r="G160" s="95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</row>
    <row r="161" spans="1:78" ht="15" hidden="1" customHeight="1">
      <c r="A161" s="76"/>
      <c r="B161" s="76"/>
      <c r="C161" s="76"/>
      <c r="D161" s="76"/>
      <c r="E161" s="95"/>
      <c r="F161" s="95"/>
      <c r="G161" s="95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</row>
    <row r="162" spans="1:78" ht="15" hidden="1" customHeight="1">
      <c r="A162" s="76"/>
      <c r="B162" s="76"/>
      <c r="C162" s="76"/>
      <c r="D162" s="76"/>
      <c r="E162" s="95"/>
      <c r="F162" s="95"/>
      <c r="G162" s="95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</row>
    <row r="163" spans="1:78" ht="15" hidden="1" customHeight="1">
      <c r="A163" s="76"/>
      <c r="B163" s="76"/>
      <c r="C163" s="76"/>
      <c r="D163" s="76"/>
      <c r="E163" s="95"/>
      <c r="F163" s="95"/>
      <c r="G163" s="95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</row>
    <row r="164" spans="1:78" ht="15" hidden="1" customHeight="1">
      <c r="A164" s="76"/>
      <c r="B164" s="76"/>
      <c r="C164" s="76"/>
      <c r="D164" s="76"/>
      <c r="E164" s="95"/>
      <c r="F164" s="95"/>
      <c r="G164" s="95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</row>
    <row r="165" spans="1:78" ht="15" hidden="1" customHeight="1">
      <c r="A165" s="76"/>
      <c r="B165" s="76"/>
      <c r="C165" s="76"/>
      <c r="D165" s="76"/>
      <c r="E165" s="95"/>
      <c r="F165" s="95"/>
      <c r="G165" s="95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</row>
    <row r="166" spans="1:78" ht="15" hidden="1" customHeight="1">
      <c r="A166" s="76"/>
      <c r="B166" s="76"/>
      <c r="C166" s="76"/>
      <c r="D166" s="76"/>
      <c r="E166" s="95"/>
      <c r="F166" s="95"/>
      <c r="G166" s="95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</row>
    <row r="167" spans="1:78" ht="15" hidden="1" customHeight="1">
      <c r="A167" s="76"/>
      <c r="B167" s="76"/>
      <c r="C167" s="76"/>
      <c r="D167" s="76"/>
      <c r="E167" s="95"/>
      <c r="F167" s="95"/>
      <c r="G167" s="95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</row>
    <row r="168" spans="1:78" ht="15" hidden="1" customHeight="1">
      <c r="A168" s="76"/>
      <c r="B168" s="76"/>
      <c r="C168" s="76"/>
      <c r="D168" s="76"/>
      <c r="E168" s="95"/>
      <c r="F168" s="95"/>
      <c r="G168" s="95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</row>
    <row r="169" spans="1:78" ht="15" hidden="1" customHeight="1">
      <c r="A169" s="76"/>
      <c r="B169" s="76"/>
      <c r="C169" s="76"/>
      <c r="D169" s="76"/>
      <c r="E169" s="95"/>
      <c r="F169" s="95"/>
      <c r="G169" s="95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  <c r="AZ169" s="76"/>
      <c r="BA169" s="76"/>
      <c r="BB169" s="76"/>
      <c r="BC169" s="76"/>
      <c r="BD169" s="76"/>
      <c r="BE169" s="76"/>
      <c r="BF169" s="76"/>
      <c r="BG169" s="76"/>
      <c r="BH169" s="76"/>
      <c r="BI169" s="76"/>
      <c r="BJ169" s="76"/>
      <c r="BK169" s="76"/>
      <c r="BL169" s="76"/>
      <c r="BM169" s="76"/>
      <c r="BN169" s="76"/>
      <c r="BO169" s="76"/>
      <c r="BP169" s="76"/>
      <c r="BQ169" s="76"/>
      <c r="BR169" s="76"/>
      <c r="BS169" s="76"/>
      <c r="BT169" s="76"/>
      <c r="BU169" s="76"/>
      <c r="BV169" s="76"/>
      <c r="BW169" s="76"/>
      <c r="BX169" s="76"/>
      <c r="BY169" s="76"/>
      <c r="BZ169" s="76"/>
    </row>
    <row r="170" spans="1:78" ht="15" hidden="1" customHeight="1">
      <c r="A170" s="76"/>
      <c r="B170" s="76"/>
      <c r="C170" s="76"/>
      <c r="D170" s="76"/>
      <c r="E170" s="95"/>
      <c r="F170" s="95"/>
      <c r="G170" s="95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</row>
    <row r="171" spans="1:78" ht="15" hidden="1" customHeight="1">
      <c r="A171" s="76"/>
      <c r="B171" s="76"/>
      <c r="C171" s="76"/>
      <c r="D171" s="76"/>
      <c r="E171" s="95"/>
      <c r="F171" s="95"/>
      <c r="G171" s="95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</row>
    <row r="172" spans="1:78" ht="15" hidden="1" customHeight="1">
      <c r="A172" s="76"/>
      <c r="B172" s="76"/>
      <c r="C172" s="76"/>
      <c r="D172" s="76"/>
      <c r="E172" s="95"/>
      <c r="F172" s="95"/>
      <c r="G172" s="95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</row>
    <row r="173" spans="1:78" ht="15" hidden="1" customHeight="1">
      <c r="A173" s="76"/>
      <c r="B173" s="76"/>
      <c r="C173" s="76"/>
      <c r="D173" s="76"/>
      <c r="E173" s="95"/>
      <c r="F173" s="95"/>
      <c r="G173" s="95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</row>
    <row r="174" spans="1:78" ht="15" hidden="1" customHeight="1">
      <c r="A174" s="76"/>
      <c r="B174" s="76"/>
      <c r="C174" s="76"/>
      <c r="D174" s="76"/>
      <c r="E174" s="95"/>
      <c r="F174" s="95"/>
      <c r="G174" s="95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</row>
    <row r="175" spans="1:78" ht="15" hidden="1" customHeight="1">
      <c r="A175" s="76"/>
      <c r="B175" s="76"/>
      <c r="C175" s="76"/>
      <c r="D175" s="76"/>
      <c r="E175" s="95"/>
      <c r="F175" s="95"/>
      <c r="G175" s="95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</row>
    <row r="176" spans="1:78" ht="15" hidden="1" customHeight="1">
      <c r="A176" s="76"/>
      <c r="B176" s="76"/>
      <c r="C176" s="76"/>
      <c r="D176" s="76"/>
      <c r="E176" s="95"/>
      <c r="F176" s="95"/>
      <c r="G176" s="95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</row>
    <row r="177" spans="1:78" ht="15" hidden="1" customHeight="1">
      <c r="A177" s="76"/>
      <c r="B177" s="76"/>
      <c r="C177" s="76"/>
      <c r="D177" s="76"/>
      <c r="E177" s="95"/>
      <c r="F177" s="95"/>
      <c r="G177" s="95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  <c r="BB177" s="76"/>
      <c r="BC177" s="76"/>
      <c r="BD177" s="76"/>
      <c r="BE177" s="76"/>
      <c r="BF177" s="76"/>
      <c r="BG177" s="76"/>
      <c r="BH177" s="76"/>
      <c r="BI177" s="76"/>
      <c r="BJ177" s="76"/>
      <c r="BK177" s="76"/>
      <c r="BL177" s="76"/>
      <c r="BM177" s="76"/>
      <c r="BN177" s="76"/>
      <c r="BO177" s="76"/>
      <c r="BP177" s="76"/>
      <c r="BQ177" s="76"/>
      <c r="BR177" s="76"/>
      <c r="BS177" s="76"/>
      <c r="BT177" s="76"/>
      <c r="BU177" s="76"/>
      <c r="BV177" s="76"/>
      <c r="BW177" s="76"/>
      <c r="BX177" s="76"/>
      <c r="BY177" s="76"/>
      <c r="BZ177" s="76"/>
    </row>
    <row r="178" spans="1:78" ht="15" hidden="1" customHeight="1">
      <c r="A178" s="76"/>
      <c r="B178" s="76"/>
      <c r="C178" s="76"/>
      <c r="D178" s="76"/>
      <c r="E178" s="95"/>
      <c r="F178" s="95"/>
      <c r="G178" s="95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</row>
    <row r="179" spans="1:78" ht="15" hidden="1" customHeight="1">
      <c r="A179" s="76"/>
      <c r="B179" s="76"/>
      <c r="C179" s="76"/>
      <c r="D179" s="76"/>
      <c r="E179" s="95"/>
      <c r="F179" s="95"/>
      <c r="G179" s="95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</row>
    <row r="180" spans="1:78" ht="15" hidden="1" customHeight="1">
      <c r="A180" s="76"/>
      <c r="B180" s="76"/>
      <c r="C180" s="76"/>
      <c r="D180" s="76"/>
      <c r="E180" s="95"/>
      <c r="F180" s="95"/>
      <c r="G180" s="95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</row>
    <row r="181" spans="1:78" ht="15" hidden="1" customHeight="1">
      <c r="A181" s="76"/>
      <c r="B181" s="76"/>
      <c r="C181" s="76"/>
      <c r="D181" s="76"/>
      <c r="E181" s="95"/>
      <c r="F181" s="95"/>
      <c r="G181" s="95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</row>
    <row r="182" spans="1:78" ht="15" hidden="1" customHeight="1">
      <c r="A182" s="76"/>
      <c r="B182" s="76"/>
      <c r="C182" s="76"/>
      <c r="D182" s="76"/>
      <c r="E182" s="95"/>
      <c r="F182" s="95"/>
      <c r="G182" s="95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  <c r="AZ182" s="76"/>
      <c r="BA182" s="76"/>
      <c r="BB182" s="76"/>
      <c r="BC182" s="76"/>
      <c r="BD182" s="76"/>
      <c r="BE182" s="76"/>
      <c r="BF182" s="76"/>
      <c r="BG182" s="76"/>
      <c r="BH182" s="76"/>
      <c r="BI182" s="76"/>
      <c r="BJ182" s="76"/>
      <c r="BK182" s="76"/>
      <c r="BL182" s="76"/>
      <c r="BM182" s="76"/>
      <c r="BN182" s="76"/>
      <c r="BO182" s="76"/>
      <c r="BP182" s="76"/>
      <c r="BQ182" s="76"/>
      <c r="BR182" s="76"/>
      <c r="BS182" s="76"/>
      <c r="BT182" s="76"/>
      <c r="BU182" s="76"/>
      <c r="BV182" s="76"/>
      <c r="BW182" s="76"/>
      <c r="BX182" s="76"/>
      <c r="BY182" s="76"/>
      <c r="BZ182" s="76"/>
    </row>
    <row r="183" spans="1:78" ht="15" hidden="1" customHeight="1">
      <c r="A183" s="76"/>
      <c r="B183" s="76"/>
      <c r="C183" s="76"/>
      <c r="D183" s="76"/>
      <c r="E183" s="95"/>
      <c r="F183" s="95"/>
      <c r="G183" s="95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</row>
    <row r="184" spans="1:78" ht="15" hidden="1" customHeight="1">
      <c r="A184" s="76"/>
      <c r="B184" s="76"/>
      <c r="C184" s="76"/>
      <c r="D184" s="76"/>
      <c r="E184" s="95"/>
      <c r="F184" s="95"/>
      <c r="G184" s="95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</row>
    <row r="185" spans="1:78" ht="15" hidden="1" customHeight="1">
      <c r="A185" s="76"/>
      <c r="B185" s="76"/>
      <c r="C185" s="76"/>
      <c r="D185" s="76"/>
      <c r="E185" s="95"/>
      <c r="F185" s="95"/>
      <c r="G185" s="95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</row>
    <row r="186" spans="1:78" ht="15" hidden="1" customHeight="1">
      <c r="A186" s="76"/>
      <c r="B186" s="76"/>
      <c r="C186" s="76"/>
      <c r="D186" s="76"/>
      <c r="E186" s="95"/>
      <c r="F186" s="95"/>
      <c r="G186" s="95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</row>
    <row r="187" spans="1:78" ht="15" hidden="1" customHeight="1">
      <c r="A187" s="76"/>
      <c r="B187" s="76"/>
      <c r="C187" s="76"/>
      <c r="D187" s="76"/>
      <c r="E187" s="95"/>
      <c r="F187" s="95"/>
      <c r="G187" s="95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</row>
    <row r="188" spans="1:78" ht="15" hidden="1" customHeight="1">
      <c r="A188" s="76"/>
      <c r="B188" s="76"/>
      <c r="C188" s="76"/>
      <c r="D188" s="76"/>
      <c r="E188" s="95"/>
      <c r="F188" s="95"/>
      <c r="G188" s="95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</row>
    <row r="189" spans="1:78" ht="15" hidden="1" customHeight="1">
      <c r="A189" s="76"/>
      <c r="B189" s="76"/>
      <c r="C189" s="76"/>
      <c r="D189" s="76"/>
      <c r="E189" s="95"/>
      <c r="F189" s="95"/>
      <c r="G189" s="95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</row>
    <row r="190" spans="1:78" ht="15" hidden="1" customHeight="1">
      <c r="A190" s="76"/>
      <c r="B190" s="76"/>
      <c r="C190" s="76"/>
      <c r="D190" s="76"/>
      <c r="E190" s="95"/>
      <c r="F190" s="95"/>
      <c r="G190" s="95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  <c r="AZ190" s="76"/>
      <c r="BA190" s="76"/>
      <c r="BB190" s="76"/>
      <c r="BC190" s="76"/>
      <c r="BD190" s="76"/>
      <c r="BE190" s="76"/>
      <c r="BF190" s="76"/>
      <c r="BG190" s="76"/>
      <c r="BH190" s="76"/>
      <c r="BI190" s="76"/>
      <c r="BJ190" s="76"/>
      <c r="BK190" s="76"/>
      <c r="BL190" s="76"/>
      <c r="BM190" s="76"/>
      <c r="BN190" s="76"/>
      <c r="BO190" s="76"/>
      <c r="BP190" s="76"/>
      <c r="BQ190" s="76"/>
      <c r="BR190" s="76"/>
      <c r="BS190" s="76"/>
      <c r="BT190" s="76"/>
      <c r="BU190" s="76"/>
      <c r="BV190" s="76"/>
      <c r="BW190" s="76"/>
      <c r="BX190" s="76"/>
      <c r="BY190" s="76"/>
      <c r="BZ190" s="76"/>
    </row>
    <row r="191" spans="1:78" ht="15" hidden="1" customHeight="1">
      <c r="A191" s="76"/>
      <c r="B191" s="76"/>
      <c r="C191" s="76"/>
      <c r="D191" s="76"/>
      <c r="E191" s="95"/>
      <c r="F191" s="95"/>
      <c r="G191" s="95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</row>
    <row r="192" spans="1:78" ht="15" hidden="1" customHeight="1">
      <c r="A192" s="76"/>
      <c r="B192" s="76"/>
      <c r="C192" s="76"/>
      <c r="D192" s="76"/>
      <c r="E192" s="95"/>
      <c r="F192" s="95"/>
      <c r="G192" s="95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</row>
    <row r="193" spans="1:78" ht="15" hidden="1" customHeight="1">
      <c r="A193" s="76"/>
      <c r="B193" s="76"/>
      <c r="C193" s="76"/>
      <c r="D193" s="76"/>
      <c r="E193" s="95"/>
      <c r="F193" s="95"/>
      <c r="G193" s="95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</row>
    <row r="194" spans="1:78" ht="15" hidden="1" customHeight="1">
      <c r="A194" s="76"/>
      <c r="B194" s="76"/>
      <c r="C194" s="76"/>
      <c r="D194" s="76"/>
      <c r="E194" s="95"/>
      <c r="F194" s="95"/>
      <c r="G194" s="95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</row>
    <row r="195" spans="1:78" ht="15" hidden="1" customHeight="1">
      <c r="A195" s="76"/>
      <c r="B195" s="76"/>
      <c r="C195" s="76"/>
      <c r="D195" s="76"/>
      <c r="E195" s="95"/>
      <c r="F195" s="95"/>
      <c r="G195" s="95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</row>
    <row r="196" spans="1:78" ht="15" hidden="1" customHeight="1">
      <c r="A196" s="76"/>
      <c r="B196" s="76"/>
      <c r="C196" s="76"/>
      <c r="D196" s="76"/>
      <c r="E196" s="95"/>
      <c r="F196" s="95"/>
      <c r="G196" s="95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</row>
    <row r="197" spans="1:78" ht="15" hidden="1" customHeight="1">
      <c r="A197" s="76"/>
      <c r="B197" s="76"/>
      <c r="C197" s="76"/>
      <c r="D197" s="76"/>
      <c r="E197" s="95"/>
      <c r="F197" s="95"/>
      <c r="G197" s="95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</row>
    <row r="198" spans="1:78" ht="15" hidden="1" customHeight="1">
      <c r="A198" s="76"/>
      <c r="B198" s="76"/>
      <c r="C198" s="76"/>
      <c r="D198" s="76"/>
      <c r="E198" s="95"/>
      <c r="F198" s="95"/>
      <c r="G198" s="95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</row>
    <row r="199" spans="1:78" ht="15" hidden="1" customHeight="1">
      <c r="A199" s="76"/>
      <c r="B199" s="76"/>
      <c r="C199" s="76"/>
      <c r="D199" s="76"/>
      <c r="E199" s="95"/>
      <c r="F199" s="95"/>
      <c r="G199" s="95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</row>
    <row r="200" spans="1:78" ht="15" hidden="1" customHeight="1">
      <c r="A200" s="76"/>
      <c r="B200" s="76"/>
      <c r="C200" s="76"/>
      <c r="D200" s="76"/>
      <c r="E200" s="95"/>
      <c r="F200" s="95"/>
      <c r="G200" s="95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</row>
    <row r="201" spans="1:78" ht="15" hidden="1" customHeight="1">
      <c r="A201" s="76"/>
      <c r="B201" s="76"/>
      <c r="C201" s="76"/>
      <c r="D201" s="76"/>
      <c r="E201" s="95"/>
      <c r="F201" s="95"/>
      <c r="G201" s="95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</row>
    <row r="202" spans="1:78" ht="15" hidden="1" customHeight="1">
      <c r="A202" s="76"/>
      <c r="B202" s="76"/>
      <c r="C202" s="76"/>
      <c r="D202" s="76"/>
      <c r="E202" s="95"/>
      <c r="F202" s="95"/>
      <c r="G202" s="95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</row>
    <row r="203" spans="1:78" ht="15" hidden="1" customHeight="1">
      <c r="A203" s="76"/>
      <c r="B203" s="76"/>
      <c r="C203" s="76"/>
      <c r="D203" s="76"/>
      <c r="E203" s="95"/>
      <c r="F203" s="95"/>
      <c r="G203" s="95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</row>
    <row r="204" spans="1:78" ht="15" hidden="1" customHeight="1">
      <c r="A204" s="76"/>
      <c r="B204" s="76"/>
      <c r="C204" s="76"/>
      <c r="D204" s="76"/>
      <c r="E204" s="95"/>
      <c r="F204" s="95"/>
      <c r="G204" s="95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</row>
    <row r="205" spans="1:78" ht="15" hidden="1" customHeight="1">
      <c r="A205" s="76"/>
      <c r="B205" s="76"/>
      <c r="C205" s="76"/>
      <c r="D205" s="76"/>
      <c r="E205" s="95"/>
      <c r="F205" s="95"/>
      <c r="G205" s="95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  <c r="AZ205" s="76"/>
      <c r="BA205" s="76"/>
      <c r="BB205" s="76"/>
      <c r="BC205" s="76"/>
      <c r="BD205" s="76"/>
      <c r="BE205" s="76"/>
      <c r="BF205" s="76"/>
      <c r="BG205" s="76"/>
      <c r="BH205" s="76"/>
      <c r="BI205" s="76"/>
      <c r="BJ205" s="76"/>
      <c r="BK205" s="76"/>
      <c r="BL205" s="76"/>
      <c r="BM205" s="76"/>
      <c r="BN205" s="76"/>
      <c r="BO205" s="76"/>
      <c r="BP205" s="76"/>
      <c r="BQ205" s="76"/>
      <c r="BR205" s="76"/>
      <c r="BS205" s="76"/>
      <c r="BT205" s="76"/>
      <c r="BU205" s="76"/>
      <c r="BV205" s="76"/>
      <c r="BW205" s="76"/>
      <c r="BX205" s="76"/>
      <c r="BY205" s="76"/>
      <c r="BZ205" s="76"/>
    </row>
    <row r="206" spans="1:78" ht="15" hidden="1" customHeight="1">
      <c r="A206" s="76"/>
      <c r="B206" s="76"/>
      <c r="C206" s="76"/>
      <c r="D206" s="76"/>
      <c r="E206" s="95"/>
      <c r="F206" s="95"/>
      <c r="G206" s="95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  <c r="AZ206" s="76"/>
      <c r="BA206" s="76"/>
      <c r="BB206" s="76"/>
      <c r="BC206" s="76"/>
      <c r="BD206" s="76"/>
      <c r="BE206" s="76"/>
      <c r="BF206" s="76"/>
      <c r="BG206" s="76"/>
      <c r="BH206" s="76"/>
      <c r="BI206" s="76"/>
      <c r="BJ206" s="76"/>
      <c r="BK206" s="76"/>
      <c r="BL206" s="76"/>
      <c r="BM206" s="76"/>
      <c r="BN206" s="76"/>
      <c r="BO206" s="76"/>
      <c r="BP206" s="76"/>
      <c r="BQ206" s="76"/>
      <c r="BR206" s="76"/>
      <c r="BS206" s="76"/>
      <c r="BT206" s="76"/>
      <c r="BU206" s="76"/>
      <c r="BV206" s="76"/>
      <c r="BW206" s="76"/>
      <c r="BX206" s="76"/>
      <c r="BY206" s="76"/>
      <c r="BZ206" s="76"/>
    </row>
    <row r="207" spans="1:78" ht="15" hidden="1" customHeight="1">
      <c r="A207" s="76"/>
      <c r="B207" s="76"/>
      <c r="C207" s="76"/>
      <c r="D207" s="76"/>
      <c r="E207" s="95"/>
      <c r="F207" s="95"/>
      <c r="G207" s="95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76"/>
      <c r="BL207" s="76"/>
      <c r="BM207" s="76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  <c r="BY207" s="76"/>
      <c r="BZ207" s="76"/>
    </row>
    <row r="208" spans="1:78" ht="15" hidden="1" customHeight="1">
      <c r="A208" s="76"/>
      <c r="B208" s="76"/>
      <c r="C208" s="76"/>
      <c r="D208" s="76"/>
      <c r="E208" s="95"/>
      <c r="F208" s="95"/>
      <c r="G208" s="95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</row>
    <row r="209" spans="1:78" ht="15" hidden="1" customHeight="1">
      <c r="A209" s="76"/>
      <c r="B209" s="76"/>
      <c r="C209" s="76"/>
      <c r="D209" s="76"/>
      <c r="E209" s="95"/>
      <c r="F209" s="95"/>
      <c r="G209" s="95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6"/>
      <c r="BK209" s="76"/>
      <c r="BL209" s="76"/>
      <c r="BM209" s="76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6"/>
      <c r="BY209" s="76"/>
      <c r="BZ209" s="76"/>
    </row>
    <row r="210" spans="1:78" ht="15" hidden="1" customHeight="1">
      <c r="A210" s="76"/>
      <c r="B210" s="76"/>
      <c r="C210" s="76"/>
      <c r="D210" s="76"/>
      <c r="E210" s="95"/>
      <c r="F210" s="95"/>
      <c r="G210" s="95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  <c r="BB210" s="76"/>
      <c r="BC210" s="76"/>
      <c r="BD210" s="76"/>
      <c r="BE210" s="76"/>
      <c r="BF210" s="76"/>
      <c r="BG210" s="76"/>
      <c r="BH210" s="76"/>
      <c r="BI210" s="76"/>
      <c r="BJ210" s="76"/>
      <c r="BK210" s="76"/>
      <c r="BL210" s="76"/>
      <c r="BM210" s="76"/>
      <c r="BN210" s="76"/>
      <c r="BO210" s="76"/>
      <c r="BP210" s="76"/>
      <c r="BQ210" s="76"/>
      <c r="BR210" s="76"/>
      <c r="BS210" s="76"/>
      <c r="BT210" s="76"/>
      <c r="BU210" s="76"/>
      <c r="BV210" s="76"/>
      <c r="BW210" s="76"/>
      <c r="BX210" s="76"/>
      <c r="BY210" s="76"/>
      <c r="BZ210" s="76"/>
    </row>
    <row r="211" spans="1:78" ht="15" hidden="1" customHeight="1">
      <c r="A211" s="76"/>
      <c r="B211" s="76"/>
      <c r="C211" s="76"/>
      <c r="D211" s="76"/>
      <c r="E211" s="95"/>
      <c r="F211" s="95"/>
      <c r="G211" s="95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  <c r="BB211" s="76"/>
      <c r="BC211" s="76"/>
      <c r="BD211" s="76"/>
      <c r="BE211" s="76"/>
      <c r="BF211" s="76"/>
      <c r="BG211" s="76"/>
      <c r="BH211" s="76"/>
      <c r="BI211" s="76"/>
      <c r="BJ211" s="76"/>
      <c r="BK211" s="76"/>
      <c r="BL211" s="76"/>
      <c r="BM211" s="76"/>
      <c r="BN211" s="76"/>
      <c r="BO211" s="76"/>
      <c r="BP211" s="76"/>
      <c r="BQ211" s="76"/>
      <c r="BR211" s="76"/>
      <c r="BS211" s="76"/>
      <c r="BT211" s="76"/>
      <c r="BU211" s="76"/>
      <c r="BV211" s="76"/>
      <c r="BW211" s="76"/>
      <c r="BX211" s="76"/>
      <c r="BY211" s="76"/>
      <c r="BZ211" s="76"/>
    </row>
    <row r="212" spans="1:78" ht="15" hidden="1" customHeight="1">
      <c r="A212" s="76"/>
      <c r="B212" s="76"/>
      <c r="C212" s="76"/>
      <c r="D212" s="76"/>
      <c r="E212" s="95"/>
      <c r="F212" s="95"/>
      <c r="G212" s="95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  <c r="BB212" s="76"/>
      <c r="BC212" s="76"/>
      <c r="BD212" s="76"/>
      <c r="BE212" s="76"/>
      <c r="BF212" s="76"/>
      <c r="BG212" s="76"/>
      <c r="BH212" s="76"/>
      <c r="BI212" s="76"/>
      <c r="BJ212" s="76"/>
      <c r="BK212" s="76"/>
      <c r="BL212" s="76"/>
      <c r="BM212" s="76"/>
      <c r="BN212" s="76"/>
      <c r="BO212" s="76"/>
      <c r="BP212" s="76"/>
      <c r="BQ212" s="76"/>
      <c r="BR212" s="76"/>
      <c r="BS212" s="76"/>
      <c r="BT212" s="76"/>
      <c r="BU212" s="76"/>
      <c r="BV212" s="76"/>
      <c r="BW212" s="76"/>
      <c r="BX212" s="76"/>
      <c r="BY212" s="76"/>
      <c r="BZ212" s="76"/>
    </row>
    <row r="213" spans="1:78" ht="15" hidden="1" customHeight="1">
      <c r="A213" s="76"/>
      <c r="B213" s="76"/>
      <c r="C213" s="76"/>
      <c r="D213" s="76"/>
      <c r="E213" s="95"/>
      <c r="F213" s="95"/>
      <c r="G213" s="95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  <c r="AZ213" s="76"/>
      <c r="BA213" s="76"/>
      <c r="BB213" s="76"/>
      <c r="BC213" s="76"/>
      <c r="BD213" s="76"/>
      <c r="BE213" s="76"/>
      <c r="BF213" s="76"/>
      <c r="BG213" s="76"/>
      <c r="BH213" s="76"/>
      <c r="BI213" s="76"/>
      <c r="BJ213" s="76"/>
      <c r="BK213" s="76"/>
      <c r="BL213" s="76"/>
      <c r="BM213" s="76"/>
      <c r="BN213" s="76"/>
      <c r="BO213" s="76"/>
      <c r="BP213" s="76"/>
      <c r="BQ213" s="76"/>
      <c r="BR213" s="76"/>
      <c r="BS213" s="76"/>
      <c r="BT213" s="76"/>
      <c r="BU213" s="76"/>
      <c r="BV213" s="76"/>
      <c r="BW213" s="76"/>
      <c r="BX213" s="76"/>
      <c r="BY213" s="76"/>
      <c r="BZ213" s="76"/>
    </row>
    <row r="214" spans="1:78" ht="15" hidden="1" customHeight="1">
      <c r="A214" s="76"/>
      <c r="B214" s="76"/>
      <c r="C214" s="76"/>
      <c r="D214" s="76"/>
      <c r="E214" s="95"/>
      <c r="F214" s="95"/>
      <c r="G214" s="95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  <c r="BB214" s="76"/>
      <c r="BC214" s="76"/>
      <c r="BD214" s="76"/>
      <c r="BE214" s="76"/>
      <c r="BF214" s="76"/>
      <c r="BG214" s="76"/>
      <c r="BH214" s="76"/>
      <c r="BI214" s="76"/>
      <c r="BJ214" s="76"/>
      <c r="BK214" s="76"/>
      <c r="BL214" s="76"/>
      <c r="BM214" s="76"/>
      <c r="BN214" s="76"/>
      <c r="BO214" s="76"/>
      <c r="BP214" s="76"/>
      <c r="BQ214" s="76"/>
      <c r="BR214" s="76"/>
      <c r="BS214" s="76"/>
      <c r="BT214" s="76"/>
      <c r="BU214" s="76"/>
      <c r="BV214" s="76"/>
      <c r="BW214" s="76"/>
      <c r="BX214" s="76"/>
      <c r="BY214" s="76"/>
      <c r="BZ214" s="76"/>
    </row>
    <row r="215" spans="1:78" ht="15" hidden="1" customHeight="1">
      <c r="A215" s="76"/>
      <c r="B215" s="76"/>
      <c r="C215" s="76"/>
      <c r="D215" s="76"/>
      <c r="E215" s="95"/>
      <c r="F215" s="95"/>
      <c r="G215" s="95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6"/>
      <c r="BK215" s="76"/>
      <c r="BL215" s="76"/>
      <c r="BM215" s="76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6"/>
      <c r="BY215" s="76"/>
      <c r="BZ215" s="76"/>
    </row>
    <row r="216" spans="1:78" ht="15" hidden="1" customHeight="1">
      <c r="A216" s="76"/>
      <c r="B216" s="76"/>
      <c r="C216" s="76"/>
      <c r="D216" s="76"/>
      <c r="E216" s="95"/>
      <c r="F216" s="95"/>
      <c r="G216" s="95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6"/>
      <c r="BK216" s="76"/>
      <c r="BL216" s="76"/>
      <c r="BM216" s="76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6"/>
      <c r="BY216" s="76"/>
      <c r="BZ216" s="76"/>
    </row>
    <row r="217" spans="1:78" ht="15" hidden="1" customHeight="1">
      <c r="A217" s="76"/>
      <c r="B217" s="76"/>
      <c r="C217" s="76"/>
      <c r="D217" s="76"/>
      <c r="E217" s="95"/>
      <c r="F217" s="95"/>
      <c r="G217" s="95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  <c r="BB217" s="76"/>
      <c r="BC217" s="76"/>
      <c r="BD217" s="76"/>
      <c r="BE217" s="76"/>
      <c r="BF217" s="76"/>
      <c r="BG217" s="76"/>
      <c r="BH217" s="76"/>
      <c r="BI217" s="76"/>
      <c r="BJ217" s="76"/>
      <c r="BK217" s="76"/>
      <c r="BL217" s="76"/>
      <c r="BM217" s="76"/>
      <c r="BN217" s="76"/>
      <c r="BO217" s="76"/>
      <c r="BP217" s="76"/>
      <c r="BQ217" s="76"/>
      <c r="BR217" s="76"/>
      <c r="BS217" s="76"/>
      <c r="BT217" s="76"/>
      <c r="BU217" s="76"/>
      <c r="BV217" s="76"/>
      <c r="BW217" s="76"/>
      <c r="BX217" s="76"/>
      <c r="BY217" s="76"/>
      <c r="BZ217" s="76"/>
    </row>
    <row r="218" spans="1:78" ht="15" hidden="1" customHeight="1">
      <c r="A218" s="76"/>
      <c r="B218" s="76"/>
      <c r="C218" s="76"/>
      <c r="D218" s="76"/>
      <c r="E218" s="95"/>
      <c r="F218" s="95"/>
      <c r="G218" s="95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</row>
    <row r="219" spans="1:78" ht="15" hidden="1" customHeight="1">
      <c r="A219" s="76"/>
      <c r="B219" s="76"/>
      <c r="C219" s="76"/>
      <c r="D219" s="76"/>
      <c r="E219" s="95"/>
      <c r="F219" s="95"/>
      <c r="G219" s="95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</row>
    <row r="220" spans="1:78" ht="15" hidden="1" customHeight="1">
      <c r="A220" s="76"/>
      <c r="B220" s="76"/>
      <c r="C220" s="76"/>
      <c r="D220" s="76"/>
      <c r="E220" s="95"/>
      <c r="F220" s="95"/>
      <c r="G220" s="95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</row>
    <row r="221" spans="1:78" ht="15" hidden="1" customHeight="1">
      <c r="A221" s="76"/>
      <c r="B221" s="76"/>
      <c r="C221" s="76"/>
      <c r="D221" s="76"/>
      <c r="E221" s="95"/>
      <c r="F221" s="95"/>
      <c r="G221" s="95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</row>
    <row r="222" spans="1:78" ht="15" hidden="1" customHeight="1">
      <c r="A222" s="76"/>
      <c r="B222" s="76"/>
      <c r="C222" s="76"/>
      <c r="D222" s="76"/>
      <c r="E222" s="95"/>
      <c r="F222" s="95"/>
      <c r="G222" s="95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  <c r="AZ222" s="76"/>
      <c r="BA222" s="76"/>
      <c r="BB222" s="76"/>
      <c r="BC222" s="76"/>
      <c r="BD222" s="76"/>
      <c r="BE222" s="76"/>
      <c r="BF222" s="76"/>
      <c r="BG222" s="76"/>
      <c r="BH222" s="76"/>
      <c r="BI222" s="76"/>
      <c r="BJ222" s="76"/>
      <c r="BK222" s="76"/>
      <c r="BL222" s="76"/>
      <c r="BM222" s="76"/>
      <c r="BN222" s="76"/>
      <c r="BO222" s="76"/>
      <c r="BP222" s="76"/>
      <c r="BQ222" s="76"/>
      <c r="BR222" s="76"/>
      <c r="BS222" s="76"/>
      <c r="BT222" s="76"/>
      <c r="BU222" s="76"/>
      <c r="BV222" s="76"/>
      <c r="BW222" s="76"/>
      <c r="BX222" s="76"/>
      <c r="BY222" s="76"/>
      <c r="BZ222" s="76"/>
    </row>
    <row r="223" spans="1:78" ht="15" hidden="1" customHeight="1">
      <c r="A223" s="76"/>
      <c r="B223" s="76"/>
      <c r="C223" s="76"/>
      <c r="D223" s="76"/>
      <c r="E223" s="95"/>
      <c r="F223" s="95"/>
      <c r="G223" s="95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  <c r="AZ223" s="76"/>
      <c r="BA223" s="76"/>
      <c r="BB223" s="76"/>
      <c r="BC223" s="76"/>
      <c r="BD223" s="76"/>
      <c r="BE223" s="76"/>
      <c r="BF223" s="76"/>
      <c r="BG223" s="76"/>
      <c r="BH223" s="76"/>
      <c r="BI223" s="76"/>
      <c r="BJ223" s="76"/>
      <c r="BK223" s="76"/>
      <c r="BL223" s="76"/>
      <c r="BM223" s="76"/>
      <c r="BN223" s="76"/>
      <c r="BO223" s="76"/>
      <c r="BP223" s="76"/>
      <c r="BQ223" s="76"/>
      <c r="BR223" s="76"/>
      <c r="BS223" s="76"/>
      <c r="BT223" s="76"/>
      <c r="BU223" s="76"/>
      <c r="BV223" s="76"/>
      <c r="BW223" s="76"/>
      <c r="BX223" s="76"/>
      <c r="BY223" s="76"/>
      <c r="BZ223" s="76"/>
    </row>
    <row r="224" spans="1:78" ht="15" hidden="1" customHeight="1">
      <c r="A224" s="76"/>
      <c r="B224" s="76"/>
      <c r="C224" s="76"/>
      <c r="D224" s="76"/>
      <c r="E224" s="95"/>
      <c r="F224" s="95"/>
      <c r="G224" s="95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  <c r="AZ224" s="76"/>
      <c r="BA224" s="76"/>
      <c r="BB224" s="76"/>
      <c r="BC224" s="76"/>
      <c r="BD224" s="76"/>
      <c r="BE224" s="76"/>
      <c r="BF224" s="76"/>
      <c r="BG224" s="76"/>
      <c r="BH224" s="76"/>
      <c r="BI224" s="76"/>
      <c r="BJ224" s="76"/>
      <c r="BK224" s="76"/>
      <c r="BL224" s="76"/>
      <c r="BM224" s="76"/>
      <c r="BN224" s="76"/>
      <c r="BO224" s="76"/>
      <c r="BP224" s="76"/>
      <c r="BQ224" s="76"/>
      <c r="BR224" s="76"/>
      <c r="BS224" s="76"/>
      <c r="BT224" s="76"/>
      <c r="BU224" s="76"/>
      <c r="BV224" s="76"/>
      <c r="BW224" s="76"/>
      <c r="BX224" s="76"/>
      <c r="BY224" s="76"/>
      <c r="BZ224" s="76"/>
    </row>
    <row r="225" spans="1:78" ht="15" hidden="1" customHeight="1">
      <c r="A225" s="76"/>
      <c r="B225" s="76"/>
      <c r="C225" s="76"/>
      <c r="D225" s="76"/>
      <c r="E225" s="95"/>
      <c r="F225" s="95"/>
      <c r="G225" s="95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  <c r="AZ225" s="76"/>
      <c r="BA225" s="76"/>
      <c r="BB225" s="76"/>
      <c r="BC225" s="76"/>
      <c r="BD225" s="76"/>
      <c r="BE225" s="76"/>
      <c r="BF225" s="76"/>
      <c r="BG225" s="76"/>
      <c r="BH225" s="76"/>
      <c r="BI225" s="76"/>
      <c r="BJ225" s="76"/>
      <c r="BK225" s="76"/>
      <c r="BL225" s="76"/>
      <c r="BM225" s="76"/>
      <c r="BN225" s="76"/>
      <c r="BO225" s="76"/>
      <c r="BP225" s="76"/>
      <c r="BQ225" s="76"/>
      <c r="BR225" s="76"/>
      <c r="BS225" s="76"/>
      <c r="BT225" s="76"/>
      <c r="BU225" s="76"/>
      <c r="BV225" s="76"/>
      <c r="BW225" s="76"/>
      <c r="BX225" s="76"/>
      <c r="BY225" s="76"/>
      <c r="BZ225" s="76"/>
    </row>
    <row r="226" spans="1:78" ht="15" hidden="1" customHeight="1">
      <c r="A226" s="76"/>
      <c r="B226" s="76"/>
      <c r="C226" s="76"/>
      <c r="D226" s="76"/>
      <c r="E226" s="95"/>
      <c r="F226" s="95"/>
      <c r="G226" s="95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  <c r="AZ226" s="76"/>
      <c r="BA226" s="76"/>
      <c r="BB226" s="76"/>
      <c r="BC226" s="76"/>
      <c r="BD226" s="76"/>
      <c r="BE226" s="76"/>
      <c r="BF226" s="76"/>
      <c r="BG226" s="76"/>
      <c r="BH226" s="76"/>
      <c r="BI226" s="76"/>
      <c r="BJ226" s="76"/>
      <c r="BK226" s="76"/>
      <c r="BL226" s="76"/>
      <c r="BM226" s="76"/>
      <c r="BN226" s="76"/>
      <c r="BO226" s="76"/>
      <c r="BP226" s="76"/>
      <c r="BQ226" s="76"/>
      <c r="BR226" s="76"/>
      <c r="BS226" s="76"/>
      <c r="BT226" s="76"/>
      <c r="BU226" s="76"/>
      <c r="BV226" s="76"/>
      <c r="BW226" s="76"/>
      <c r="BX226" s="76"/>
      <c r="BY226" s="76"/>
      <c r="BZ226" s="76"/>
    </row>
    <row r="227" spans="1:78" ht="15" hidden="1" customHeight="1">
      <c r="A227" s="76"/>
      <c r="B227" s="76"/>
      <c r="C227" s="76"/>
      <c r="D227" s="76"/>
      <c r="E227" s="95"/>
      <c r="F227" s="95"/>
      <c r="G227" s="95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</row>
    <row r="228" spans="1:78" ht="15" hidden="1" customHeight="1">
      <c r="A228" s="76"/>
      <c r="B228" s="76"/>
      <c r="C228" s="76"/>
      <c r="D228" s="76"/>
      <c r="E228" s="95"/>
      <c r="F228" s="95"/>
      <c r="G228" s="95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  <c r="AZ228" s="76"/>
      <c r="BA228" s="76"/>
      <c r="BB228" s="76"/>
      <c r="BC228" s="76"/>
      <c r="BD228" s="76"/>
      <c r="BE228" s="76"/>
      <c r="BF228" s="76"/>
      <c r="BG228" s="76"/>
      <c r="BH228" s="76"/>
      <c r="BI228" s="76"/>
      <c r="BJ228" s="76"/>
      <c r="BK228" s="76"/>
      <c r="BL228" s="76"/>
      <c r="BM228" s="76"/>
      <c r="BN228" s="76"/>
      <c r="BO228" s="76"/>
      <c r="BP228" s="76"/>
      <c r="BQ228" s="76"/>
      <c r="BR228" s="76"/>
      <c r="BS228" s="76"/>
      <c r="BT228" s="76"/>
      <c r="BU228" s="76"/>
      <c r="BV228" s="76"/>
      <c r="BW228" s="76"/>
      <c r="BX228" s="76"/>
      <c r="BY228" s="76"/>
      <c r="BZ228" s="76"/>
    </row>
    <row r="229" spans="1:78" ht="15" hidden="1" customHeight="1">
      <c r="A229" s="76"/>
      <c r="B229" s="76"/>
      <c r="C229" s="76"/>
      <c r="D229" s="76"/>
      <c r="E229" s="95"/>
      <c r="F229" s="95"/>
      <c r="G229" s="95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  <c r="AZ229" s="76"/>
      <c r="BA229" s="76"/>
      <c r="BB229" s="76"/>
      <c r="BC229" s="76"/>
      <c r="BD229" s="76"/>
      <c r="BE229" s="76"/>
      <c r="BF229" s="76"/>
      <c r="BG229" s="76"/>
      <c r="BH229" s="76"/>
      <c r="BI229" s="76"/>
      <c r="BJ229" s="76"/>
      <c r="BK229" s="76"/>
      <c r="BL229" s="76"/>
      <c r="BM229" s="76"/>
      <c r="BN229" s="76"/>
      <c r="BO229" s="76"/>
      <c r="BP229" s="76"/>
      <c r="BQ229" s="76"/>
      <c r="BR229" s="76"/>
      <c r="BS229" s="76"/>
      <c r="BT229" s="76"/>
      <c r="BU229" s="76"/>
      <c r="BV229" s="76"/>
      <c r="BW229" s="76"/>
      <c r="BX229" s="76"/>
      <c r="BY229" s="76"/>
      <c r="BZ229" s="76"/>
    </row>
    <row r="230" spans="1:78" ht="15" hidden="1" customHeight="1">
      <c r="A230" s="76"/>
      <c r="B230" s="76"/>
      <c r="C230" s="76"/>
      <c r="D230" s="76"/>
      <c r="E230" s="95"/>
      <c r="F230" s="95"/>
      <c r="G230" s="95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  <c r="AZ230" s="76"/>
      <c r="BA230" s="76"/>
      <c r="BB230" s="76"/>
      <c r="BC230" s="76"/>
      <c r="BD230" s="76"/>
      <c r="BE230" s="76"/>
      <c r="BF230" s="76"/>
      <c r="BG230" s="76"/>
      <c r="BH230" s="76"/>
      <c r="BI230" s="76"/>
      <c r="BJ230" s="76"/>
      <c r="BK230" s="76"/>
      <c r="BL230" s="76"/>
      <c r="BM230" s="76"/>
      <c r="BN230" s="76"/>
      <c r="BO230" s="76"/>
      <c r="BP230" s="76"/>
      <c r="BQ230" s="76"/>
      <c r="BR230" s="76"/>
      <c r="BS230" s="76"/>
      <c r="BT230" s="76"/>
      <c r="BU230" s="76"/>
      <c r="BV230" s="76"/>
      <c r="BW230" s="76"/>
      <c r="BX230" s="76"/>
      <c r="BY230" s="76"/>
      <c r="BZ230" s="76"/>
    </row>
    <row r="231" spans="1:78" ht="15" hidden="1" customHeight="1">
      <c r="A231" s="76"/>
      <c r="B231" s="76"/>
      <c r="C231" s="76"/>
      <c r="D231" s="76"/>
      <c r="E231" s="95"/>
      <c r="F231" s="95"/>
      <c r="G231" s="95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76"/>
      <c r="BK231" s="76"/>
      <c r="BL231" s="76"/>
      <c r="BM231" s="76"/>
      <c r="BN231" s="76"/>
      <c r="BO231" s="76"/>
      <c r="BP231" s="76"/>
      <c r="BQ231" s="76"/>
      <c r="BR231" s="76"/>
      <c r="BS231" s="76"/>
      <c r="BT231" s="76"/>
      <c r="BU231" s="76"/>
      <c r="BV231" s="76"/>
      <c r="BW231" s="76"/>
      <c r="BX231" s="76"/>
      <c r="BY231" s="76"/>
      <c r="BZ231" s="76"/>
    </row>
    <row r="232" spans="1:78" ht="15" hidden="1" customHeight="1">
      <c r="A232" s="76"/>
      <c r="B232" s="76"/>
      <c r="C232" s="76"/>
      <c r="D232" s="76"/>
      <c r="E232" s="95"/>
      <c r="F232" s="95"/>
      <c r="G232" s="95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  <c r="AZ232" s="76"/>
      <c r="BA232" s="76"/>
      <c r="BB232" s="76"/>
      <c r="BC232" s="76"/>
      <c r="BD232" s="76"/>
      <c r="BE232" s="76"/>
      <c r="BF232" s="76"/>
      <c r="BG232" s="76"/>
      <c r="BH232" s="76"/>
      <c r="BI232" s="76"/>
      <c r="BJ232" s="76"/>
      <c r="BK232" s="76"/>
      <c r="BL232" s="76"/>
      <c r="BM232" s="76"/>
      <c r="BN232" s="76"/>
      <c r="BO232" s="76"/>
      <c r="BP232" s="76"/>
      <c r="BQ232" s="76"/>
      <c r="BR232" s="76"/>
      <c r="BS232" s="76"/>
      <c r="BT232" s="76"/>
      <c r="BU232" s="76"/>
      <c r="BV232" s="76"/>
      <c r="BW232" s="76"/>
      <c r="BX232" s="76"/>
      <c r="BY232" s="76"/>
      <c r="BZ232" s="76"/>
    </row>
    <row r="233" spans="1:78" ht="15" hidden="1" customHeight="1">
      <c r="A233" s="76"/>
      <c r="B233" s="76"/>
      <c r="C233" s="76"/>
      <c r="D233" s="76"/>
      <c r="E233" s="95"/>
      <c r="F233" s="95"/>
      <c r="G233" s="95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  <c r="AZ233" s="76"/>
      <c r="BA233" s="76"/>
      <c r="BB233" s="76"/>
      <c r="BC233" s="76"/>
      <c r="BD233" s="76"/>
      <c r="BE233" s="76"/>
      <c r="BF233" s="76"/>
      <c r="BG233" s="76"/>
      <c r="BH233" s="76"/>
      <c r="BI233" s="76"/>
      <c r="BJ233" s="76"/>
      <c r="BK233" s="76"/>
      <c r="BL233" s="76"/>
      <c r="BM233" s="76"/>
      <c r="BN233" s="76"/>
      <c r="BO233" s="76"/>
      <c r="BP233" s="76"/>
      <c r="BQ233" s="76"/>
      <c r="BR233" s="76"/>
      <c r="BS233" s="76"/>
      <c r="BT233" s="76"/>
      <c r="BU233" s="76"/>
      <c r="BV233" s="76"/>
      <c r="BW233" s="76"/>
      <c r="BX233" s="76"/>
      <c r="BY233" s="76"/>
      <c r="BZ233" s="76"/>
    </row>
    <row r="234" spans="1:78" ht="15" hidden="1" customHeight="1">
      <c r="A234" s="76"/>
      <c r="B234" s="76"/>
      <c r="C234" s="76"/>
      <c r="D234" s="76"/>
      <c r="E234" s="95"/>
      <c r="F234" s="95"/>
      <c r="G234" s="95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  <c r="AZ234" s="76"/>
      <c r="BA234" s="76"/>
      <c r="BB234" s="76"/>
      <c r="BC234" s="76"/>
      <c r="BD234" s="76"/>
      <c r="BE234" s="76"/>
      <c r="BF234" s="76"/>
      <c r="BG234" s="76"/>
      <c r="BH234" s="76"/>
      <c r="BI234" s="76"/>
      <c r="BJ234" s="76"/>
      <c r="BK234" s="76"/>
      <c r="BL234" s="76"/>
      <c r="BM234" s="76"/>
      <c r="BN234" s="76"/>
      <c r="BO234" s="76"/>
      <c r="BP234" s="76"/>
      <c r="BQ234" s="76"/>
      <c r="BR234" s="76"/>
      <c r="BS234" s="76"/>
      <c r="BT234" s="76"/>
      <c r="BU234" s="76"/>
      <c r="BV234" s="76"/>
      <c r="BW234" s="76"/>
      <c r="BX234" s="76"/>
      <c r="BY234" s="76"/>
      <c r="BZ234" s="76"/>
    </row>
    <row r="235" spans="1:78" ht="15" hidden="1" customHeight="1">
      <c r="A235" s="76"/>
      <c r="B235" s="76"/>
      <c r="C235" s="76"/>
      <c r="D235" s="76"/>
      <c r="E235" s="95"/>
      <c r="F235" s="95"/>
      <c r="G235" s="95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</row>
    <row r="236" spans="1:78" ht="15" hidden="1" customHeight="1">
      <c r="A236" s="76"/>
      <c r="B236" s="76"/>
      <c r="C236" s="76"/>
      <c r="D236" s="76"/>
      <c r="E236" s="95"/>
      <c r="F236" s="95"/>
      <c r="G236" s="95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</row>
    <row r="237" spans="1:78" ht="15" hidden="1" customHeight="1">
      <c r="A237" s="76"/>
      <c r="B237" s="76"/>
      <c r="C237" s="76"/>
      <c r="D237" s="76"/>
      <c r="E237" s="95"/>
      <c r="F237" s="95"/>
      <c r="G237" s="95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</row>
    <row r="238" spans="1:78" ht="15" hidden="1" customHeight="1">
      <c r="A238" s="76"/>
      <c r="B238" s="76"/>
      <c r="C238" s="76"/>
      <c r="D238" s="76"/>
      <c r="E238" s="95"/>
      <c r="F238" s="95"/>
      <c r="G238" s="95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  <c r="AZ238" s="76"/>
      <c r="BA238" s="76"/>
      <c r="BB238" s="76"/>
      <c r="BC238" s="76"/>
      <c r="BD238" s="76"/>
      <c r="BE238" s="76"/>
      <c r="BF238" s="76"/>
      <c r="BG238" s="76"/>
      <c r="BH238" s="76"/>
      <c r="BI238" s="76"/>
      <c r="BJ238" s="76"/>
      <c r="BK238" s="76"/>
      <c r="BL238" s="76"/>
      <c r="BM238" s="76"/>
      <c r="BN238" s="76"/>
      <c r="BO238" s="76"/>
      <c r="BP238" s="76"/>
      <c r="BQ238" s="76"/>
      <c r="BR238" s="76"/>
      <c r="BS238" s="76"/>
      <c r="BT238" s="76"/>
      <c r="BU238" s="76"/>
      <c r="BV238" s="76"/>
      <c r="BW238" s="76"/>
      <c r="BX238" s="76"/>
      <c r="BY238" s="76"/>
      <c r="BZ238" s="76"/>
    </row>
    <row r="239" spans="1:78" ht="15" hidden="1" customHeight="1">
      <c r="A239" s="76"/>
      <c r="B239" s="76"/>
      <c r="C239" s="76"/>
      <c r="D239" s="76"/>
      <c r="E239" s="95"/>
      <c r="F239" s="95"/>
      <c r="G239" s="95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  <c r="AZ239" s="76"/>
      <c r="BA239" s="76"/>
      <c r="BB239" s="76"/>
      <c r="BC239" s="76"/>
      <c r="BD239" s="76"/>
      <c r="BE239" s="76"/>
      <c r="BF239" s="76"/>
      <c r="BG239" s="76"/>
      <c r="BH239" s="76"/>
      <c r="BI239" s="76"/>
      <c r="BJ239" s="76"/>
      <c r="BK239" s="76"/>
      <c r="BL239" s="76"/>
      <c r="BM239" s="76"/>
      <c r="BN239" s="76"/>
      <c r="BO239" s="76"/>
      <c r="BP239" s="76"/>
      <c r="BQ239" s="76"/>
      <c r="BR239" s="76"/>
      <c r="BS239" s="76"/>
      <c r="BT239" s="76"/>
      <c r="BU239" s="76"/>
      <c r="BV239" s="76"/>
      <c r="BW239" s="76"/>
      <c r="BX239" s="76"/>
      <c r="BY239" s="76"/>
      <c r="BZ239" s="76"/>
    </row>
    <row r="240" spans="1:78" ht="15" hidden="1" customHeight="1">
      <c r="A240" s="76"/>
      <c r="B240" s="76"/>
      <c r="C240" s="76"/>
      <c r="D240" s="76"/>
      <c r="E240" s="95"/>
      <c r="F240" s="95"/>
      <c r="G240" s="95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  <c r="AZ240" s="76"/>
      <c r="BA240" s="76"/>
      <c r="BB240" s="76"/>
      <c r="BC240" s="76"/>
      <c r="BD240" s="76"/>
      <c r="BE240" s="76"/>
      <c r="BF240" s="76"/>
      <c r="BG240" s="76"/>
      <c r="BH240" s="76"/>
      <c r="BI240" s="76"/>
      <c r="BJ240" s="76"/>
      <c r="BK240" s="76"/>
      <c r="BL240" s="76"/>
      <c r="BM240" s="76"/>
      <c r="BN240" s="76"/>
      <c r="BO240" s="76"/>
      <c r="BP240" s="76"/>
      <c r="BQ240" s="76"/>
      <c r="BR240" s="76"/>
      <c r="BS240" s="76"/>
      <c r="BT240" s="76"/>
      <c r="BU240" s="76"/>
      <c r="BV240" s="76"/>
      <c r="BW240" s="76"/>
      <c r="BX240" s="76"/>
      <c r="BY240" s="76"/>
      <c r="BZ240" s="76"/>
    </row>
    <row r="241" spans="1:78" ht="15" hidden="1" customHeight="1">
      <c r="A241" s="76"/>
      <c r="B241" s="76"/>
      <c r="C241" s="76"/>
      <c r="D241" s="76"/>
      <c r="E241" s="95"/>
      <c r="F241" s="95"/>
      <c r="G241" s="95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  <c r="AZ241" s="76"/>
      <c r="BA241" s="76"/>
      <c r="BB241" s="76"/>
      <c r="BC241" s="76"/>
      <c r="BD241" s="76"/>
      <c r="BE241" s="76"/>
      <c r="BF241" s="76"/>
      <c r="BG241" s="76"/>
      <c r="BH241" s="76"/>
      <c r="BI241" s="76"/>
      <c r="BJ241" s="76"/>
      <c r="BK241" s="76"/>
      <c r="BL241" s="76"/>
      <c r="BM241" s="76"/>
      <c r="BN241" s="76"/>
      <c r="BO241" s="76"/>
      <c r="BP241" s="76"/>
      <c r="BQ241" s="76"/>
      <c r="BR241" s="76"/>
      <c r="BS241" s="76"/>
      <c r="BT241" s="76"/>
      <c r="BU241" s="76"/>
      <c r="BV241" s="76"/>
      <c r="BW241" s="76"/>
      <c r="BX241" s="76"/>
      <c r="BY241" s="76"/>
      <c r="BZ241" s="76"/>
    </row>
    <row r="242" spans="1:78" ht="15" hidden="1" customHeight="1">
      <c r="A242" s="76"/>
      <c r="B242" s="76"/>
      <c r="C242" s="76"/>
      <c r="D242" s="76"/>
      <c r="E242" s="95"/>
      <c r="F242" s="95"/>
      <c r="G242" s="95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  <c r="AZ242" s="76"/>
      <c r="BA242" s="76"/>
      <c r="BB242" s="76"/>
      <c r="BC242" s="76"/>
      <c r="BD242" s="76"/>
      <c r="BE242" s="76"/>
      <c r="BF242" s="76"/>
      <c r="BG242" s="76"/>
      <c r="BH242" s="76"/>
      <c r="BI242" s="76"/>
      <c r="BJ242" s="76"/>
      <c r="BK242" s="76"/>
      <c r="BL242" s="76"/>
      <c r="BM242" s="76"/>
      <c r="BN242" s="76"/>
      <c r="BO242" s="76"/>
      <c r="BP242" s="76"/>
      <c r="BQ242" s="76"/>
      <c r="BR242" s="76"/>
      <c r="BS242" s="76"/>
      <c r="BT242" s="76"/>
      <c r="BU242" s="76"/>
      <c r="BV242" s="76"/>
      <c r="BW242" s="76"/>
      <c r="BX242" s="76"/>
      <c r="BY242" s="76"/>
      <c r="BZ242" s="76"/>
    </row>
    <row r="243" spans="1:78" ht="15" hidden="1" customHeight="1">
      <c r="A243" s="76"/>
      <c r="B243" s="76"/>
      <c r="C243" s="76"/>
      <c r="D243" s="76"/>
      <c r="E243" s="95"/>
      <c r="F243" s="95"/>
      <c r="G243" s="95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6"/>
      <c r="BK243" s="76"/>
      <c r="BL243" s="76"/>
      <c r="BM243" s="76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6"/>
      <c r="BY243" s="76"/>
      <c r="BZ243" s="76"/>
    </row>
    <row r="244" spans="1:78" ht="15" hidden="1" customHeight="1">
      <c r="A244" s="76"/>
      <c r="B244" s="76"/>
      <c r="C244" s="76"/>
      <c r="D244" s="76"/>
      <c r="E244" s="95"/>
      <c r="F244" s="95"/>
      <c r="G244" s="95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  <c r="AZ244" s="76"/>
      <c r="BA244" s="76"/>
      <c r="BB244" s="76"/>
      <c r="BC244" s="76"/>
      <c r="BD244" s="76"/>
      <c r="BE244" s="76"/>
      <c r="BF244" s="76"/>
      <c r="BG244" s="76"/>
      <c r="BH244" s="76"/>
      <c r="BI244" s="76"/>
      <c r="BJ244" s="76"/>
      <c r="BK244" s="76"/>
      <c r="BL244" s="76"/>
      <c r="BM244" s="76"/>
      <c r="BN244" s="76"/>
      <c r="BO244" s="76"/>
      <c r="BP244" s="76"/>
      <c r="BQ244" s="76"/>
      <c r="BR244" s="76"/>
      <c r="BS244" s="76"/>
      <c r="BT244" s="76"/>
      <c r="BU244" s="76"/>
      <c r="BV244" s="76"/>
      <c r="BW244" s="76"/>
      <c r="BX244" s="76"/>
      <c r="BY244" s="76"/>
      <c r="BZ244" s="76"/>
    </row>
    <row r="245" spans="1:78" ht="15" hidden="1" customHeight="1">
      <c r="A245" s="76"/>
      <c r="B245" s="76"/>
      <c r="C245" s="76"/>
      <c r="D245" s="76"/>
      <c r="E245" s="95"/>
      <c r="F245" s="95"/>
      <c r="G245" s="95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  <c r="AZ245" s="76"/>
      <c r="BA245" s="76"/>
      <c r="BB245" s="76"/>
      <c r="BC245" s="76"/>
      <c r="BD245" s="76"/>
      <c r="BE245" s="76"/>
      <c r="BF245" s="76"/>
      <c r="BG245" s="76"/>
      <c r="BH245" s="76"/>
      <c r="BI245" s="76"/>
      <c r="BJ245" s="76"/>
      <c r="BK245" s="76"/>
      <c r="BL245" s="76"/>
      <c r="BM245" s="76"/>
      <c r="BN245" s="76"/>
      <c r="BO245" s="76"/>
      <c r="BP245" s="76"/>
      <c r="BQ245" s="76"/>
      <c r="BR245" s="76"/>
      <c r="BS245" s="76"/>
      <c r="BT245" s="76"/>
      <c r="BU245" s="76"/>
      <c r="BV245" s="76"/>
      <c r="BW245" s="76"/>
      <c r="BX245" s="76"/>
      <c r="BY245" s="76"/>
      <c r="BZ245" s="76"/>
    </row>
    <row r="246" spans="1:78" ht="15" hidden="1" customHeight="1">
      <c r="A246" s="76"/>
      <c r="B246" s="76"/>
      <c r="C246" s="76"/>
      <c r="D246" s="76"/>
      <c r="E246" s="95"/>
      <c r="F246" s="95"/>
      <c r="G246" s="95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  <c r="AZ246" s="76"/>
      <c r="BA246" s="76"/>
      <c r="BB246" s="76"/>
      <c r="BC246" s="76"/>
      <c r="BD246" s="76"/>
      <c r="BE246" s="76"/>
      <c r="BF246" s="76"/>
      <c r="BG246" s="76"/>
      <c r="BH246" s="76"/>
      <c r="BI246" s="76"/>
      <c r="BJ246" s="76"/>
      <c r="BK246" s="76"/>
      <c r="BL246" s="76"/>
      <c r="BM246" s="76"/>
      <c r="BN246" s="76"/>
      <c r="BO246" s="76"/>
      <c r="BP246" s="76"/>
      <c r="BQ246" s="76"/>
      <c r="BR246" s="76"/>
      <c r="BS246" s="76"/>
      <c r="BT246" s="76"/>
      <c r="BU246" s="76"/>
      <c r="BV246" s="76"/>
      <c r="BW246" s="76"/>
      <c r="BX246" s="76"/>
      <c r="BY246" s="76"/>
      <c r="BZ246" s="76"/>
    </row>
    <row r="247" spans="1:78" ht="15" hidden="1" customHeight="1">
      <c r="A247" s="76"/>
      <c r="B247" s="76"/>
      <c r="C247" s="76"/>
      <c r="D247" s="76"/>
      <c r="E247" s="95"/>
      <c r="F247" s="95"/>
      <c r="G247" s="95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  <c r="AZ247" s="76"/>
      <c r="BA247" s="76"/>
      <c r="BB247" s="76"/>
      <c r="BC247" s="76"/>
      <c r="BD247" s="76"/>
      <c r="BE247" s="76"/>
      <c r="BF247" s="76"/>
      <c r="BG247" s="76"/>
      <c r="BH247" s="76"/>
      <c r="BI247" s="76"/>
      <c r="BJ247" s="76"/>
      <c r="BK247" s="76"/>
      <c r="BL247" s="76"/>
      <c r="BM247" s="76"/>
      <c r="BN247" s="76"/>
      <c r="BO247" s="76"/>
      <c r="BP247" s="76"/>
      <c r="BQ247" s="76"/>
      <c r="BR247" s="76"/>
      <c r="BS247" s="76"/>
      <c r="BT247" s="76"/>
      <c r="BU247" s="76"/>
      <c r="BV247" s="76"/>
      <c r="BW247" s="76"/>
      <c r="BX247" s="76"/>
      <c r="BY247" s="76"/>
      <c r="BZ247" s="76"/>
    </row>
    <row r="248" spans="1:78" ht="15" hidden="1" customHeight="1">
      <c r="A248" s="76"/>
      <c r="B248" s="76"/>
      <c r="C248" s="76"/>
      <c r="D248" s="76"/>
      <c r="E248" s="95"/>
      <c r="F248" s="95"/>
      <c r="G248" s="95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  <c r="AZ248" s="76"/>
      <c r="BA248" s="76"/>
      <c r="BB248" s="76"/>
      <c r="BC248" s="76"/>
      <c r="BD248" s="76"/>
      <c r="BE248" s="76"/>
      <c r="BF248" s="76"/>
      <c r="BG248" s="76"/>
      <c r="BH248" s="76"/>
      <c r="BI248" s="76"/>
      <c r="BJ248" s="76"/>
      <c r="BK248" s="76"/>
      <c r="BL248" s="76"/>
      <c r="BM248" s="76"/>
      <c r="BN248" s="76"/>
      <c r="BO248" s="76"/>
      <c r="BP248" s="76"/>
      <c r="BQ248" s="76"/>
      <c r="BR248" s="76"/>
      <c r="BS248" s="76"/>
      <c r="BT248" s="76"/>
      <c r="BU248" s="76"/>
      <c r="BV248" s="76"/>
      <c r="BW248" s="76"/>
      <c r="BX248" s="76"/>
      <c r="BY248" s="76"/>
      <c r="BZ248" s="76"/>
    </row>
    <row r="249" spans="1:78" ht="15" hidden="1" customHeight="1">
      <c r="A249" s="76"/>
      <c r="B249" s="76"/>
      <c r="C249" s="76"/>
      <c r="D249" s="76"/>
      <c r="E249" s="95"/>
      <c r="F249" s="95"/>
      <c r="G249" s="95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  <c r="AZ249" s="76"/>
      <c r="BA249" s="76"/>
      <c r="BB249" s="76"/>
      <c r="BC249" s="76"/>
      <c r="BD249" s="76"/>
      <c r="BE249" s="76"/>
      <c r="BF249" s="76"/>
      <c r="BG249" s="76"/>
      <c r="BH249" s="76"/>
      <c r="BI249" s="76"/>
      <c r="BJ249" s="76"/>
      <c r="BK249" s="76"/>
      <c r="BL249" s="76"/>
      <c r="BM249" s="76"/>
      <c r="BN249" s="76"/>
      <c r="BO249" s="76"/>
      <c r="BP249" s="76"/>
      <c r="BQ249" s="76"/>
      <c r="BR249" s="76"/>
      <c r="BS249" s="76"/>
      <c r="BT249" s="76"/>
      <c r="BU249" s="76"/>
      <c r="BV249" s="76"/>
      <c r="BW249" s="76"/>
      <c r="BX249" s="76"/>
      <c r="BY249" s="76"/>
      <c r="BZ249" s="76"/>
    </row>
    <row r="250" spans="1:78" ht="15" hidden="1" customHeight="1">
      <c r="A250" s="76"/>
      <c r="B250" s="76"/>
      <c r="C250" s="76"/>
      <c r="D250" s="76"/>
      <c r="E250" s="95"/>
      <c r="F250" s="95"/>
      <c r="G250" s="95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  <c r="AZ250" s="76"/>
      <c r="BA250" s="76"/>
      <c r="BB250" s="76"/>
      <c r="BC250" s="76"/>
      <c r="BD250" s="76"/>
      <c r="BE250" s="76"/>
      <c r="BF250" s="76"/>
      <c r="BG250" s="76"/>
      <c r="BH250" s="76"/>
      <c r="BI250" s="76"/>
      <c r="BJ250" s="76"/>
      <c r="BK250" s="76"/>
      <c r="BL250" s="76"/>
      <c r="BM250" s="76"/>
      <c r="BN250" s="76"/>
      <c r="BO250" s="76"/>
      <c r="BP250" s="76"/>
      <c r="BQ250" s="76"/>
      <c r="BR250" s="76"/>
      <c r="BS250" s="76"/>
      <c r="BT250" s="76"/>
      <c r="BU250" s="76"/>
      <c r="BV250" s="76"/>
      <c r="BW250" s="76"/>
      <c r="BX250" s="76"/>
      <c r="BY250" s="76"/>
      <c r="BZ250" s="76"/>
    </row>
    <row r="251" spans="1:78" ht="15" hidden="1" customHeight="1">
      <c r="A251" s="76"/>
      <c r="B251" s="76"/>
      <c r="C251" s="76"/>
      <c r="D251" s="76"/>
      <c r="E251" s="95"/>
      <c r="F251" s="95"/>
      <c r="G251" s="95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  <c r="BB251" s="76"/>
      <c r="BC251" s="76"/>
      <c r="BD251" s="76"/>
      <c r="BE251" s="76"/>
      <c r="BF251" s="76"/>
      <c r="BG251" s="76"/>
      <c r="BH251" s="76"/>
      <c r="BI251" s="76"/>
      <c r="BJ251" s="76"/>
      <c r="BK251" s="76"/>
      <c r="BL251" s="76"/>
      <c r="BM251" s="76"/>
      <c r="BN251" s="76"/>
      <c r="BO251" s="76"/>
      <c r="BP251" s="76"/>
      <c r="BQ251" s="76"/>
      <c r="BR251" s="76"/>
      <c r="BS251" s="76"/>
      <c r="BT251" s="76"/>
      <c r="BU251" s="76"/>
      <c r="BV251" s="76"/>
      <c r="BW251" s="76"/>
      <c r="BX251" s="76"/>
      <c r="BY251" s="76"/>
      <c r="BZ251" s="76"/>
    </row>
    <row r="252" spans="1:78" ht="15" hidden="1" customHeight="1">
      <c r="A252" s="76"/>
      <c r="B252" s="76"/>
      <c r="C252" s="76"/>
      <c r="D252" s="76"/>
      <c r="E252" s="95"/>
      <c r="F252" s="95"/>
      <c r="G252" s="95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  <c r="AZ252" s="76"/>
      <c r="BA252" s="76"/>
      <c r="BB252" s="76"/>
      <c r="BC252" s="76"/>
      <c r="BD252" s="76"/>
      <c r="BE252" s="76"/>
      <c r="BF252" s="76"/>
      <c r="BG252" s="76"/>
      <c r="BH252" s="76"/>
      <c r="BI252" s="76"/>
      <c r="BJ252" s="76"/>
      <c r="BK252" s="76"/>
      <c r="BL252" s="76"/>
      <c r="BM252" s="76"/>
      <c r="BN252" s="76"/>
      <c r="BO252" s="76"/>
      <c r="BP252" s="76"/>
      <c r="BQ252" s="76"/>
      <c r="BR252" s="76"/>
      <c r="BS252" s="76"/>
      <c r="BT252" s="76"/>
      <c r="BU252" s="76"/>
      <c r="BV252" s="76"/>
      <c r="BW252" s="76"/>
      <c r="BX252" s="76"/>
      <c r="BY252" s="76"/>
      <c r="BZ252" s="76"/>
    </row>
    <row r="253" spans="1:78" ht="15" hidden="1" customHeight="1">
      <c r="A253" s="76"/>
      <c r="B253" s="76"/>
      <c r="C253" s="76"/>
      <c r="D253" s="76"/>
      <c r="E253" s="95"/>
      <c r="F253" s="95"/>
      <c r="G253" s="95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</row>
    <row r="254" spans="1:78" ht="15" hidden="1" customHeight="1">
      <c r="A254" s="76"/>
      <c r="B254" s="76"/>
      <c r="C254" s="76"/>
      <c r="D254" s="76"/>
      <c r="E254" s="95"/>
      <c r="F254" s="95"/>
      <c r="G254" s="95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</row>
    <row r="255" spans="1:78" ht="15" hidden="1" customHeight="1">
      <c r="A255" s="76"/>
      <c r="B255" s="76"/>
      <c r="C255" s="76"/>
      <c r="D255" s="76"/>
      <c r="E255" s="95"/>
      <c r="F255" s="95"/>
      <c r="G255" s="95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</row>
    <row r="256" spans="1:78" ht="15" hidden="1" customHeight="1">
      <c r="A256" s="76"/>
      <c r="B256" s="76"/>
      <c r="C256" s="76"/>
      <c r="D256" s="76"/>
      <c r="E256" s="95"/>
      <c r="F256" s="95"/>
      <c r="G256" s="95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6"/>
      <c r="BK256" s="76"/>
      <c r="BL256" s="76"/>
      <c r="BM256" s="76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6"/>
      <c r="BY256" s="76"/>
      <c r="BZ256" s="76"/>
    </row>
    <row r="257" spans="1:78" ht="15" hidden="1" customHeight="1">
      <c r="A257" s="76"/>
      <c r="B257" s="76"/>
      <c r="C257" s="76"/>
      <c r="D257" s="76"/>
      <c r="E257" s="95"/>
      <c r="F257" s="95"/>
      <c r="G257" s="95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  <c r="AZ257" s="76"/>
      <c r="BA257" s="76"/>
      <c r="BB257" s="76"/>
      <c r="BC257" s="76"/>
      <c r="BD257" s="76"/>
      <c r="BE257" s="76"/>
      <c r="BF257" s="76"/>
      <c r="BG257" s="76"/>
      <c r="BH257" s="76"/>
      <c r="BI257" s="7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</row>
    <row r="258" spans="1:78" ht="15" hidden="1" customHeight="1">
      <c r="A258" s="76"/>
      <c r="B258" s="76"/>
      <c r="C258" s="76"/>
      <c r="D258" s="76"/>
      <c r="E258" s="95"/>
      <c r="F258" s="95"/>
      <c r="G258" s="95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  <c r="AZ258" s="76"/>
      <c r="BA258" s="76"/>
      <c r="BB258" s="76"/>
      <c r="BC258" s="76"/>
      <c r="BD258" s="76"/>
      <c r="BE258" s="76"/>
      <c r="BF258" s="76"/>
      <c r="BG258" s="76"/>
      <c r="BH258" s="76"/>
      <c r="BI258" s="76"/>
      <c r="BJ258" s="76"/>
      <c r="BK258" s="76"/>
      <c r="BL258" s="76"/>
      <c r="BM258" s="76"/>
      <c r="BN258" s="76"/>
      <c r="BO258" s="76"/>
      <c r="BP258" s="76"/>
      <c r="BQ258" s="76"/>
      <c r="BR258" s="76"/>
      <c r="BS258" s="76"/>
      <c r="BT258" s="76"/>
      <c r="BU258" s="76"/>
      <c r="BV258" s="76"/>
      <c r="BW258" s="76"/>
      <c r="BX258" s="76"/>
      <c r="BY258" s="76"/>
      <c r="BZ258" s="76"/>
    </row>
    <row r="259" spans="1:78" ht="15" hidden="1" customHeight="1">
      <c r="A259" s="76"/>
      <c r="B259" s="76"/>
      <c r="C259" s="76"/>
      <c r="D259" s="76"/>
      <c r="E259" s="95"/>
      <c r="F259" s="95"/>
      <c r="G259" s="95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  <c r="AZ259" s="76"/>
      <c r="BA259" s="76"/>
      <c r="BB259" s="76"/>
      <c r="BC259" s="76"/>
      <c r="BD259" s="76"/>
      <c r="BE259" s="76"/>
      <c r="BF259" s="76"/>
      <c r="BG259" s="76"/>
      <c r="BH259" s="76"/>
      <c r="BI259" s="76"/>
      <c r="BJ259" s="76"/>
      <c r="BK259" s="76"/>
      <c r="BL259" s="76"/>
      <c r="BM259" s="76"/>
      <c r="BN259" s="76"/>
      <c r="BO259" s="76"/>
      <c r="BP259" s="76"/>
      <c r="BQ259" s="76"/>
      <c r="BR259" s="76"/>
      <c r="BS259" s="76"/>
      <c r="BT259" s="76"/>
      <c r="BU259" s="76"/>
      <c r="BV259" s="76"/>
      <c r="BW259" s="76"/>
      <c r="BX259" s="76"/>
      <c r="BY259" s="76"/>
      <c r="BZ259" s="76"/>
    </row>
    <row r="260" spans="1:78" ht="15" hidden="1" customHeight="1">
      <c r="A260" s="76"/>
      <c r="B260" s="76"/>
      <c r="C260" s="76"/>
      <c r="D260" s="76"/>
      <c r="E260" s="95"/>
      <c r="F260" s="95"/>
      <c r="G260" s="95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  <c r="BB260" s="76"/>
      <c r="BC260" s="76"/>
      <c r="BD260" s="76"/>
      <c r="BE260" s="76"/>
      <c r="BF260" s="76"/>
      <c r="BG260" s="76"/>
      <c r="BH260" s="76"/>
      <c r="BI260" s="76"/>
      <c r="BJ260" s="76"/>
      <c r="BK260" s="76"/>
      <c r="BL260" s="76"/>
      <c r="BM260" s="76"/>
      <c r="BN260" s="76"/>
      <c r="BO260" s="76"/>
      <c r="BP260" s="76"/>
      <c r="BQ260" s="76"/>
      <c r="BR260" s="76"/>
      <c r="BS260" s="76"/>
      <c r="BT260" s="76"/>
      <c r="BU260" s="76"/>
      <c r="BV260" s="76"/>
      <c r="BW260" s="76"/>
      <c r="BX260" s="76"/>
      <c r="BY260" s="76"/>
      <c r="BZ260" s="76"/>
    </row>
    <row r="261" spans="1:78" ht="15" hidden="1" customHeight="1">
      <c r="A261" s="76"/>
      <c r="B261" s="76"/>
      <c r="C261" s="76"/>
      <c r="D261" s="76"/>
      <c r="E261" s="95"/>
      <c r="F261" s="95"/>
      <c r="G261" s="95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</row>
    <row r="262" spans="1:78" ht="15" hidden="1" customHeight="1">
      <c r="A262" s="76"/>
      <c r="B262" s="76"/>
      <c r="C262" s="76"/>
      <c r="D262" s="76"/>
      <c r="E262" s="95"/>
      <c r="F262" s="95"/>
      <c r="G262" s="95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  <c r="AZ262" s="76"/>
      <c r="BA262" s="76"/>
      <c r="BB262" s="76"/>
      <c r="BC262" s="76"/>
      <c r="BD262" s="76"/>
      <c r="BE262" s="76"/>
      <c r="BF262" s="76"/>
      <c r="BG262" s="76"/>
      <c r="BH262" s="76"/>
      <c r="BI262" s="76"/>
      <c r="BJ262" s="76"/>
      <c r="BK262" s="76"/>
      <c r="BL262" s="76"/>
      <c r="BM262" s="76"/>
      <c r="BN262" s="76"/>
      <c r="BO262" s="76"/>
      <c r="BP262" s="76"/>
      <c r="BQ262" s="76"/>
      <c r="BR262" s="76"/>
      <c r="BS262" s="76"/>
      <c r="BT262" s="76"/>
      <c r="BU262" s="76"/>
      <c r="BV262" s="76"/>
      <c r="BW262" s="76"/>
      <c r="BX262" s="76"/>
      <c r="BY262" s="76"/>
      <c r="BZ262" s="76"/>
    </row>
    <row r="263" spans="1:78" ht="15" hidden="1" customHeight="1">
      <c r="A263" s="76"/>
      <c r="B263" s="76"/>
      <c r="C263" s="76"/>
      <c r="D263" s="76"/>
      <c r="E263" s="95"/>
      <c r="F263" s="95"/>
      <c r="G263" s="95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  <c r="AZ263" s="76"/>
      <c r="BA263" s="76"/>
      <c r="BB263" s="76"/>
      <c r="BC263" s="76"/>
      <c r="BD263" s="76"/>
      <c r="BE263" s="76"/>
      <c r="BF263" s="76"/>
      <c r="BG263" s="76"/>
      <c r="BH263" s="76"/>
      <c r="BI263" s="76"/>
      <c r="BJ263" s="76"/>
      <c r="BK263" s="76"/>
      <c r="BL263" s="76"/>
      <c r="BM263" s="76"/>
      <c r="BN263" s="76"/>
      <c r="BO263" s="76"/>
      <c r="BP263" s="76"/>
      <c r="BQ263" s="76"/>
      <c r="BR263" s="76"/>
      <c r="BS263" s="76"/>
      <c r="BT263" s="76"/>
      <c r="BU263" s="76"/>
      <c r="BV263" s="76"/>
      <c r="BW263" s="76"/>
      <c r="BX263" s="76"/>
      <c r="BY263" s="76"/>
      <c r="BZ263" s="76"/>
    </row>
    <row r="264" spans="1:78" ht="15" hidden="1" customHeight="1">
      <c r="A264" s="76"/>
      <c r="B264" s="76"/>
      <c r="C264" s="76"/>
      <c r="D264" s="76"/>
      <c r="E264" s="95"/>
      <c r="F264" s="95"/>
      <c r="G264" s="95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  <c r="AZ264" s="76"/>
      <c r="BA264" s="76"/>
      <c r="BB264" s="76"/>
      <c r="BC264" s="76"/>
      <c r="BD264" s="76"/>
      <c r="BE264" s="76"/>
      <c r="BF264" s="76"/>
      <c r="BG264" s="76"/>
      <c r="BH264" s="76"/>
      <c r="BI264" s="76"/>
      <c r="BJ264" s="76"/>
      <c r="BK264" s="76"/>
      <c r="BL264" s="76"/>
      <c r="BM264" s="76"/>
      <c r="BN264" s="76"/>
      <c r="BO264" s="76"/>
      <c r="BP264" s="76"/>
      <c r="BQ264" s="76"/>
      <c r="BR264" s="76"/>
      <c r="BS264" s="76"/>
      <c r="BT264" s="76"/>
      <c r="BU264" s="76"/>
      <c r="BV264" s="76"/>
      <c r="BW264" s="76"/>
      <c r="BX264" s="76"/>
      <c r="BY264" s="76"/>
      <c r="BZ264" s="76"/>
    </row>
    <row r="265" spans="1:78" ht="15" hidden="1" customHeight="1">
      <c r="A265" s="76"/>
      <c r="B265" s="76"/>
      <c r="C265" s="76"/>
      <c r="D265" s="76"/>
      <c r="E265" s="95"/>
      <c r="F265" s="95"/>
      <c r="G265" s="95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  <c r="AZ265" s="76"/>
      <c r="BA265" s="76"/>
      <c r="BB265" s="76"/>
      <c r="BC265" s="76"/>
      <c r="BD265" s="76"/>
      <c r="BE265" s="76"/>
      <c r="BF265" s="76"/>
      <c r="BG265" s="76"/>
      <c r="BH265" s="76"/>
      <c r="BI265" s="76"/>
      <c r="BJ265" s="76"/>
      <c r="BK265" s="76"/>
      <c r="BL265" s="76"/>
      <c r="BM265" s="76"/>
      <c r="BN265" s="76"/>
      <c r="BO265" s="76"/>
      <c r="BP265" s="76"/>
      <c r="BQ265" s="76"/>
      <c r="BR265" s="76"/>
      <c r="BS265" s="76"/>
      <c r="BT265" s="76"/>
      <c r="BU265" s="76"/>
      <c r="BV265" s="76"/>
      <c r="BW265" s="76"/>
      <c r="BX265" s="76"/>
      <c r="BY265" s="76"/>
      <c r="BZ265" s="76"/>
    </row>
    <row r="266" spans="1:78" ht="15" hidden="1" customHeight="1">
      <c r="A266" s="76"/>
      <c r="B266" s="76"/>
      <c r="C266" s="76"/>
      <c r="D266" s="76"/>
      <c r="E266" s="95"/>
      <c r="F266" s="95"/>
      <c r="G266" s="95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  <c r="AZ266" s="76"/>
      <c r="BA266" s="76"/>
      <c r="BB266" s="76"/>
      <c r="BC266" s="76"/>
      <c r="BD266" s="76"/>
      <c r="BE266" s="76"/>
      <c r="BF266" s="76"/>
      <c r="BG266" s="76"/>
      <c r="BH266" s="76"/>
      <c r="BI266" s="76"/>
      <c r="BJ266" s="76"/>
      <c r="BK266" s="76"/>
      <c r="BL266" s="76"/>
      <c r="BM266" s="76"/>
      <c r="BN266" s="76"/>
      <c r="BO266" s="76"/>
      <c r="BP266" s="76"/>
      <c r="BQ266" s="76"/>
      <c r="BR266" s="76"/>
      <c r="BS266" s="76"/>
      <c r="BT266" s="76"/>
      <c r="BU266" s="76"/>
      <c r="BV266" s="76"/>
      <c r="BW266" s="76"/>
      <c r="BX266" s="76"/>
      <c r="BY266" s="76"/>
      <c r="BZ266" s="76"/>
    </row>
    <row r="267" spans="1:78" ht="15" hidden="1" customHeight="1">
      <c r="A267" s="76"/>
      <c r="B267" s="76"/>
      <c r="C267" s="76"/>
      <c r="D267" s="76"/>
      <c r="E267" s="95"/>
      <c r="F267" s="95"/>
      <c r="G267" s="95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  <c r="AZ267" s="76"/>
      <c r="BA267" s="76"/>
      <c r="BB267" s="76"/>
      <c r="BC267" s="76"/>
      <c r="BD267" s="76"/>
      <c r="BE267" s="76"/>
      <c r="BF267" s="76"/>
      <c r="BG267" s="76"/>
      <c r="BH267" s="76"/>
      <c r="BI267" s="76"/>
      <c r="BJ267" s="76"/>
      <c r="BK267" s="76"/>
      <c r="BL267" s="76"/>
      <c r="BM267" s="76"/>
      <c r="BN267" s="76"/>
      <c r="BO267" s="76"/>
      <c r="BP267" s="76"/>
      <c r="BQ267" s="76"/>
      <c r="BR267" s="76"/>
      <c r="BS267" s="76"/>
      <c r="BT267" s="76"/>
      <c r="BU267" s="76"/>
      <c r="BV267" s="76"/>
      <c r="BW267" s="76"/>
      <c r="BX267" s="76"/>
      <c r="BY267" s="76"/>
      <c r="BZ267" s="76"/>
    </row>
    <row r="268" spans="1:78" ht="15" hidden="1" customHeight="1">
      <c r="A268" s="76"/>
      <c r="B268" s="76"/>
      <c r="C268" s="76"/>
      <c r="D268" s="76"/>
      <c r="E268" s="95"/>
      <c r="F268" s="95"/>
      <c r="G268" s="95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  <c r="AZ268" s="76"/>
      <c r="BA268" s="76"/>
      <c r="BB268" s="76"/>
      <c r="BC268" s="76"/>
      <c r="BD268" s="76"/>
      <c r="BE268" s="76"/>
      <c r="BF268" s="76"/>
      <c r="BG268" s="76"/>
      <c r="BH268" s="76"/>
      <c r="BI268" s="76"/>
      <c r="BJ268" s="76"/>
      <c r="BK268" s="76"/>
      <c r="BL268" s="76"/>
      <c r="BM268" s="76"/>
      <c r="BN268" s="76"/>
      <c r="BO268" s="76"/>
      <c r="BP268" s="76"/>
      <c r="BQ268" s="76"/>
      <c r="BR268" s="76"/>
      <c r="BS268" s="76"/>
      <c r="BT268" s="76"/>
      <c r="BU268" s="76"/>
      <c r="BV268" s="76"/>
      <c r="BW268" s="76"/>
      <c r="BX268" s="76"/>
      <c r="BY268" s="76"/>
      <c r="BZ268" s="76"/>
    </row>
    <row r="269" spans="1:78" ht="15" hidden="1" customHeight="1">
      <c r="A269" s="76"/>
      <c r="B269" s="76"/>
      <c r="C269" s="76"/>
      <c r="D269" s="76"/>
      <c r="E269" s="95"/>
      <c r="F269" s="95"/>
      <c r="G269" s="95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76"/>
      <c r="BK269" s="76"/>
      <c r="BL269" s="76"/>
      <c r="BM269" s="76"/>
      <c r="BN269" s="76"/>
      <c r="BO269" s="76"/>
      <c r="BP269" s="76"/>
      <c r="BQ269" s="76"/>
      <c r="BR269" s="76"/>
      <c r="BS269" s="76"/>
      <c r="BT269" s="76"/>
      <c r="BU269" s="76"/>
      <c r="BV269" s="76"/>
      <c r="BW269" s="76"/>
      <c r="BX269" s="76"/>
      <c r="BY269" s="76"/>
      <c r="BZ269" s="76"/>
    </row>
    <row r="270" spans="1:78" ht="15" hidden="1" customHeight="1">
      <c r="A270" s="76"/>
      <c r="B270" s="76"/>
      <c r="C270" s="76"/>
      <c r="D270" s="76"/>
      <c r="E270" s="95"/>
      <c r="F270" s="95"/>
      <c r="G270" s="95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76"/>
      <c r="BK270" s="76"/>
      <c r="BL270" s="76"/>
      <c r="BM270" s="76"/>
      <c r="BN270" s="76"/>
      <c r="BO270" s="76"/>
      <c r="BP270" s="76"/>
      <c r="BQ270" s="76"/>
      <c r="BR270" s="76"/>
      <c r="BS270" s="76"/>
      <c r="BT270" s="76"/>
      <c r="BU270" s="76"/>
      <c r="BV270" s="76"/>
      <c r="BW270" s="76"/>
      <c r="BX270" s="76"/>
      <c r="BY270" s="76"/>
      <c r="BZ270" s="76"/>
    </row>
    <row r="271" spans="1:78" ht="15" hidden="1" customHeight="1">
      <c r="A271" s="76"/>
      <c r="B271" s="76"/>
      <c r="C271" s="76"/>
      <c r="D271" s="76"/>
      <c r="E271" s="95"/>
      <c r="F271" s="95"/>
      <c r="G271" s="95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76"/>
      <c r="BK271" s="76"/>
      <c r="BL271" s="76"/>
      <c r="BM271" s="76"/>
      <c r="BN271" s="76"/>
      <c r="BO271" s="76"/>
      <c r="BP271" s="76"/>
      <c r="BQ271" s="76"/>
      <c r="BR271" s="76"/>
      <c r="BS271" s="76"/>
      <c r="BT271" s="76"/>
      <c r="BU271" s="76"/>
      <c r="BV271" s="76"/>
      <c r="BW271" s="76"/>
      <c r="BX271" s="76"/>
      <c r="BY271" s="76"/>
      <c r="BZ271" s="76"/>
    </row>
    <row r="272" spans="1:78" ht="15" hidden="1" customHeight="1">
      <c r="A272" s="76"/>
      <c r="B272" s="76"/>
      <c r="C272" s="76"/>
      <c r="D272" s="76"/>
      <c r="E272" s="95"/>
      <c r="F272" s="95"/>
      <c r="G272" s="95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  <c r="BB272" s="76"/>
      <c r="BC272" s="76"/>
      <c r="BD272" s="76"/>
      <c r="BE272" s="76"/>
      <c r="BF272" s="76"/>
      <c r="BG272" s="76"/>
      <c r="BH272" s="76"/>
      <c r="BI272" s="76"/>
      <c r="BJ272" s="76"/>
      <c r="BK272" s="76"/>
      <c r="BL272" s="76"/>
      <c r="BM272" s="76"/>
      <c r="BN272" s="76"/>
      <c r="BO272" s="76"/>
      <c r="BP272" s="76"/>
      <c r="BQ272" s="76"/>
      <c r="BR272" s="76"/>
      <c r="BS272" s="76"/>
      <c r="BT272" s="76"/>
      <c r="BU272" s="76"/>
      <c r="BV272" s="76"/>
      <c r="BW272" s="76"/>
      <c r="BX272" s="76"/>
      <c r="BY272" s="76"/>
      <c r="BZ272" s="76"/>
    </row>
    <row r="273" spans="1:78" ht="15" hidden="1" customHeight="1">
      <c r="A273" s="76"/>
      <c r="B273" s="76"/>
      <c r="C273" s="76"/>
      <c r="D273" s="76"/>
      <c r="E273" s="95"/>
      <c r="F273" s="95"/>
      <c r="G273" s="95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  <c r="BB273" s="76"/>
      <c r="BC273" s="76"/>
      <c r="BD273" s="76"/>
      <c r="BE273" s="76"/>
      <c r="BF273" s="76"/>
      <c r="BG273" s="76"/>
      <c r="BH273" s="76"/>
      <c r="BI273" s="76"/>
      <c r="BJ273" s="76"/>
      <c r="BK273" s="76"/>
      <c r="BL273" s="76"/>
      <c r="BM273" s="76"/>
      <c r="BN273" s="76"/>
      <c r="BO273" s="76"/>
      <c r="BP273" s="76"/>
      <c r="BQ273" s="76"/>
      <c r="BR273" s="76"/>
      <c r="BS273" s="76"/>
      <c r="BT273" s="76"/>
      <c r="BU273" s="76"/>
      <c r="BV273" s="76"/>
      <c r="BW273" s="76"/>
      <c r="BX273" s="76"/>
      <c r="BY273" s="76"/>
      <c r="BZ273" s="76"/>
    </row>
    <row r="274" spans="1:78" ht="15" hidden="1" customHeight="1">
      <c r="A274" s="76"/>
      <c r="B274" s="76"/>
      <c r="C274" s="76"/>
      <c r="D274" s="76"/>
      <c r="E274" s="95"/>
      <c r="F274" s="95"/>
      <c r="G274" s="95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  <c r="BB274" s="76"/>
      <c r="BC274" s="76"/>
      <c r="BD274" s="76"/>
      <c r="BE274" s="76"/>
      <c r="BF274" s="76"/>
      <c r="BG274" s="76"/>
      <c r="BH274" s="76"/>
      <c r="BI274" s="76"/>
      <c r="BJ274" s="76"/>
      <c r="BK274" s="76"/>
      <c r="BL274" s="76"/>
      <c r="BM274" s="76"/>
      <c r="BN274" s="76"/>
      <c r="BO274" s="76"/>
      <c r="BP274" s="76"/>
      <c r="BQ274" s="76"/>
      <c r="BR274" s="76"/>
      <c r="BS274" s="76"/>
      <c r="BT274" s="76"/>
      <c r="BU274" s="76"/>
      <c r="BV274" s="76"/>
      <c r="BW274" s="76"/>
      <c r="BX274" s="76"/>
      <c r="BY274" s="76"/>
      <c r="BZ274" s="76"/>
    </row>
    <row r="275" spans="1:78" ht="15" hidden="1" customHeight="1">
      <c r="A275" s="76"/>
      <c r="B275" s="76"/>
      <c r="C275" s="76"/>
      <c r="D275" s="76"/>
      <c r="E275" s="95"/>
      <c r="F275" s="95"/>
      <c r="G275" s="95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  <c r="AZ275" s="76"/>
      <c r="BA275" s="76"/>
      <c r="BB275" s="76"/>
      <c r="BC275" s="76"/>
      <c r="BD275" s="76"/>
      <c r="BE275" s="76"/>
      <c r="BF275" s="76"/>
      <c r="BG275" s="76"/>
      <c r="BH275" s="76"/>
      <c r="BI275" s="76"/>
      <c r="BJ275" s="76"/>
      <c r="BK275" s="76"/>
      <c r="BL275" s="76"/>
      <c r="BM275" s="76"/>
      <c r="BN275" s="76"/>
      <c r="BO275" s="76"/>
      <c r="BP275" s="76"/>
      <c r="BQ275" s="76"/>
      <c r="BR275" s="76"/>
      <c r="BS275" s="76"/>
      <c r="BT275" s="76"/>
      <c r="BU275" s="76"/>
      <c r="BV275" s="76"/>
      <c r="BW275" s="76"/>
      <c r="BX275" s="76"/>
      <c r="BY275" s="76"/>
      <c r="BZ275" s="76"/>
    </row>
    <row r="276" spans="1:78" ht="15" hidden="1" customHeight="1">
      <c r="A276" s="76"/>
      <c r="B276" s="76"/>
      <c r="C276" s="76"/>
      <c r="D276" s="76"/>
      <c r="E276" s="95"/>
      <c r="F276" s="95"/>
      <c r="G276" s="95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6"/>
      <c r="BK276" s="76"/>
      <c r="BL276" s="76"/>
      <c r="BM276" s="76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6"/>
      <c r="BY276" s="76"/>
      <c r="BZ276" s="76"/>
    </row>
    <row r="277" spans="1:78" ht="15" hidden="1" customHeight="1">
      <c r="A277" s="76"/>
      <c r="B277" s="76"/>
      <c r="C277" s="76"/>
      <c r="D277" s="76"/>
      <c r="E277" s="95"/>
      <c r="F277" s="95"/>
      <c r="G277" s="95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</row>
    <row r="278" spans="1:78" ht="15" hidden="1" customHeight="1">
      <c r="A278" s="76"/>
      <c r="B278" s="76"/>
      <c r="C278" s="76"/>
      <c r="D278" s="76"/>
      <c r="E278" s="95"/>
      <c r="F278" s="95"/>
      <c r="G278" s="95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</row>
    <row r="279" spans="1:78" ht="15" hidden="1" customHeight="1">
      <c r="A279" s="76"/>
      <c r="B279" s="76"/>
      <c r="C279" s="76"/>
      <c r="D279" s="76"/>
      <c r="E279" s="95"/>
      <c r="F279" s="95"/>
      <c r="G279" s="95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</row>
    <row r="280" spans="1:78" ht="15" hidden="1" customHeight="1">
      <c r="A280" s="76"/>
      <c r="B280" s="76"/>
      <c r="C280" s="76"/>
      <c r="D280" s="76"/>
      <c r="E280" s="95"/>
      <c r="F280" s="95"/>
      <c r="G280" s="95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  <c r="BB280" s="76"/>
      <c r="BC280" s="76"/>
      <c r="BD280" s="76"/>
      <c r="BE280" s="76"/>
      <c r="BF280" s="76"/>
      <c r="BG280" s="76"/>
      <c r="BH280" s="76"/>
      <c r="BI280" s="76"/>
      <c r="BJ280" s="76"/>
      <c r="BK280" s="76"/>
      <c r="BL280" s="76"/>
      <c r="BM280" s="76"/>
      <c r="BN280" s="76"/>
      <c r="BO280" s="76"/>
      <c r="BP280" s="76"/>
      <c r="BQ280" s="76"/>
      <c r="BR280" s="76"/>
      <c r="BS280" s="76"/>
      <c r="BT280" s="76"/>
      <c r="BU280" s="76"/>
      <c r="BV280" s="76"/>
      <c r="BW280" s="76"/>
      <c r="BX280" s="76"/>
      <c r="BY280" s="76"/>
      <c r="BZ280" s="76"/>
    </row>
    <row r="281" spans="1:78" ht="15" hidden="1" customHeight="1">
      <c r="A281" s="76"/>
      <c r="B281" s="76"/>
      <c r="C281" s="76"/>
      <c r="D281" s="76"/>
      <c r="E281" s="95"/>
      <c r="F281" s="95"/>
      <c r="G281" s="95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  <c r="BB281" s="76"/>
      <c r="BC281" s="76"/>
      <c r="BD281" s="76"/>
      <c r="BE281" s="76"/>
      <c r="BF281" s="76"/>
      <c r="BG281" s="76"/>
      <c r="BH281" s="76"/>
      <c r="BI281" s="76"/>
      <c r="BJ281" s="76"/>
      <c r="BK281" s="76"/>
      <c r="BL281" s="76"/>
      <c r="BM281" s="76"/>
      <c r="BN281" s="76"/>
      <c r="BO281" s="76"/>
      <c r="BP281" s="76"/>
      <c r="BQ281" s="76"/>
      <c r="BR281" s="76"/>
      <c r="BS281" s="76"/>
      <c r="BT281" s="76"/>
      <c r="BU281" s="76"/>
      <c r="BV281" s="76"/>
      <c r="BW281" s="76"/>
      <c r="BX281" s="76"/>
      <c r="BY281" s="76"/>
      <c r="BZ281" s="76"/>
    </row>
    <row r="282" spans="1:78" ht="15" hidden="1" customHeight="1">
      <c r="A282" s="76"/>
      <c r="B282" s="76"/>
      <c r="C282" s="76"/>
      <c r="D282" s="76"/>
      <c r="E282" s="95"/>
      <c r="F282" s="95"/>
      <c r="G282" s="95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6"/>
      <c r="BK282" s="76"/>
      <c r="BL282" s="76"/>
      <c r="BM282" s="76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6"/>
      <c r="BY282" s="76"/>
      <c r="BZ282" s="76"/>
    </row>
    <row r="283" spans="1:78" ht="15" hidden="1" customHeight="1">
      <c r="A283" s="76"/>
      <c r="B283" s="76"/>
      <c r="C283" s="76"/>
      <c r="D283" s="76"/>
      <c r="E283" s="95"/>
      <c r="F283" s="95"/>
      <c r="G283" s="95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  <c r="AZ283" s="76"/>
      <c r="BA283" s="76"/>
      <c r="BB283" s="76"/>
      <c r="BC283" s="76"/>
      <c r="BD283" s="76"/>
      <c r="BE283" s="76"/>
      <c r="BF283" s="76"/>
      <c r="BG283" s="76"/>
      <c r="BH283" s="76"/>
      <c r="BI283" s="76"/>
      <c r="BJ283" s="76"/>
      <c r="BK283" s="76"/>
      <c r="BL283" s="76"/>
      <c r="BM283" s="76"/>
      <c r="BN283" s="76"/>
      <c r="BO283" s="76"/>
      <c r="BP283" s="76"/>
      <c r="BQ283" s="76"/>
      <c r="BR283" s="76"/>
      <c r="BS283" s="76"/>
      <c r="BT283" s="76"/>
      <c r="BU283" s="76"/>
      <c r="BV283" s="76"/>
      <c r="BW283" s="76"/>
      <c r="BX283" s="76"/>
      <c r="BY283" s="76"/>
      <c r="BZ283" s="76"/>
    </row>
    <row r="284" spans="1:78" ht="15" hidden="1" customHeight="1">
      <c r="A284" s="76"/>
      <c r="B284" s="76"/>
      <c r="C284" s="76"/>
      <c r="D284" s="76"/>
      <c r="E284" s="95"/>
      <c r="F284" s="95"/>
      <c r="G284" s="95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  <c r="AZ284" s="76"/>
      <c r="BA284" s="76"/>
      <c r="BB284" s="76"/>
      <c r="BC284" s="76"/>
      <c r="BD284" s="76"/>
      <c r="BE284" s="76"/>
      <c r="BF284" s="76"/>
      <c r="BG284" s="76"/>
      <c r="BH284" s="76"/>
      <c r="BI284" s="7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</row>
    <row r="285" spans="1:78" ht="15" hidden="1" customHeight="1">
      <c r="A285" s="76"/>
      <c r="B285" s="76"/>
      <c r="C285" s="76"/>
      <c r="D285" s="76"/>
      <c r="E285" s="95"/>
      <c r="F285" s="95"/>
      <c r="G285" s="95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  <c r="AZ285" s="76"/>
      <c r="BA285" s="76"/>
      <c r="BB285" s="76"/>
      <c r="BC285" s="76"/>
      <c r="BD285" s="76"/>
      <c r="BE285" s="76"/>
      <c r="BF285" s="76"/>
      <c r="BG285" s="76"/>
      <c r="BH285" s="76"/>
      <c r="BI285" s="76"/>
      <c r="BJ285" s="76"/>
      <c r="BK285" s="76"/>
      <c r="BL285" s="76"/>
      <c r="BM285" s="76"/>
      <c r="BN285" s="76"/>
      <c r="BO285" s="76"/>
      <c r="BP285" s="76"/>
      <c r="BQ285" s="76"/>
      <c r="BR285" s="76"/>
      <c r="BS285" s="76"/>
      <c r="BT285" s="76"/>
      <c r="BU285" s="76"/>
      <c r="BV285" s="76"/>
      <c r="BW285" s="76"/>
      <c r="BX285" s="76"/>
      <c r="BY285" s="76"/>
      <c r="BZ285" s="76"/>
    </row>
    <row r="286" spans="1:78" ht="15" hidden="1" customHeight="1">
      <c r="A286" s="76"/>
      <c r="B286" s="76"/>
      <c r="C286" s="76"/>
      <c r="D286" s="76"/>
      <c r="E286" s="95"/>
      <c r="F286" s="95"/>
      <c r="G286" s="95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  <c r="AZ286" s="76"/>
      <c r="BA286" s="76"/>
      <c r="BB286" s="76"/>
      <c r="BC286" s="76"/>
      <c r="BD286" s="76"/>
      <c r="BE286" s="76"/>
      <c r="BF286" s="76"/>
      <c r="BG286" s="76"/>
      <c r="BH286" s="76"/>
      <c r="BI286" s="76"/>
      <c r="BJ286" s="76"/>
      <c r="BK286" s="76"/>
      <c r="BL286" s="76"/>
      <c r="BM286" s="76"/>
      <c r="BN286" s="76"/>
      <c r="BO286" s="76"/>
      <c r="BP286" s="76"/>
      <c r="BQ286" s="76"/>
      <c r="BR286" s="76"/>
      <c r="BS286" s="76"/>
      <c r="BT286" s="76"/>
      <c r="BU286" s="76"/>
      <c r="BV286" s="76"/>
      <c r="BW286" s="76"/>
      <c r="BX286" s="76"/>
      <c r="BY286" s="76"/>
      <c r="BZ286" s="76"/>
    </row>
    <row r="287" spans="1:78" ht="15" hidden="1" customHeight="1">
      <c r="A287" s="76"/>
      <c r="B287" s="76"/>
      <c r="C287" s="76"/>
      <c r="D287" s="76"/>
      <c r="E287" s="95"/>
      <c r="F287" s="95"/>
      <c r="G287" s="95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  <c r="AZ287" s="76"/>
      <c r="BA287" s="76"/>
      <c r="BB287" s="76"/>
      <c r="BC287" s="76"/>
      <c r="BD287" s="76"/>
      <c r="BE287" s="76"/>
      <c r="BF287" s="76"/>
      <c r="BG287" s="76"/>
      <c r="BH287" s="76"/>
      <c r="BI287" s="76"/>
      <c r="BJ287" s="76"/>
      <c r="BK287" s="76"/>
      <c r="BL287" s="76"/>
      <c r="BM287" s="76"/>
      <c r="BN287" s="76"/>
      <c r="BO287" s="76"/>
      <c r="BP287" s="76"/>
      <c r="BQ287" s="76"/>
      <c r="BR287" s="76"/>
      <c r="BS287" s="76"/>
      <c r="BT287" s="76"/>
      <c r="BU287" s="76"/>
      <c r="BV287" s="76"/>
      <c r="BW287" s="76"/>
      <c r="BX287" s="76"/>
      <c r="BY287" s="76"/>
      <c r="BZ287" s="76"/>
    </row>
    <row r="288" spans="1:78" ht="15" hidden="1" customHeight="1">
      <c r="A288" s="76"/>
      <c r="B288" s="76"/>
      <c r="C288" s="76"/>
      <c r="D288" s="76"/>
      <c r="E288" s="95"/>
      <c r="F288" s="95"/>
      <c r="G288" s="95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</row>
    <row r="289" spans="1:78" ht="15" hidden="1" customHeight="1">
      <c r="A289" s="76"/>
      <c r="B289" s="76"/>
      <c r="C289" s="76"/>
      <c r="D289" s="76"/>
      <c r="E289" s="95"/>
      <c r="F289" s="95"/>
      <c r="G289" s="95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</row>
    <row r="290" spans="1:78" ht="15" hidden="1" customHeight="1">
      <c r="A290" s="76"/>
      <c r="B290" s="76"/>
      <c r="C290" s="76"/>
      <c r="D290" s="76"/>
      <c r="E290" s="95"/>
      <c r="F290" s="95"/>
      <c r="G290" s="95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</row>
    <row r="291" spans="1:78" ht="15" hidden="1" customHeight="1">
      <c r="A291" s="76"/>
      <c r="B291" s="76"/>
      <c r="C291" s="76"/>
      <c r="D291" s="76"/>
      <c r="E291" s="95"/>
      <c r="F291" s="95"/>
      <c r="G291" s="95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  <c r="AZ291" s="76"/>
      <c r="BA291" s="76"/>
      <c r="BB291" s="76"/>
      <c r="BC291" s="76"/>
      <c r="BD291" s="76"/>
      <c r="BE291" s="76"/>
      <c r="BF291" s="76"/>
      <c r="BG291" s="76"/>
      <c r="BH291" s="76"/>
      <c r="BI291" s="76"/>
      <c r="BJ291" s="76"/>
      <c r="BK291" s="76"/>
      <c r="BL291" s="76"/>
      <c r="BM291" s="76"/>
      <c r="BN291" s="76"/>
      <c r="BO291" s="76"/>
      <c r="BP291" s="76"/>
      <c r="BQ291" s="76"/>
      <c r="BR291" s="76"/>
      <c r="BS291" s="76"/>
      <c r="BT291" s="76"/>
      <c r="BU291" s="76"/>
      <c r="BV291" s="76"/>
      <c r="BW291" s="76"/>
      <c r="BX291" s="76"/>
      <c r="BY291" s="76"/>
      <c r="BZ291" s="76"/>
    </row>
    <row r="292" spans="1:78" ht="15" hidden="1" customHeight="1">
      <c r="A292" s="76"/>
      <c r="B292" s="76"/>
      <c r="C292" s="76"/>
      <c r="D292" s="76"/>
      <c r="E292" s="95"/>
      <c r="F292" s="95"/>
      <c r="G292" s="95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  <c r="BB292" s="76"/>
      <c r="BC292" s="76"/>
      <c r="BD292" s="76"/>
      <c r="BE292" s="76"/>
      <c r="BF292" s="76"/>
      <c r="BG292" s="76"/>
      <c r="BH292" s="76"/>
      <c r="BI292" s="76"/>
      <c r="BJ292" s="76"/>
      <c r="BK292" s="76"/>
      <c r="BL292" s="76"/>
      <c r="BM292" s="76"/>
      <c r="BN292" s="76"/>
      <c r="BO292" s="76"/>
      <c r="BP292" s="76"/>
      <c r="BQ292" s="76"/>
      <c r="BR292" s="76"/>
      <c r="BS292" s="76"/>
      <c r="BT292" s="76"/>
      <c r="BU292" s="76"/>
      <c r="BV292" s="76"/>
      <c r="BW292" s="76"/>
      <c r="BX292" s="76"/>
      <c r="BY292" s="76"/>
      <c r="BZ292" s="76"/>
    </row>
    <row r="293" spans="1:78" ht="15" hidden="1" customHeight="1">
      <c r="A293" s="76"/>
      <c r="B293" s="76"/>
      <c r="C293" s="76"/>
      <c r="D293" s="76"/>
      <c r="E293" s="95"/>
      <c r="F293" s="95"/>
      <c r="G293" s="95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  <c r="AZ293" s="76"/>
      <c r="BA293" s="76"/>
      <c r="BB293" s="76"/>
      <c r="BC293" s="76"/>
      <c r="BD293" s="76"/>
      <c r="BE293" s="76"/>
      <c r="BF293" s="76"/>
      <c r="BG293" s="76"/>
      <c r="BH293" s="76"/>
      <c r="BI293" s="76"/>
      <c r="BJ293" s="76"/>
      <c r="BK293" s="76"/>
      <c r="BL293" s="76"/>
      <c r="BM293" s="76"/>
      <c r="BN293" s="76"/>
      <c r="BO293" s="76"/>
      <c r="BP293" s="76"/>
      <c r="BQ293" s="76"/>
      <c r="BR293" s="76"/>
      <c r="BS293" s="76"/>
      <c r="BT293" s="76"/>
      <c r="BU293" s="76"/>
      <c r="BV293" s="76"/>
      <c r="BW293" s="76"/>
      <c r="BX293" s="76"/>
      <c r="BY293" s="76"/>
      <c r="BZ293" s="76"/>
    </row>
    <row r="294" spans="1:78" ht="15" hidden="1" customHeight="1">
      <c r="A294" s="76"/>
      <c r="B294" s="76"/>
      <c r="C294" s="76"/>
      <c r="D294" s="76"/>
      <c r="E294" s="95"/>
      <c r="F294" s="95"/>
      <c r="G294" s="95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  <c r="AZ294" s="76"/>
      <c r="BA294" s="76"/>
      <c r="BB294" s="76"/>
      <c r="BC294" s="76"/>
      <c r="BD294" s="76"/>
      <c r="BE294" s="76"/>
      <c r="BF294" s="76"/>
      <c r="BG294" s="76"/>
      <c r="BH294" s="76"/>
      <c r="BI294" s="76"/>
      <c r="BJ294" s="76"/>
      <c r="BK294" s="76"/>
      <c r="BL294" s="76"/>
      <c r="BM294" s="76"/>
      <c r="BN294" s="76"/>
      <c r="BO294" s="76"/>
      <c r="BP294" s="76"/>
      <c r="BQ294" s="76"/>
      <c r="BR294" s="76"/>
      <c r="BS294" s="76"/>
      <c r="BT294" s="76"/>
      <c r="BU294" s="76"/>
      <c r="BV294" s="76"/>
      <c r="BW294" s="76"/>
      <c r="BX294" s="76"/>
      <c r="BY294" s="76"/>
      <c r="BZ294" s="76"/>
    </row>
    <row r="295" spans="1:78" ht="15" hidden="1" customHeight="1">
      <c r="A295" s="76"/>
      <c r="B295" s="76"/>
      <c r="C295" s="76"/>
      <c r="D295" s="76"/>
      <c r="E295" s="95"/>
      <c r="F295" s="95"/>
      <c r="G295" s="95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  <c r="AZ295" s="76"/>
      <c r="BA295" s="76"/>
      <c r="BB295" s="76"/>
      <c r="BC295" s="76"/>
      <c r="BD295" s="76"/>
      <c r="BE295" s="76"/>
      <c r="BF295" s="76"/>
      <c r="BG295" s="76"/>
      <c r="BH295" s="76"/>
      <c r="BI295" s="76"/>
      <c r="BJ295" s="76"/>
      <c r="BK295" s="76"/>
      <c r="BL295" s="76"/>
      <c r="BM295" s="76"/>
      <c r="BN295" s="76"/>
      <c r="BO295" s="76"/>
      <c r="BP295" s="76"/>
      <c r="BQ295" s="76"/>
      <c r="BR295" s="76"/>
      <c r="BS295" s="76"/>
      <c r="BT295" s="76"/>
      <c r="BU295" s="76"/>
      <c r="BV295" s="76"/>
      <c r="BW295" s="76"/>
      <c r="BX295" s="76"/>
      <c r="BY295" s="76"/>
      <c r="BZ295" s="76"/>
    </row>
    <row r="296" spans="1:78" ht="15" hidden="1" customHeight="1">
      <c r="A296" s="76"/>
      <c r="B296" s="76"/>
      <c r="C296" s="76"/>
      <c r="D296" s="76"/>
      <c r="E296" s="95"/>
      <c r="F296" s="95"/>
      <c r="G296" s="95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76"/>
      <c r="BK296" s="76"/>
      <c r="BL296" s="76"/>
      <c r="BM296" s="76"/>
      <c r="BN296" s="76"/>
      <c r="BO296" s="76"/>
      <c r="BP296" s="76"/>
      <c r="BQ296" s="76"/>
      <c r="BR296" s="76"/>
      <c r="BS296" s="76"/>
      <c r="BT296" s="76"/>
      <c r="BU296" s="76"/>
      <c r="BV296" s="76"/>
      <c r="BW296" s="76"/>
      <c r="BX296" s="76"/>
      <c r="BY296" s="76"/>
      <c r="BZ296" s="76"/>
    </row>
    <row r="297" spans="1:78" ht="15" hidden="1" customHeight="1">
      <c r="A297" s="76"/>
      <c r="B297" s="76"/>
      <c r="C297" s="76"/>
      <c r="D297" s="76"/>
      <c r="E297" s="95"/>
      <c r="F297" s="95"/>
      <c r="G297" s="95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76"/>
      <c r="BK297" s="76"/>
      <c r="BL297" s="76"/>
      <c r="BM297" s="76"/>
      <c r="BN297" s="76"/>
      <c r="BO297" s="76"/>
      <c r="BP297" s="76"/>
      <c r="BQ297" s="76"/>
      <c r="BR297" s="76"/>
      <c r="BS297" s="76"/>
      <c r="BT297" s="76"/>
      <c r="BU297" s="76"/>
      <c r="BV297" s="76"/>
      <c r="BW297" s="76"/>
      <c r="BX297" s="76"/>
      <c r="BY297" s="76"/>
      <c r="BZ297" s="76"/>
    </row>
    <row r="298" spans="1:78" ht="15" hidden="1" customHeight="1">
      <c r="A298" s="76"/>
      <c r="B298" s="76"/>
      <c r="C298" s="76"/>
      <c r="D298" s="76"/>
      <c r="E298" s="95"/>
      <c r="F298" s="95"/>
      <c r="G298" s="95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  <c r="BB298" s="76"/>
      <c r="BC298" s="76"/>
      <c r="BD298" s="76"/>
      <c r="BE298" s="76"/>
      <c r="BF298" s="76"/>
      <c r="BG298" s="76"/>
      <c r="BH298" s="76"/>
      <c r="BI298" s="76"/>
      <c r="BJ298" s="76"/>
      <c r="BK298" s="76"/>
      <c r="BL298" s="76"/>
      <c r="BM298" s="76"/>
      <c r="BN298" s="76"/>
      <c r="BO298" s="76"/>
      <c r="BP298" s="76"/>
      <c r="BQ298" s="76"/>
      <c r="BR298" s="76"/>
      <c r="BS298" s="76"/>
      <c r="BT298" s="76"/>
      <c r="BU298" s="76"/>
      <c r="BV298" s="76"/>
      <c r="BW298" s="76"/>
      <c r="BX298" s="76"/>
      <c r="BY298" s="76"/>
      <c r="BZ298" s="76"/>
    </row>
    <row r="299" spans="1:78" ht="15" hidden="1" customHeight="1">
      <c r="A299" s="76"/>
      <c r="B299" s="76"/>
      <c r="C299" s="76"/>
      <c r="D299" s="76"/>
      <c r="E299" s="95"/>
      <c r="F299" s="95"/>
      <c r="G299" s="95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76"/>
      <c r="BK299" s="76"/>
      <c r="BL299" s="76"/>
      <c r="BM299" s="76"/>
      <c r="BN299" s="76"/>
      <c r="BO299" s="76"/>
      <c r="BP299" s="76"/>
      <c r="BQ299" s="76"/>
      <c r="BR299" s="76"/>
      <c r="BS299" s="76"/>
      <c r="BT299" s="76"/>
      <c r="BU299" s="76"/>
      <c r="BV299" s="76"/>
      <c r="BW299" s="76"/>
      <c r="BX299" s="76"/>
      <c r="BY299" s="76"/>
      <c r="BZ299" s="76"/>
    </row>
    <row r="300" spans="1:78" ht="15" hidden="1" customHeight="1">
      <c r="A300" s="76"/>
      <c r="B300" s="76"/>
      <c r="C300" s="76"/>
      <c r="D300" s="76"/>
      <c r="E300" s="95"/>
      <c r="F300" s="95"/>
      <c r="G300" s="95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76"/>
      <c r="BK300" s="76"/>
      <c r="BL300" s="76"/>
      <c r="BM300" s="76"/>
      <c r="BN300" s="76"/>
      <c r="BO300" s="76"/>
      <c r="BP300" s="76"/>
      <c r="BQ300" s="76"/>
      <c r="BR300" s="76"/>
      <c r="BS300" s="76"/>
      <c r="BT300" s="76"/>
      <c r="BU300" s="76"/>
      <c r="BV300" s="76"/>
      <c r="BW300" s="76"/>
      <c r="BX300" s="76"/>
      <c r="BY300" s="76"/>
      <c r="BZ300" s="76"/>
    </row>
    <row r="301" spans="1:78" ht="15" hidden="1" customHeight="1">
      <c r="A301" s="76"/>
      <c r="B301" s="76"/>
      <c r="C301" s="76"/>
      <c r="D301" s="76"/>
      <c r="E301" s="95"/>
      <c r="F301" s="95"/>
      <c r="G301" s="95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  <c r="BB301" s="76"/>
      <c r="BC301" s="76"/>
      <c r="BD301" s="76"/>
      <c r="BE301" s="76"/>
      <c r="BF301" s="76"/>
      <c r="BG301" s="76"/>
      <c r="BH301" s="76"/>
      <c r="BI301" s="76"/>
      <c r="BJ301" s="76"/>
      <c r="BK301" s="76"/>
      <c r="BL301" s="76"/>
      <c r="BM301" s="76"/>
      <c r="BN301" s="76"/>
      <c r="BO301" s="76"/>
      <c r="BP301" s="76"/>
      <c r="BQ301" s="76"/>
      <c r="BR301" s="76"/>
      <c r="BS301" s="76"/>
      <c r="BT301" s="76"/>
      <c r="BU301" s="76"/>
      <c r="BV301" s="76"/>
      <c r="BW301" s="76"/>
      <c r="BX301" s="76"/>
      <c r="BY301" s="76"/>
      <c r="BZ301" s="76"/>
    </row>
    <row r="302" spans="1:78" ht="15" hidden="1" customHeight="1">
      <c r="A302" s="76"/>
      <c r="B302" s="76"/>
      <c r="C302" s="76"/>
      <c r="D302" s="76"/>
      <c r="E302" s="95"/>
      <c r="F302" s="95"/>
      <c r="G302" s="95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  <c r="BB302" s="76"/>
      <c r="BC302" s="76"/>
      <c r="BD302" s="76"/>
      <c r="BE302" s="76"/>
      <c r="BF302" s="76"/>
      <c r="BG302" s="76"/>
      <c r="BH302" s="76"/>
      <c r="BI302" s="76"/>
      <c r="BJ302" s="76"/>
      <c r="BK302" s="76"/>
      <c r="BL302" s="76"/>
      <c r="BM302" s="76"/>
      <c r="BN302" s="76"/>
      <c r="BO302" s="76"/>
      <c r="BP302" s="76"/>
      <c r="BQ302" s="76"/>
      <c r="BR302" s="76"/>
      <c r="BS302" s="76"/>
      <c r="BT302" s="76"/>
      <c r="BU302" s="76"/>
      <c r="BV302" s="76"/>
      <c r="BW302" s="76"/>
      <c r="BX302" s="76"/>
      <c r="BY302" s="76"/>
      <c r="BZ302" s="76"/>
    </row>
    <row r="303" spans="1:78" ht="15" hidden="1" customHeight="1">
      <c r="A303" s="76"/>
      <c r="B303" s="76"/>
      <c r="C303" s="76"/>
      <c r="D303" s="76"/>
      <c r="E303" s="95"/>
      <c r="F303" s="95"/>
      <c r="G303" s="95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  <c r="AZ303" s="76"/>
      <c r="BA303" s="76"/>
      <c r="BB303" s="76"/>
      <c r="BC303" s="76"/>
      <c r="BD303" s="76"/>
      <c r="BE303" s="76"/>
      <c r="BF303" s="76"/>
      <c r="BG303" s="76"/>
      <c r="BH303" s="76"/>
      <c r="BI303" s="76"/>
      <c r="BJ303" s="76"/>
      <c r="BK303" s="76"/>
      <c r="BL303" s="76"/>
      <c r="BM303" s="76"/>
      <c r="BN303" s="76"/>
      <c r="BO303" s="76"/>
      <c r="BP303" s="76"/>
      <c r="BQ303" s="76"/>
      <c r="BR303" s="76"/>
      <c r="BS303" s="76"/>
      <c r="BT303" s="76"/>
      <c r="BU303" s="76"/>
      <c r="BV303" s="76"/>
      <c r="BW303" s="76"/>
      <c r="BX303" s="76"/>
      <c r="BY303" s="76"/>
      <c r="BZ303" s="76"/>
    </row>
    <row r="304" spans="1:78" ht="15" hidden="1" customHeight="1">
      <c r="A304" s="76"/>
      <c r="B304" s="76"/>
      <c r="C304" s="76"/>
      <c r="D304" s="76"/>
      <c r="E304" s="95"/>
      <c r="F304" s="95"/>
      <c r="G304" s="95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  <c r="AZ304" s="76"/>
      <c r="BA304" s="76"/>
      <c r="BB304" s="76"/>
      <c r="BC304" s="76"/>
      <c r="BD304" s="76"/>
      <c r="BE304" s="76"/>
      <c r="BF304" s="76"/>
      <c r="BG304" s="76"/>
      <c r="BH304" s="76"/>
      <c r="BI304" s="76"/>
      <c r="BJ304" s="76"/>
      <c r="BK304" s="76"/>
      <c r="BL304" s="76"/>
      <c r="BM304" s="76"/>
      <c r="BN304" s="76"/>
      <c r="BO304" s="76"/>
      <c r="BP304" s="76"/>
      <c r="BQ304" s="76"/>
      <c r="BR304" s="76"/>
      <c r="BS304" s="76"/>
      <c r="BT304" s="76"/>
      <c r="BU304" s="76"/>
      <c r="BV304" s="76"/>
      <c r="BW304" s="76"/>
      <c r="BX304" s="76"/>
      <c r="BY304" s="76"/>
      <c r="BZ304" s="76"/>
    </row>
    <row r="305" spans="1:78" ht="15" hidden="1" customHeight="1">
      <c r="A305" s="76"/>
      <c r="B305" s="76"/>
      <c r="C305" s="76"/>
      <c r="D305" s="76"/>
      <c r="E305" s="95"/>
      <c r="F305" s="95"/>
      <c r="G305" s="95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  <c r="AZ305" s="76"/>
      <c r="BA305" s="76"/>
      <c r="BB305" s="76"/>
      <c r="BC305" s="76"/>
      <c r="BD305" s="76"/>
      <c r="BE305" s="76"/>
      <c r="BF305" s="76"/>
      <c r="BG305" s="76"/>
      <c r="BH305" s="76"/>
      <c r="BI305" s="76"/>
      <c r="BJ305" s="76"/>
      <c r="BK305" s="76"/>
      <c r="BL305" s="76"/>
      <c r="BM305" s="76"/>
      <c r="BN305" s="76"/>
      <c r="BO305" s="76"/>
      <c r="BP305" s="76"/>
      <c r="BQ305" s="76"/>
      <c r="BR305" s="76"/>
      <c r="BS305" s="76"/>
      <c r="BT305" s="76"/>
      <c r="BU305" s="76"/>
      <c r="BV305" s="76"/>
      <c r="BW305" s="76"/>
      <c r="BX305" s="76"/>
      <c r="BY305" s="76"/>
      <c r="BZ305" s="76"/>
    </row>
    <row r="306" spans="1:78" ht="15" hidden="1" customHeight="1">
      <c r="A306" s="76"/>
      <c r="B306" s="76"/>
      <c r="C306" s="76"/>
      <c r="D306" s="76"/>
      <c r="E306" s="95"/>
      <c r="F306" s="95"/>
      <c r="G306" s="95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  <c r="AZ306" s="76"/>
      <c r="BA306" s="76"/>
      <c r="BB306" s="76"/>
      <c r="BC306" s="76"/>
      <c r="BD306" s="76"/>
      <c r="BE306" s="76"/>
      <c r="BF306" s="76"/>
      <c r="BG306" s="76"/>
      <c r="BH306" s="76"/>
      <c r="BI306" s="76"/>
      <c r="BJ306" s="76"/>
      <c r="BK306" s="76"/>
      <c r="BL306" s="76"/>
      <c r="BM306" s="76"/>
      <c r="BN306" s="76"/>
      <c r="BO306" s="76"/>
      <c r="BP306" s="76"/>
      <c r="BQ306" s="76"/>
      <c r="BR306" s="76"/>
      <c r="BS306" s="76"/>
      <c r="BT306" s="76"/>
      <c r="BU306" s="76"/>
      <c r="BV306" s="76"/>
      <c r="BW306" s="76"/>
      <c r="BX306" s="76"/>
      <c r="BY306" s="76"/>
      <c r="BZ306" s="76"/>
    </row>
    <row r="307" spans="1:78" ht="15" hidden="1" customHeight="1">
      <c r="A307" s="76"/>
      <c r="B307" s="76"/>
      <c r="C307" s="76"/>
      <c r="D307" s="76"/>
      <c r="E307" s="95"/>
      <c r="F307" s="95"/>
      <c r="G307" s="95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  <c r="AZ307" s="76"/>
      <c r="BA307" s="76"/>
      <c r="BB307" s="76"/>
      <c r="BC307" s="76"/>
      <c r="BD307" s="76"/>
      <c r="BE307" s="76"/>
      <c r="BF307" s="76"/>
      <c r="BG307" s="76"/>
      <c r="BH307" s="76"/>
      <c r="BI307" s="76"/>
      <c r="BJ307" s="76"/>
      <c r="BK307" s="76"/>
      <c r="BL307" s="76"/>
      <c r="BM307" s="76"/>
      <c r="BN307" s="76"/>
      <c r="BO307" s="76"/>
      <c r="BP307" s="76"/>
      <c r="BQ307" s="76"/>
      <c r="BR307" s="76"/>
      <c r="BS307" s="76"/>
      <c r="BT307" s="76"/>
      <c r="BU307" s="76"/>
      <c r="BV307" s="76"/>
      <c r="BW307" s="76"/>
      <c r="BX307" s="76"/>
      <c r="BY307" s="76"/>
      <c r="BZ307" s="76"/>
    </row>
    <row r="308" spans="1:78" ht="15" hidden="1" customHeight="1">
      <c r="A308" s="76"/>
      <c r="B308" s="76"/>
      <c r="C308" s="76"/>
      <c r="D308" s="76"/>
      <c r="E308" s="95"/>
      <c r="F308" s="95"/>
      <c r="G308" s="95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  <c r="AZ308" s="76"/>
      <c r="BA308" s="76"/>
      <c r="BB308" s="76"/>
      <c r="BC308" s="76"/>
      <c r="BD308" s="76"/>
      <c r="BE308" s="76"/>
      <c r="BF308" s="76"/>
      <c r="BG308" s="76"/>
      <c r="BH308" s="76"/>
      <c r="BI308" s="76"/>
      <c r="BJ308" s="76"/>
      <c r="BK308" s="76"/>
      <c r="BL308" s="76"/>
      <c r="BM308" s="76"/>
      <c r="BN308" s="76"/>
      <c r="BO308" s="76"/>
      <c r="BP308" s="76"/>
      <c r="BQ308" s="76"/>
      <c r="BR308" s="76"/>
      <c r="BS308" s="76"/>
      <c r="BT308" s="76"/>
      <c r="BU308" s="76"/>
      <c r="BV308" s="76"/>
      <c r="BW308" s="76"/>
      <c r="BX308" s="76"/>
      <c r="BY308" s="76"/>
      <c r="BZ308" s="76"/>
    </row>
    <row r="309" spans="1:78" ht="15" hidden="1" customHeight="1">
      <c r="A309" s="76"/>
      <c r="B309" s="76"/>
      <c r="C309" s="76"/>
      <c r="D309" s="76"/>
      <c r="E309" s="95"/>
      <c r="F309" s="95"/>
      <c r="G309" s="95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  <c r="BB309" s="76"/>
      <c r="BC309" s="76"/>
      <c r="BD309" s="76"/>
      <c r="BE309" s="76"/>
      <c r="BF309" s="76"/>
      <c r="BG309" s="76"/>
      <c r="BH309" s="76"/>
      <c r="BI309" s="76"/>
      <c r="BJ309" s="76"/>
      <c r="BK309" s="76"/>
      <c r="BL309" s="76"/>
      <c r="BM309" s="76"/>
      <c r="BN309" s="76"/>
      <c r="BO309" s="76"/>
      <c r="BP309" s="76"/>
      <c r="BQ309" s="76"/>
      <c r="BR309" s="76"/>
      <c r="BS309" s="76"/>
      <c r="BT309" s="76"/>
      <c r="BU309" s="76"/>
      <c r="BV309" s="76"/>
      <c r="BW309" s="76"/>
      <c r="BX309" s="76"/>
      <c r="BY309" s="76"/>
      <c r="BZ309" s="76"/>
    </row>
    <row r="310" spans="1:78" ht="15" hidden="1" customHeight="1">
      <c r="A310" s="76"/>
      <c r="B310" s="76"/>
      <c r="C310" s="76"/>
      <c r="D310" s="76"/>
      <c r="E310" s="95"/>
      <c r="F310" s="95"/>
      <c r="G310" s="95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  <c r="AZ310" s="76"/>
      <c r="BA310" s="76"/>
      <c r="BB310" s="76"/>
      <c r="BC310" s="76"/>
      <c r="BD310" s="76"/>
      <c r="BE310" s="76"/>
      <c r="BF310" s="76"/>
      <c r="BG310" s="76"/>
      <c r="BH310" s="76"/>
      <c r="BI310" s="76"/>
      <c r="BJ310" s="76"/>
      <c r="BK310" s="76"/>
      <c r="BL310" s="76"/>
      <c r="BM310" s="76"/>
      <c r="BN310" s="76"/>
      <c r="BO310" s="76"/>
      <c r="BP310" s="76"/>
      <c r="BQ310" s="76"/>
      <c r="BR310" s="76"/>
      <c r="BS310" s="76"/>
      <c r="BT310" s="76"/>
      <c r="BU310" s="76"/>
      <c r="BV310" s="76"/>
      <c r="BW310" s="76"/>
      <c r="BX310" s="76"/>
      <c r="BY310" s="76"/>
      <c r="BZ310" s="76"/>
    </row>
    <row r="311" spans="1:78" ht="15" hidden="1" customHeight="1">
      <c r="A311" s="76"/>
      <c r="B311" s="76"/>
      <c r="C311" s="76"/>
      <c r="D311" s="76"/>
      <c r="E311" s="95"/>
      <c r="F311" s="95"/>
      <c r="G311" s="95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  <c r="AZ311" s="76"/>
      <c r="BA311" s="76"/>
      <c r="BB311" s="76"/>
      <c r="BC311" s="76"/>
      <c r="BD311" s="76"/>
      <c r="BE311" s="76"/>
      <c r="BF311" s="76"/>
      <c r="BG311" s="76"/>
      <c r="BH311" s="76"/>
      <c r="BI311" s="76"/>
      <c r="BJ311" s="76"/>
      <c r="BK311" s="76"/>
      <c r="BL311" s="76"/>
      <c r="BM311" s="76"/>
      <c r="BN311" s="76"/>
      <c r="BO311" s="76"/>
      <c r="BP311" s="76"/>
      <c r="BQ311" s="76"/>
      <c r="BR311" s="76"/>
      <c r="BS311" s="76"/>
      <c r="BT311" s="76"/>
      <c r="BU311" s="76"/>
      <c r="BV311" s="76"/>
      <c r="BW311" s="76"/>
      <c r="BX311" s="76"/>
      <c r="BY311" s="76"/>
      <c r="BZ311" s="76"/>
    </row>
    <row r="312" spans="1:78" ht="15" hidden="1" customHeight="1">
      <c r="A312" s="76"/>
      <c r="B312" s="76"/>
      <c r="C312" s="76"/>
      <c r="D312" s="76"/>
      <c r="E312" s="95"/>
      <c r="F312" s="95"/>
      <c r="G312" s="95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  <c r="AZ312" s="76"/>
      <c r="BA312" s="76"/>
      <c r="BB312" s="76"/>
      <c r="BC312" s="76"/>
      <c r="BD312" s="76"/>
      <c r="BE312" s="76"/>
      <c r="BF312" s="76"/>
      <c r="BG312" s="76"/>
      <c r="BH312" s="76"/>
      <c r="BI312" s="76"/>
      <c r="BJ312" s="76"/>
      <c r="BK312" s="76"/>
      <c r="BL312" s="76"/>
      <c r="BM312" s="76"/>
      <c r="BN312" s="76"/>
      <c r="BO312" s="76"/>
      <c r="BP312" s="76"/>
      <c r="BQ312" s="76"/>
      <c r="BR312" s="76"/>
      <c r="BS312" s="76"/>
      <c r="BT312" s="76"/>
      <c r="BU312" s="76"/>
      <c r="BV312" s="76"/>
      <c r="BW312" s="76"/>
      <c r="BX312" s="76"/>
      <c r="BY312" s="76"/>
      <c r="BZ312" s="76"/>
    </row>
    <row r="313" spans="1:78" ht="15" hidden="1" customHeight="1">
      <c r="A313" s="76"/>
      <c r="B313" s="76"/>
      <c r="C313" s="76"/>
      <c r="D313" s="76"/>
      <c r="E313" s="95"/>
      <c r="F313" s="95"/>
      <c r="G313" s="95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  <c r="AZ313" s="76"/>
      <c r="BA313" s="76"/>
      <c r="BB313" s="76"/>
      <c r="BC313" s="76"/>
      <c r="BD313" s="76"/>
      <c r="BE313" s="76"/>
      <c r="BF313" s="76"/>
      <c r="BG313" s="76"/>
      <c r="BH313" s="76"/>
      <c r="BI313" s="76"/>
      <c r="BJ313" s="76"/>
      <c r="BK313" s="76"/>
      <c r="BL313" s="76"/>
      <c r="BM313" s="76"/>
      <c r="BN313" s="76"/>
      <c r="BO313" s="76"/>
      <c r="BP313" s="76"/>
      <c r="BQ313" s="76"/>
      <c r="BR313" s="76"/>
      <c r="BS313" s="76"/>
      <c r="BT313" s="76"/>
      <c r="BU313" s="76"/>
      <c r="BV313" s="76"/>
      <c r="BW313" s="76"/>
      <c r="BX313" s="76"/>
      <c r="BY313" s="76"/>
      <c r="BZ313" s="76"/>
    </row>
    <row r="314" spans="1:78" ht="15" hidden="1" customHeight="1">
      <c r="A314" s="76"/>
      <c r="B314" s="76"/>
      <c r="C314" s="76"/>
      <c r="D314" s="76"/>
      <c r="E314" s="95"/>
      <c r="F314" s="95"/>
      <c r="G314" s="95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  <c r="AZ314" s="76"/>
      <c r="BA314" s="76"/>
      <c r="BB314" s="76"/>
      <c r="BC314" s="76"/>
      <c r="BD314" s="76"/>
      <c r="BE314" s="76"/>
      <c r="BF314" s="76"/>
      <c r="BG314" s="76"/>
      <c r="BH314" s="76"/>
      <c r="BI314" s="76"/>
      <c r="BJ314" s="76"/>
      <c r="BK314" s="76"/>
      <c r="BL314" s="76"/>
      <c r="BM314" s="76"/>
      <c r="BN314" s="76"/>
      <c r="BO314" s="76"/>
      <c r="BP314" s="76"/>
      <c r="BQ314" s="76"/>
      <c r="BR314" s="76"/>
      <c r="BS314" s="76"/>
      <c r="BT314" s="76"/>
      <c r="BU314" s="76"/>
      <c r="BV314" s="76"/>
      <c r="BW314" s="76"/>
      <c r="BX314" s="76"/>
      <c r="BY314" s="76"/>
      <c r="BZ314" s="76"/>
    </row>
    <row r="315" spans="1:78" ht="15" hidden="1" customHeight="1">
      <c r="A315" s="76"/>
      <c r="B315" s="76"/>
      <c r="C315" s="76"/>
      <c r="D315" s="76"/>
      <c r="E315" s="95"/>
      <c r="F315" s="95"/>
      <c r="G315" s="95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</row>
    <row r="316" spans="1:78" ht="15" hidden="1" customHeight="1">
      <c r="A316" s="76"/>
      <c r="B316" s="76"/>
      <c r="C316" s="76"/>
      <c r="D316" s="76"/>
      <c r="E316" s="95"/>
      <c r="F316" s="95"/>
      <c r="G316" s="95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</row>
    <row r="317" spans="1:78" ht="15" hidden="1" customHeight="1">
      <c r="A317" s="76"/>
      <c r="B317" s="76"/>
      <c r="C317" s="76"/>
      <c r="D317" s="76"/>
      <c r="E317" s="95"/>
      <c r="F317" s="95"/>
      <c r="G317" s="95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</row>
    <row r="318" spans="1:78" ht="15" hidden="1" customHeight="1">
      <c r="A318" s="76"/>
      <c r="B318" s="76"/>
      <c r="C318" s="76"/>
      <c r="D318" s="76"/>
      <c r="E318" s="95"/>
      <c r="F318" s="95"/>
      <c r="G318" s="95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  <c r="AZ318" s="76"/>
      <c r="BA318" s="76"/>
      <c r="BB318" s="76"/>
      <c r="BC318" s="76"/>
      <c r="BD318" s="76"/>
      <c r="BE318" s="76"/>
      <c r="BF318" s="76"/>
      <c r="BG318" s="76"/>
      <c r="BH318" s="76"/>
      <c r="BI318" s="76"/>
      <c r="BJ318" s="76"/>
      <c r="BK318" s="76"/>
      <c r="BL318" s="76"/>
      <c r="BM318" s="76"/>
      <c r="BN318" s="76"/>
      <c r="BO318" s="76"/>
      <c r="BP318" s="76"/>
      <c r="BQ318" s="76"/>
      <c r="BR318" s="76"/>
      <c r="BS318" s="76"/>
      <c r="BT318" s="76"/>
      <c r="BU318" s="76"/>
      <c r="BV318" s="76"/>
      <c r="BW318" s="76"/>
      <c r="BX318" s="76"/>
      <c r="BY318" s="76"/>
      <c r="BZ318" s="76"/>
    </row>
    <row r="319" spans="1:78" ht="15" hidden="1" customHeight="1">
      <c r="A319" s="76"/>
      <c r="B319" s="76"/>
      <c r="C319" s="76"/>
      <c r="D319" s="76"/>
      <c r="E319" s="95"/>
      <c r="F319" s="95"/>
      <c r="G319" s="95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  <c r="BB319" s="76"/>
      <c r="BC319" s="76"/>
      <c r="BD319" s="76"/>
      <c r="BE319" s="76"/>
      <c r="BF319" s="76"/>
      <c r="BG319" s="76"/>
      <c r="BH319" s="76"/>
      <c r="BI319" s="76"/>
      <c r="BJ319" s="76"/>
      <c r="BK319" s="76"/>
      <c r="BL319" s="76"/>
      <c r="BM319" s="76"/>
      <c r="BN319" s="76"/>
      <c r="BO319" s="76"/>
      <c r="BP319" s="76"/>
      <c r="BQ319" s="76"/>
      <c r="BR319" s="76"/>
      <c r="BS319" s="76"/>
      <c r="BT319" s="76"/>
      <c r="BU319" s="76"/>
      <c r="BV319" s="76"/>
      <c r="BW319" s="76"/>
      <c r="BX319" s="76"/>
      <c r="BY319" s="76"/>
      <c r="BZ319" s="76"/>
    </row>
    <row r="320" spans="1:78" ht="15" hidden="1" customHeight="1">
      <c r="A320" s="76"/>
      <c r="B320" s="76"/>
      <c r="C320" s="76"/>
      <c r="D320" s="76"/>
      <c r="E320" s="95"/>
      <c r="F320" s="95"/>
      <c r="G320" s="95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</row>
    <row r="321" spans="1:78" ht="15" hidden="1" customHeight="1">
      <c r="A321" s="76"/>
      <c r="B321" s="76"/>
      <c r="C321" s="76"/>
      <c r="D321" s="76"/>
      <c r="E321" s="95"/>
      <c r="F321" s="95"/>
      <c r="G321" s="95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  <c r="BB321" s="76"/>
      <c r="BC321" s="76"/>
      <c r="BD321" s="76"/>
      <c r="BE321" s="76"/>
      <c r="BF321" s="76"/>
      <c r="BG321" s="76"/>
      <c r="BH321" s="76"/>
      <c r="BI321" s="76"/>
      <c r="BJ321" s="76"/>
      <c r="BK321" s="76"/>
      <c r="BL321" s="76"/>
      <c r="BM321" s="76"/>
      <c r="BN321" s="76"/>
      <c r="BO321" s="76"/>
      <c r="BP321" s="76"/>
      <c r="BQ321" s="76"/>
      <c r="BR321" s="76"/>
      <c r="BS321" s="76"/>
      <c r="BT321" s="76"/>
      <c r="BU321" s="76"/>
      <c r="BV321" s="76"/>
      <c r="BW321" s="76"/>
      <c r="BX321" s="76"/>
      <c r="BY321" s="76"/>
      <c r="BZ321" s="76"/>
    </row>
    <row r="322" spans="1:78" ht="15" hidden="1" customHeight="1">
      <c r="A322" s="76"/>
      <c r="B322" s="76"/>
      <c r="C322" s="76"/>
      <c r="D322" s="76"/>
      <c r="E322" s="95"/>
      <c r="F322" s="95"/>
      <c r="G322" s="95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76"/>
      <c r="BL322" s="76"/>
      <c r="BM322" s="76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  <c r="BY322" s="76"/>
      <c r="BZ322" s="76"/>
    </row>
    <row r="323" spans="1:78" ht="15" hidden="1" customHeight="1">
      <c r="A323" s="76"/>
      <c r="B323" s="76"/>
      <c r="C323" s="76"/>
      <c r="D323" s="76"/>
      <c r="E323" s="95"/>
      <c r="F323" s="95"/>
      <c r="G323" s="95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76"/>
      <c r="BL323" s="76"/>
      <c r="BM323" s="76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  <c r="BY323" s="76"/>
      <c r="BZ323" s="76"/>
    </row>
    <row r="324" spans="1:78" ht="15" hidden="1" customHeight="1">
      <c r="A324" s="76"/>
      <c r="B324" s="76"/>
      <c r="C324" s="76"/>
      <c r="D324" s="76"/>
      <c r="E324" s="95"/>
      <c r="F324" s="95"/>
      <c r="G324" s="95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  <c r="BB324" s="76"/>
      <c r="BC324" s="76"/>
      <c r="BD324" s="76"/>
      <c r="BE324" s="76"/>
      <c r="BF324" s="76"/>
      <c r="BG324" s="76"/>
      <c r="BH324" s="76"/>
      <c r="BI324" s="76"/>
      <c r="BJ324" s="76"/>
      <c r="BK324" s="76"/>
      <c r="BL324" s="76"/>
      <c r="BM324" s="76"/>
      <c r="BN324" s="76"/>
      <c r="BO324" s="76"/>
      <c r="BP324" s="76"/>
      <c r="BQ324" s="76"/>
      <c r="BR324" s="76"/>
      <c r="BS324" s="76"/>
      <c r="BT324" s="76"/>
      <c r="BU324" s="76"/>
      <c r="BV324" s="76"/>
      <c r="BW324" s="76"/>
      <c r="BX324" s="76"/>
      <c r="BY324" s="76"/>
      <c r="BZ324" s="76"/>
    </row>
    <row r="325" spans="1:78" ht="15" hidden="1" customHeight="1">
      <c r="A325" s="76"/>
      <c r="B325" s="76"/>
      <c r="C325" s="76"/>
      <c r="D325" s="76"/>
      <c r="E325" s="95"/>
      <c r="F325" s="95"/>
      <c r="G325" s="95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76"/>
      <c r="BK325" s="76"/>
      <c r="BL325" s="76"/>
      <c r="BM325" s="76"/>
      <c r="BN325" s="76"/>
      <c r="BO325" s="76"/>
      <c r="BP325" s="76"/>
      <c r="BQ325" s="76"/>
      <c r="BR325" s="76"/>
      <c r="BS325" s="76"/>
      <c r="BT325" s="76"/>
      <c r="BU325" s="76"/>
      <c r="BV325" s="76"/>
      <c r="BW325" s="76"/>
      <c r="BX325" s="76"/>
      <c r="BY325" s="76"/>
      <c r="BZ325" s="76"/>
    </row>
    <row r="326" spans="1:78" ht="15" hidden="1" customHeight="1">
      <c r="A326" s="76"/>
      <c r="B326" s="76"/>
      <c r="C326" s="76"/>
      <c r="D326" s="76"/>
      <c r="E326" s="95"/>
      <c r="F326" s="95"/>
      <c r="G326" s="95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76"/>
      <c r="BK326" s="76"/>
      <c r="BL326" s="76"/>
      <c r="BM326" s="76"/>
      <c r="BN326" s="76"/>
      <c r="BO326" s="76"/>
      <c r="BP326" s="76"/>
      <c r="BQ326" s="76"/>
      <c r="BR326" s="76"/>
      <c r="BS326" s="76"/>
      <c r="BT326" s="76"/>
      <c r="BU326" s="76"/>
      <c r="BV326" s="76"/>
      <c r="BW326" s="76"/>
      <c r="BX326" s="76"/>
      <c r="BY326" s="76"/>
      <c r="BZ326" s="76"/>
    </row>
    <row r="327" spans="1:78" ht="15" hidden="1" customHeight="1">
      <c r="A327" s="76"/>
      <c r="B327" s="76"/>
      <c r="C327" s="76"/>
      <c r="D327" s="76"/>
      <c r="E327" s="95"/>
      <c r="F327" s="95"/>
      <c r="G327" s="95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</row>
    <row r="328" spans="1:78" ht="15" hidden="1" customHeight="1">
      <c r="A328" s="76"/>
      <c r="B328" s="76"/>
      <c r="C328" s="76"/>
      <c r="D328" s="76"/>
      <c r="E328" s="95"/>
      <c r="F328" s="95"/>
      <c r="G328" s="95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</row>
    <row r="329" spans="1:78" ht="15" hidden="1" customHeight="1">
      <c r="A329" s="76"/>
      <c r="B329" s="76"/>
      <c r="C329" s="76"/>
      <c r="D329" s="76"/>
      <c r="E329" s="95"/>
      <c r="F329" s="95"/>
      <c r="G329" s="95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</row>
    <row r="330" spans="1:78" ht="15" hidden="1" customHeight="1">
      <c r="A330" s="76"/>
      <c r="B330" s="76"/>
      <c r="C330" s="76"/>
      <c r="D330" s="76"/>
      <c r="E330" s="95"/>
      <c r="F330" s="95"/>
      <c r="G330" s="95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  <c r="BB330" s="76"/>
      <c r="BC330" s="76"/>
      <c r="BD330" s="76"/>
      <c r="BE330" s="76"/>
      <c r="BF330" s="76"/>
      <c r="BG330" s="76"/>
      <c r="BH330" s="76"/>
      <c r="BI330" s="76"/>
      <c r="BJ330" s="76"/>
      <c r="BK330" s="76"/>
      <c r="BL330" s="76"/>
      <c r="BM330" s="76"/>
      <c r="BN330" s="76"/>
      <c r="BO330" s="76"/>
      <c r="BP330" s="76"/>
      <c r="BQ330" s="76"/>
      <c r="BR330" s="76"/>
      <c r="BS330" s="76"/>
      <c r="BT330" s="76"/>
      <c r="BU330" s="76"/>
      <c r="BV330" s="76"/>
      <c r="BW330" s="76"/>
      <c r="BX330" s="76"/>
      <c r="BY330" s="76"/>
      <c r="BZ330" s="76"/>
    </row>
    <row r="331" spans="1:78" ht="15" hidden="1" customHeight="1">
      <c r="A331" s="76"/>
      <c r="B331" s="76"/>
      <c r="C331" s="76"/>
      <c r="D331" s="76"/>
      <c r="E331" s="95"/>
      <c r="F331" s="95"/>
      <c r="G331" s="95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6"/>
      <c r="BK331" s="76"/>
      <c r="BL331" s="76"/>
      <c r="BM331" s="76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6"/>
      <c r="BY331" s="76"/>
      <c r="BZ331" s="76"/>
    </row>
    <row r="332" spans="1:78" ht="15" hidden="1" customHeight="1">
      <c r="A332" s="76"/>
      <c r="B332" s="76"/>
      <c r="C332" s="76"/>
      <c r="D332" s="76"/>
      <c r="E332" s="95"/>
      <c r="F332" s="95"/>
      <c r="G332" s="95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6"/>
      <c r="BK332" s="76"/>
      <c r="BL332" s="76"/>
      <c r="BM332" s="76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6"/>
      <c r="BY332" s="76"/>
      <c r="BZ332" s="76"/>
    </row>
    <row r="333" spans="1:78" ht="15" hidden="1" customHeight="1">
      <c r="A333" s="76"/>
      <c r="B333" s="76"/>
      <c r="C333" s="76"/>
      <c r="D333" s="76"/>
      <c r="E333" s="95"/>
      <c r="F333" s="95"/>
      <c r="G333" s="95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76"/>
      <c r="BK333" s="76"/>
      <c r="BL333" s="76"/>
      <c r="BM333" s="76"/>
      <c r="BN333" s="76"/>
      <c r="BO333" s="76"/>
      <c r="BP333" s="76"/>
      <c r="BQ333" s="76"/>
      <c r="BR333" s="76"/>
      <c r="BS333" s="76"/>
      <c r="BT333" s="76"/>
      <c r="BU333" s="76"/>
      <c r="BV333" s="76"/>
      <c r="BW333" s="76"/>
      <c r="BX333" s="76"/>
      <c r="BY333" s="76"/>
      <c r="BZ333" s="76"/>
    </row>
    <row r="334" spans="1:78" ht="15" hidden="1" customHeight="1">
      <c r="A334" s="76"/>
      <c r="B334" s="76"/>
      <c r="C334" s="76"/>
      <c r="D334" s="76"/>
      <c r="E334" s="95"/>
      <c r="F334" s="95"/>
      <c r="G334" s="95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76"/>
      <c r="BK334" s="76"/>
      <c r="BL334" s="76"/>
      <c r="BM334" s="76"/>
      <c r="BN334" s="76"/>
      <c r="BO334" s="76"/>
      <c r="BP334" s="76"/>
      <c r="BQ334" s="76"/>
      <c r="BR334" s="76"/>
      <c r="BS334" s="76"/>
      <c r="BT334" s="76"/>
      <c r="BU334" s="76"/>
      <c r="BV334" s="76"/>
      <c r="BW334" s="76"/>
      <c r="BX334" s="76"/>
      <c r="BY334" s="76"/>
      <c r="BZ334" s="76"/>
    </row>
    <row r="335" spans="1:78" ht="15" hidden="1" customHeight="1">
      <c r="A335" s="76"/>
      <c r="B335" s="76"/>
      <c r="C335" s="76"/>
      <c r="D335" s="76"/>
      <c r="E335" s="95"/>
      <c r="F335" s="95"/>
      <c r="G335" s="95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76"/>
      <c r="BL335" s="76"/>
      <c r="BM335" s="76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  <c r="BY335" s="76"/>
      <c r="BZ335" s="76"/>
    </row>
    <row r="336" spans="1:78" ht="15" hidden="1" customHeight="1">
      <c r="A336" s="76"/>
      <c r="B336" s="76"/>
      <c r="C336" s="76"/>
      <c r="D336" s="76"/>
      <c r="E336" s="95"/>
      <c r="F336" s="95"/>
      <c r="G336" s="95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  <c r="BB336" s="76"/>
      <c r="BC336" s="76"/>
      <c r="BD336" s="76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S336" s="76"/>
      <c r="BT336" s="76"/>
      <c r="BU336" s="76"/>
      <c r="BV336" s="76"/>
      <c r="BW336" s="76"/>
      <c r="BX336" s="76"/>
      <c r="BY336" s="76"/>
      <c r="BZ336" s="76"/>
    </row>
    <row r="337" spans="1:78" ht="15" hidden="1" customHeight="1">
      <c r="A337" s="76"/>
      <c r="B337" s="76"/>
      <c r="C337" s="76"/>
      <c r="D337" s="76"/>
      <c r="E337" s="95"/>
      <c r="F337" s="95"/>
      <c r="G337" s="95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  <c r="BB337" s="76"/>
      <c r="BC337" s="76"/>
      <c r="BD337" s="76"/>
      <c r="BE337" s="76"/>
      <c r="BF337" s="76"/>
      <c r="BG337" s="76"/>
      <c r="BH337" s="76"/>
      <c r="BI337" s="76"/>
      <c r="BJ337" s="76"/>
      <c r="BK337" s="76"/>
      <c r="BL337" s="76"/>
      <c r="BM337" s="76"/>
      <c r="BN337" s="76"/>
      <c r="BO337" s="76"/>
      <c r="BP337" s="76"/>
      <c r="BQ337" s="76"/>
      <c r="BR337" s="76"/>
      <c r="BS337" s="76"/>
      <c r="BT337" s="76"/>
      <c r="BU337" s="76"/>
      <c r="BV337" s="76"/>
      <c r="BW337" s="76"/>
      <c r="BX337" s="76"/>
      <c r="BY337" s="76"/>
      <c r="BZ337" s="76"/>
    </row>
    <row r="338" spans="1:78" ht="15" hidden="1" customHeight="1">
      <c r="A338" s="76"/>
      <c r="B338" s="76"/>
      <c r="C338" s="76"/>
      <c r="D338" s="76"/>
      <c r="E338" s="95"/>
      <c r="F338" s="95"/>
      <c r="G338" s="95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  <c r="BB338" s="76"/>
      <c r="BC338" s="76"/>
      <c r="BD338" s="76"/>
      <c r="BE338" s="76"/>
      <c r="BF338" s="76"/>
      <c r="BG338" s="76"/>
      <c r="BH338" s="76"/>
      <c r="BI338" s="76"/>
      <c r="BJ338" s="76"/>
      <c r="BK338" s="76"/>
      <c r="BL338" s="76"/>
      <c r="BM338" s="76"/>
      <c r="BN338" s="76"/>
      <c r="BO338" s="76"/>
      <c r="BP338" s="76"/>
      <c r="BQ338" s="76"/>
      <c r="BR338" s="76"/>
      <c r="BS338" s="76"/>
      <c r="BT338" s="76"/>
      <c r="BU338" s="76"/>
      <c r="BV338" s="76"/>
      <c r="BW338" s="76"/>
      <c r="BX338" s="76"/>
      <c r="BY338" s="76"/>
      <c r="BZ338" s="76"/>
    </row>
    <row r="339" spans="1:78" ht="15" hidden="1" customHeight="1">
      <c r="A339" s="76"/>
      <c r="B339" s="76"/>
      <c r="C339" s="76"/>
      <c r="D339" s="76"/>
      <c r="E339" s="95"/>
      <c r="F339" s="95"/>
      <c r="G339" s="95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  <c r="BB339" s="76"/>
      <c r="BC339" s="76"/>
      <c r="BD339" s="76"/>
      <c r="BE339" s="76"/>
      <c r="BF339" s="76"/>
      <c r="BG339" s="76"/>
      <c r="BH339" s="76"/>
      <c r="BI339" s="76"/>
      <c r="BJ339" s="76"/>
      <c r="BK339" s="76"/>
      <c r="BL339" s="76"/>
      <c r="BM339" s="76"/>
      <c r="BN339" s="76"/>
      <c r="BO339" s="76"/>
      <c r="BP339" s="76"/>
      <c r="BQ339" s="76"/>
      <c r="BR339" s="76"/>
      <c r="BS339" s="76"/>
      <c r="BT339" s="76"/>
      <c r="BU339" s="76"/>
      <c r="BV339" s="76"/>
      <c r="BW339" s="76"/>
      <c r="BX339" s="76"/>
      <c r="BY339" s="76"/>
      <c r="BZ339" s="76"/>
    </row>
    <row r="340" spans="1:78" ht="15" hidden="1" customHeight="1">
      <c r="A340" s="76"/>
      <c r="B340" s="76"/>
      <c r="C340" s="76"/>
      <c r="D340" s="76"/>
      <c r="E340" s="95"/>
      <c r="F340" s="95"/>
      <c r="G340" s="95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76"/>
      <c r="BL340" s="76"/>
      <c r="BM340" s="76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  <c r="BY340" s="76"/>
      <c r="BZ340" s="76"/>
    </row>
    <row r="341" spans="1:78" ht="15" hidden="1" customHeight="1">
      <c r="A341" s="76"/>
      <c r="B341" s="76"/>
      <c r="C341" s="76"/>
      <c r="D341" s="76"/>
      <c r="E341" s="95"/>
      <c r="F341" s="95"/>
      <c r="G341" s="95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  <c r="BB341" s="76"/>
      <c r="BC341" s="76"/>
      <c r="BD341" s="76"/>
      <c r="BE341" s="76"/>
      <c r="BF341" s="76"/>
      <c r="BG341" s="76"/>
      <c r="BH341" s="76"/>
      <c r="BI341" s="76"/>
      <c r="BJ341" s="76"/>
      <c r="BK341" s="76"/>
      <c r="BL341" s="76"/>
      <c r="BM341" s="76"/>
      <c r="BN341" s="76"/>
      <c r="BO341" s="76"/>
      <c r="BP341" s="76"/>
      <c r="BQ341" s="76"/>
      <c r="BR341" s="76"/>
      <c r="BS341" s="76"/>
      <c r="BT341" s="76"/>
      <c r="BU341" s="76"/>
      <c r="BV341" s="76"/>
      <c r="BW341" s="76"/>
      <c r="BX341" s="76"/>
      <c r="BY341" s="76"/>
      <c r="BZ341" s="76"/>
    </row>
    <row r="342" spans="1:78" ht="15" hidden="1" customHeight="1">
      <c r="A342" s="76"/>
      <c r="B342" s="76"/>
      <c r="C342" s="76"/>
      <c r="D342" s="76"/>
      <c r="E342" s="95"/>
      <c r="F342" s="95"/>
      <c r="G342" s="95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76"/>
      <c r="BK342" s="76"/>
      <c r="BL342" s="76"/>
      <c r="BM342" s="76"/>
      <c r="BN342" s="76"/>
      <c r="BO342" s="76"/>
      <c r="BP342" s="76"/>
      <c r="BQ342" s="76"/>
      <c r="BR342" s="76"/>
      <c r="BS342" s="76"/>
      <c r="BT342" s="76"/>
      <c r="BU342" s="76"/>
      <c r="BV342" s="76"/>
      <c r="BW342" s="76"/>
      <c r="BX342" s="76"/>
      <c r="BY342" s="76"/>
      <c r="BZ342" s="76"/>
    </row>
    <row r="343" spans="1:78" ht="15" hidden="1" customHeight="1">
      <c r="A343" s="76"/>
      <c r="B343" s="76"/>
      <c r="C343" s="76"/>
      <c r="D343" s="76"/>
      <c r="E343" s="95"/>
      <c r="F343" s="95"/>
      <c r="G343" s="95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</row>
    <row r="344" spans="1:78" ht="15" hidden="1" customHeight="1">
      <c r="A344" s="76"/>
      <c r="B344" s="76"/>
      <c r="C344" s="76"/>
      <c r="D344" s="76"/>
      <c r="E344" s="95"/>
      <c r="F344" s="95"/>
      <c r="G344" s="95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</row>
    <row r="345" spans="1:78" ht="15" hidden="1" customHeight="1">
      <c r="A345" s="76"/>
      <c r="B345" s="76"/>
      <c r="C345" s="76"/>
      <c r="D345" s="76"/>
      <c r="E345" s="95"/>
      <c r="F345" s="95"/>
      <c r="G345" s="95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</row>
    <row r="346" spans="1:78" ht="15" hidden="1" customHeight="1">
      <c r="A346" s="76"/>
      <c r="B346" s="76"/>
      <c r="C346" s="76"/>
      <c r="D346" s="76"/>
      <c r="E346" s="95"/>
      <c r="F346" s="95"/>
      <c r="G346" s="95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76"/>
      <c r="BL346" s="76"/>
      <c r="BM346" s="76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  <c r="BY346" s="76"/>
      <c r="BZ346" s="76"/>
    </row>
    <row r="347" spans="1:78" ht="15" hidden="1" customHeight="1">
      <c r="A347" s="76"/>
      <c r="B347" s="76"/>
      <c r="C347" s="76"/>
      <c r="D347" s="76"/>
      <c r="E347" s="95"/>
      <c r="F347" s="95"/>
      <c r="G347" s="95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  <c r="BB347" s="76"/>
      <c r="BC347" s="76"/>
      <c r="BD347" s="76"/>
      <c r="BE347" s="76"/>
      <c r="BF347" s="76"/>
      <c r="BG347" s="76"/>
      <c r="BH347" s="76"/>
      <c r="BI347" s="76"/>
      <c r="BJ347" s="76"/>
      <c r="BK347" s="76"/>
      <c r="BL347" s="76"/>
      <c r="BM347" s="76"/>
      <c r="BN347" s="76"/>
      <c r="BO347" s="76"/>
      <c r="BP347" s="76"/>
      <c r="BQ347" s="76"/>
      <c r="BR347" s="76"/>
      <c r="BS347" s="76"/>
      <c r="BT347" s="76"/>
      <c r="BU347" s="76"/>
      <c r="BV347" s="76"/>
      <c r="BW347" s="76"/>
      <c r="BX347" s="76"/>
      <c r="BY347" s="76"/>
      <c r="BZ347" s="76"/>
    </row>
    <row r="348" spans="1:78" ht="15" hidden="1" customHeight="1">
      <c r="A348" s="76"/>
      <c r="B348" s="76"/>
      <c r="C348" s="76"/>
      <c r="D348" s="76"/>
      <c r="E348" s="95"/>
      <c r="F348" s="95"/>
      <c r="G348" s="95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6"/>
      <c r="BK348" s="76"/>
      <c r="BL348" s="76"/>
      <c r="BM348" s="76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6"/>
      <c r="BY348" s="76"/>
      <c r="BZ348" s="76"/>
    </row>
    <row r="349" spans="1:78" ht="15" hidden="1" customHeight="1">
      <c r="A349" s="76"/>
      <c r="B349" s="76"/>
      <c r="C349" s="76"/>
      <c r="D349" s="76"/>
      <c r="E349" s="95"/>
      <c r="F349" s="95"/>
      <c r="G349" s="95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6"/>
      <c r="BK349" s="76"/>
      <c r="BL349" s="76"/>
      <c r="BM349" s="76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6"/>
      <c r="BY349" s="76"/>
      <c r="BZ349" s="76"/>
    </row>
    <row r="350" spans="1:78" ht="15" hidden="1" customHeight="1">
      <c r="A350" s="76"/>
      <c r="B350" s="76"/>
      <c r="C350" s="76"/>
      <c r="D350" s="76"/>
      <c r="E350" s="95"/>
      <c r="F350" s="95"/>
      <c r="G350" s="95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  <c r="BB350" s="76"/>
      <c r="BC350" s="76"/>
      <c r="BD350" s="76"/>
      <c r="BE350" s="76"/>
      <c r="BF350" s="76"/>
      <c r="BG350" s="76"/>
      <c r="BH350" s="76"/>
      <c r="BI350" s="76"/>
      <c r="BJ350" s="76"/>
      <c r="BK350" s="76"/>
      <c r="BL350" s="76"/>
      <c r="BM350" s="76"/>
      <c r="BN350" s="76"/>
      <c r="BO350" s="76"/>
      <c r="BP350" s="76"/>
      <c r="BQ350" s="76"/>
      <c r="BR350" s="76"/>
      <c r="BS350" s="76"/>
      <c r="BT350" s="76"/>
      <c r="BU350" s="76"/>
      <c r="BV350" s="76"/>
      <c r="BW350" s="76"/>
      <c r="BX350" s="76"/>
      <c r="BY350" s="76"/>
      <c r="BZ350" s="76"/>
    </row>
    <row r="351" spans="1:78" ht="15" hidden="1" customHeight="1">
      <c r="A351" s="76"/>
      <c r="B351" s="76"/>
      <c r="C351" s="76"/>
      <c r="D351" s="76"/>
      <c r="E351" s="95"/>
      <c r="F351" s="95"/>
      <c r="G351" s="95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76"/>
      <c r="BL351" s="76"/>
      <c r="BM351" s="76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  <c r="BY351" s="76"/>
      <c r="BZ351" s="76"/>
    </row>
    <row r="352" spans="1:78" ht="15" hidden="1" customHeight="1">
      <c r="A352" s="76"/>
      <c r="B352" s="76"/>
      <c r="C352" s="76"/>
      <c r="D352" s="76"/>
      <c r="E352" s="95"/>
      <c r="F352" s="95"/>
      <c r="G352" s="95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  <c r="BB352" s="76"/>
      <c r="BC352" s="76"/>
      <c r="BD352" s="76"/>
      <c r="BE352" s="76"/>
      <c r="BF352" s="76"/>
      <c r="BG352" s="76"/>
      <c r="BH352" s="76"/>
      <c r="BI352" s="76"/>
      <c r="BJ352" s="76"/>
      <c r="BK352" s="76"/>
      <c r="BL352" s="76"/>
      <c r="BM352" s="76"/>
      <c r="BN352" s="76"/>
      <c r="BO352" s="76"/>
      <c r="BP352" s="76"/>
      <c r="BQ352" s="76"/>
      <c r="BR352" s="76"/>
      <c r="BS352" s="76"/>
      <c r="BT352" s="76"/>
      <c r="BU352" s="76"/>
      <c r="BV352" s="76"/>
      <c r="BW352" s="76"/>
      <c r="BX352" s="76"/>
      <c r="BY352" s="76"/>
      <c r="BZ352" s="76"/>
    </row>
    <row r="353" spans="1:78" ht="15" hidden="1" customHeight="1">
      <c r="A353" s="76"/>
      <c r="B353" s="76"/>
      <c r="C353" s="76"/>
      <c r="D353" s="76"/>
      <c r="E353" s="95"/>
      <c r="F353" s="95"/>
      <c r="G353" s="95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</row>
    <row r="354" spans="1:78" ht="15" hidden="1" customHeight="1">
      <c r="A354" s="76"/>
      <c r="B354" s="76"/>
      <c r="C354" s="76"/>
      <c r="D354" s="76"/>
      <c r="E354" s="95"/>
      <c r="F354" s="95"/>
      <c r="G354" s="95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</row>
    <row r="355" spans="1:78" ht="15" hidden="1" customHeight="1">
      <c r="A355" s="76"/>
      <c r="B355" s="76"/>
      <c r="C355" s="76"/>
      <c r="D355" s="76"/>
      <c r="E355" s="95"/>
      <c r="F355" s="95"/>
      <c r="G355" s="95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</row>
    <row r="356" spans="1:78" ht="15" hidden="1" customHeight="1">
      <c r="A356" s="76"/>
      <c r="B356" s="76"/>
      <c r="C356" s="76"/>
      <c r="D356" s="76"/>
      <c r="E356" s="95"/>
      <c r="F356" s="95"/>
      <c r="G356" s="95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76"/>
      <c r="BF356" s="76"/>
      <c r="BG356" s="76"/>
      <c r="BH356" s="76"/>
      <c r="BI356" s="76"/>
      <c r="BJ356" s="76"/>
      <c r="BK356" s="76"/>
      <c r="BL356" s="76"/>
      <c r="BM356" s="76"/>
      <c r="BN356" s="76"/>
      <c r="BO356" s="76"/>
      <c r="BP356" s="76"/>
      <c r="BQ356" s="76"/>
      <c r="BR356" s="76"/>
      <c r="BS356" s="76"/>
      <c r="BT356" s="76"/>
      <c r="BU356" s="76"/>
      <c r="BV356" s="76"/>
      <c r="BW356" s="76"/>
      <c r="BX356" s="76"/>
      <c r="BY356" s="76"/>
      <c r="BZ356" s="76"/>
    </row>
    <row r="357" spans="1:78" ht="15" hidden="1" customHeight="1">
      <c r="A357" s="76"/>
      <c r="B357" s="76"/>
      <c r="C357" s="76"/>
      <c r="D357" s="76"/>
      <c r="E357" s="95"/>
      <c r="F357" s="95"/>
      <c r="G357" s="95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6"/>
      <c r="BK357" s="76"/>
      <c r="BL357" s="76"/>
      <c r="BM357" s="76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6"/>
      <c r="BY357" s="76"/>
      <c r="BZ357" s="76"/>
    </row>
    <row r="358" spans="1:78" ht="15" hidden="1" customHeight="1">
      <c r="A358" s="76"/>
      <c r="B358" s="76"/>
      <c r="C358" s="76"/>
      <c r="D358" s="76"/>
      <c r="E358" s="95"/>
      <c r="F358" s="95"/>
      <c r="G358" s="95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76"/>
      <c r="BL358" s="76"/>
      <c r="BM358" s="76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  <c r="BY358" s="76"/>
      <c r="BZ358" s="76"/>
    </row>
    <row r="359" spans="1:78" ht="15" hidden="1" customHeight="1">
      <c r="A359" s="76"/>
      <c r="B359" s="76"/>
      <c r="C359" s="76"/>
      <c r="D359" s="76"/>
      <c r="E359" s="95"/>
      <c r="F359" s="95"/>
      <c r="G359" s="95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  <c r="BB359" s="76"/>
      <c r="BC359" s="76"/>
      <c r="BD359" s="76"/>
      <c r="BE359" s="76"/>
      <c r="BF359" s="76"/>
      <c r="BG359" s="76"/>
      <c r="BH359" s="76"/>
      <c r="BI359" s="76"/>
      <c r="BJ359" s="76"/>
      <c r="BK359" s="76"/>
      <c r="BL359" s="76"/>
      <c r="BM359" s="76"/>
      <c r="BN359" s="76"/>
      <c r="BO359" s="76"/>
      <c r="BP359" s="76"/>
      <c r="BQ359" s="76"/>
      <c r="BR359" s="76"/>
      <c r="BS359" s="76"/>
      <c r="BT359" s="76"/>
      <c r="BU359" s="76"/>
      <c r="BV359" s="76"/>
      <c r="BW359" s="76"/>
      <c r="BX359" s="76"/>
      <c r="BY359" s="76"/>
      <c r="BZ359" s="76"/>
    </row>
    <row r="360" spans="1:78" ht="15" hidden="1" customHeight="1">
      <c r="A360" s="76"/>
      <c r="B360" s="76"/>
      <c r="C360" s="76"/>
      <c r="D360" s="76"/>
      <c r="E360" s="95"/>
      <c r="F360" s="95"/>
      <c r="G360" s="95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  <c r="BB360" s="76"/>
      <c r="BC360" s="76"/>
      <c r="BD360" s="76"/>
      <c r="BE360" s="76"/>
      <c r="BF360" s="76"/>
      <c r="BG360" s="76"/>
      <c r="BH360" s="76"/>
      <c r="BI360" s="76"/>
      <c r="BJ360" s="76"/>
      <c r="BK360" s="76"/>
      <c r="BL360" s="76"/>
      <c r="BM360" s="76"/>
      <c r="BN360" s="76"/>
      <c r="BO360" s="76"/>
      <c r="BP360" s="76"/>
      <c r="BQ360" s="76"/>
      <c r="BR360" s="76"/>
      <c r="BS360" s="76"/>
      <c r="BT360" s="76"/>
      <c r="BU360" s="76"/>
      <c r="BV360" s="76"/>
      <c r="BW360" s="76"/>
      <c r="BX360" s="76"/>
      <c r="BY360" s="76"/>
      <c r="BZ360" s="76"/>
    </row>
    <row r="361" spans="1:78" ht="15" hidden="1" customHeight="1">
      <c r="A361" s="76"/>
      <c r="B361" s="76"/>
      <c r="C361" s="76"/>
      <c r="D361" s="76"/>
      <c r="E361" s="95"/>
      <c r="F361" s="95"/>
      <c r="G361" s="95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  <c r="BB361" s="76"/>
      <c r="BC361" s="76"/>
      <c r="BD361" s="76"/>
      <c r="BE361" s="76"/>
      <c r="BF361" s="76"/>
      <c r="BG361" s="76"/>
      <c r="BH361" s="76"/>
      <c r="BI361" s="76"/>
      <c r="BJ361" s="76"/>
      <c r="BK361" s="76"/>
      <c r="BL361" s="76"/>
      <c r="BM361" s="76"/>
      <c r="BN361" s="76"/>
      <c r="BO361" s="76"/>
      <c r="BP361" s="76"/>
      <c r="BQ361" s="76"/>
      <c r="BR361" s="76"/>
      <c r="BS361" s="76"/>
      <c r="BT361" s="76"/>
      <c r="BU361" s="76"/>
      <c r="BV361" s="76"/>
      <c r="BW361" s="76"/>
      <c r="BX361" s="76"/>
      <c r="BY361" s="76"/>
      <c r="BZ361" s="76"/>
    </row>
    <row r="362" spans="1:78" ht="15" hidden="1" customHeight="1">
      <c r="A362" s="76"/>
      <c r="B362" s="76"/>
      <c r="C362" s="76"/>
      <c r="D362" s="76"/>
      <c r="E362" s="95"/>
      <c r="F362" s="95"/>
      <c r="G362" s="95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  <c r="BB362" s="76"/>
      <c r="BC362" s="76"/>
      <c r="BD362" s="76"/>
      <c r="BE362" s="76"/>
      <c r="BF362" s="76"/>
      <c r="BG362" s="76"/>
      <c r="BH362" s="76"/>
      <c r="BI362" s="76"/>
      <c r="BJ362" s="76"/>
      <c r="BK362" s="76"/>
      <c r="BL362" s="76"/>
      <c r="BM362" s="76"/>
      <c r="BN362" s="76"/>
      <c r="BO362" s="76"/>
      <c r="BP362" s="76"/>
      <c r="BQ362" s="76"/>
      <c r="BR362" s="76"/>
      <c r="BS362" s="76"/>
      <c r="BT362" s="76"/>
      <c r="BU362" s="76"/>
      <c r="BV362" s="76"/>
      <c r="BW362" s="76"/>
      <c r="BX362" s="76"/>
      <c r="BY362" s="76"/>
      <c r="BZ362" s="76"/>
    </row>
    <row r="363" spans="1:78" ht="15" hidden="1" customHeight="1">
      <c r="A363" s="76"/>
      <c r="B363" s="76"/>
      <c r="C363" s="76"/>
      <c r="D363" s="76"/>
      <c r="E363" s="95"/>
      <c r="F363" s="95"/>
      <c r="G363" s="95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76"/>
      <c r="BL363" s="76"/>
      <c r="BM363" s="76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  <c r="BY363" s="76"/>
      <c r="BZ363" s="76"/>
    </row>
    <row r="364" spans="1:78" ht="15" hidden="1" customHeight="1">
      <c r="A364" s="76"/>
      <c r="B364" s="76"/>
      <c r="C364" s="76"/>
      <c r="D364" s="76"/>
      <c r="E364" s="95"/>
      <c r="F364" s="95"/>
      <c r="G364" s="95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  <c r="BB364" s="76"/>
      <c r="BC364" s="76"/>
      <c r="BD364" s="76"/>
      <c r="BE364" s="76"/>
      <c r="BF364" s="76"/>
      <c r="BG364" s="76"/>
      <c r="BH364" s="76"/>
      <c r="BI364" s="76"/>
      <c r="BJ364" s="76"/>
      <c r="BK364" s="76"/>
      <c r="BL364" s="76"/>
      <c r="BM364" s="76"/>
      <c r="BN364" s="76"/>
      <c r="BO364" s="76"/>
      <c r="BP364" s="76"/>
      <c r="BQ364" s="76"/>
      <c r="BR364" s="76"/>
      <c r="BS364" s="76"/>
      <c r="BT364" s="76"/>
      <c r="BU364" s="76"/>
      <c r="BV364" s="76"/>
      <c r="BW364" s="76"/>
      <c r="BX364" s="76"/>
      <c r="BY364" s="76"/>
      <c r="BZ364" s="76"/>
    </row>
    <row r="365" spans="1:78" ht="15" hidden="1" customHeight="1">
      <c r="A365" s="76"/>
      <c r="B365" s="76"/>
      <c r="C365" s="76"/>
      <c r="D365" s="76"/>
      <c r="E365" s="95"/>
      <c r="F365" s="95"/>
      <c r="G365" s="95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  <c r="BB365" s="76"/>
      <c r="BC365" s="76"/>
      <c r="BD365" s="76"/>
      <c r="BE365" s="76"/>
      <c r="BF365" s="76"/>
      <c r="BG365" s="76"/>
      <c r="BH365" s="76"/>
      <c r="BI365" s="76"/>
      <c r="BJ365" s="76"/>
      <c r="BK365" s="76"/>
      <c r="BL365" s="76"/>
      <c r="BM365" s="76"/>
      <c r="BN365" s="76"/>
      <c r="BO365" s="76"/>
      <c r="BP365" s="76"/>
      <c r="BQ365" s="76"/>
      <c r="BR365" s="76"/>
      <c r="BS365" s="76"/>
      <c r="BT365" s="76"/>
      <c r="BU365" s="76"/>
      <c r="BV365" s="76"/>
      <c r="BW365" s="76"/>
      <c r="BX365" s="76"/>
      <c r="BY365" s="76"/>
      <c r="BZ365" s="76"/>
    </row>
    <row r="366" spans="1:78" ht="15" hidden="1" customHeight="1">
      <c r="A366" s="76"/>
      <c r="B366" s="76"/>
      <c r="C366" s="76"/>
      <c r="D366" s="76"/>
      <c r="E366" s="95"/>
      <c r="F366" s="95"/>
      <c r="G366" s="95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6"/>
      <c r="BK366" s="76"/>
      <c r="BL366" s="76"/>
      <c r="BM366" s="76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6"/>
      <c r="BY366" s="76"/>
      <c r="BZ366" s="76"/>
    </row>
    <row r="367" spans="1:78" ht="15" hidden="1" customHeight="1">
      <c r="A367" s="76"/>
      <c r="B367" s="76"/>
      <c r="C367" s="76"/>
      <c r="D367" s="76"/>
      <c r="E367" s="95"/>
      <c r="F367" s="95"/>
      <c r="G367" s="95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6"/>
      <c r="BK367" s="76"/>
      <c r="BL367" s="76"/>
      <c r="BM367" s="76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6"/>
      <c r="BY367" s="76"/>
      <c r="BZ367" s="76"/>
    </row>
    <row r="368" spans="1:78" ht="15" hidden="1" customHeight="1">
      <c r="A368" s="76"/>
      <c r="B368" s="76"/>
      <c r="C368" s="76"/>
      <c r="D368" s="76"/>
      <c r="E368" s="95"/>
      <c r="F368" s="95"/>
      <c r="G368" s="95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76"/>
      <c r="BL368" s="76"/>
      <c r="BM368" s="76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  <c r="BY368" s="76"/>
      <c r="BZ368" s="76"/>
    </row>
    <row r="369" spans="1:78" ht="15" hidden="1" customHeight="1">
      <c r="A369" s="76"/>
      <c r="B369" s="76"/>
      <c r="C369" s="76"/>
      <c r="D369" s="76"/>
      <c r="E369" s="95"/>
      <c r="F369" s="95"/>
      <c r="G369" s="95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76"/>
      <c r="BL369" s="76"/>
      <c r="BM369" s="76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  <c r="BY369" s="76"/>
      <c r="BZ369" s="76"/>
    </row>
    <row r="370" spans="1:78" ht="15" hidden="1" customHeight="1">
      <c r="A370" s="76"/>
      <c r="B370" s="76"/>
      <c r="C370" s="76"/>
      <c r="D370" s="76"/>
      <c r="E370" s="95"/>
      <c r="F370" s="95"/>
      <c r="G370" s="95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  <c r="BB370" s="76"/>
      <c r="BC370" s="76"/>
      <c r="BD370" s="76"/>
      <c r="BE370" s="76"/>
      <c r="BF370" s="76"/>
      <c r="BG370" s="76"/>
      <c r="BH370" s="76"/>
      <c r="BI370" s="76"/>
      <c r="BJ370" s="76"/>
      <c r="BK370" s="76"/>
      <c r="BL370" s="76"/>
      <c r="BM370" s="76"/>
      <c r="BN370" s="76"/>
      <c r="BO370" s="76"/>
      <c r="BP370" s="76"/>
      <c r="BQ370" s="76"/>
      <c r="BR370" s="76"/>
      <c r="BS370" s="76"/>
      <c r="BT370" s="76"/>
      <c r="BU370" s="76"/>
      <c r="BV370" s="76"/>
      <c r="BW370" s="76"/>
      <c r="BX370" s="76"/>
      <c r="BY370" s="76"/>
      <c r="BZ370" s="76"/>
    </row>
    <row r="371" spans="1:78" ht="15" hidden="1" customHeight="1">
      <c r="A371" s="76"/>
      <c r="B371" s="76"/>
      <c r="C371" s="76"/>
      <c r="D371" s="76"/>
      <c r="E371" s="95"/>
      <c r="F371" s="95"/>
      <c r="G371" s="95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  <c r="BB371" s="76"/>
      <c r="BC371" s="76"/>
      <c r="BD371" s="76"/>
      <c r="BE371" s="76"/>
      <c r="BF371" s="76"/>
      <c r="BG371" s="76"/>
      <c r="BH371" s="76"/>
      <c r="BI371" s="76"/>
      <c r="BJ371" s="76"/>
      <c r="BK371" s="76"/>
      <c r="BL371" s="76"/>
      <c r="BM371" s="76"/>
      <c r="BN371" s="76"/>
      <c r="BO371" s="76"/>
      <c r="BP371" s="76"/>
      <c r="BQ371" s="76"/>
      <c r="BR371" s="76"/>
      <c r="BS371" s="76"/>
      <c r="BT371" s="76"/>
      <c r="BU371" s="76"/>
      <c r="BV371" s="76"/>
      <c r="BW371" s="76"/>
      <c r="BX371" s="76"/>
      <c r="BY371" s="76"/>
      <c r="BZ371" s="76"/>
    </row>
    <row r="372" spans="1:78" ht="15" hidden="1" customHeight="1">
      <c r="A372" s="76"/>
      <c r="B372" s="76"/>
      <c r="C372" s="76"/>
      <c r="D372" s="76"/>
      <c r="E372" s="95"/>
      <c r="F372" s="95"/>
      <c r="G372" s="95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6"/>
      <c r="BK372" s="76"/>
      <c r="BL372" s="76"/>
      <c r="BM372" s="76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6"/>
      <c r="BY372" s="76"/>
      <c r="BZ372" s="76"/>
    </row>
    <row r="373" spans="1:78" ht="15" hidden="1" customHeight="1">
      <c r="A373" s="76"/>
      <c r="B373" s="76"/>
      <c r="C373" s="76"/>
      <c r="D373" s="76"/>
      <c r="E373" s="95"/>
      <c r="F373" s="95"/>
      <c r="G373" s="95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  <c r="BB373" s="76"/>
      <c r="BC373" s="76"/>
      <c r="BD373" s="76"/>
      <c r="BE373" s="76"/>
      <c r="BF373" s="76"/>
      <c r="BG373" s="76"/>
      <c r="BH373" s="76"/>
      <c r="BI373" s="76"/>
      <c r="BJ373" s="76"/>
      <c r="BK373" s="76"/>
      <c r="BL373" s="76"/>
      <c r="BM373" s="76"/>
      <c r="BN373" s="76"/>
      <c r="BO373" s="76"/>
      <c r="BP373" s="76"/>
      <c r="BQ373" s="76"/>
      <c r="BR373" s="76"/>
      <c r="BS373" s="76"/>
      <c r="BT373" s="76"/>
      <c r="BU373" s="76"/>
      <c r="BV373" s="76"/>
      <c r="BW373" s="76"/>
      <c r="BX373" s="76"/>
      <c r="BY373" s="76"/>
      <c r="BZ373" s="76"/>
    </row>
    <row r="374" spans="1:78" ht="15" hidden="1" customHeight="1">
      <c r="A374" s="76"/>
      <c r="B374" s="76"/>
      <c r="C374" s="76"/>
      <c r="D374" s="76"/>
      <c r="E374" s="95"/>
      <c r="F374" s="95"/>
      <c r="G374" s="95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76"/>
      <c r="BL374" s="76"/>
      <c r="BM374" s="76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  <c r="BY374" s="76"/>
      <c r="BZ374" s="76"/>
    </row>
    <row r="375" spans="1:78" ht="15" hidden="1" customHeight="1">
      <c r="A375" s="76"/>
      <c r="B375" s="76"/>
      <c r="C375" s="76"/>
      <c r="D375" s="76"/>
      <c r="E375" s="95"/>
      <c r="F375" s="95"/>
      <c r="G375" s="95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  <c r="BB375" s="76"/>
      <c r="BC375" s="76"/>
      <c r="BD375" s="76"/>
      <c r="BE375" s="76"/>
      <c r="BF375" s="76"/>
      <c r="BG375" s="76"/>
      <c r="BH375" s="76"/>
      <c r="BI375" s="76"/>
      <c r="BJ375" s="76"/>
      <c r="BK375" s="76"/>
      <c r="BL375" s="76"/>
      <c r="BM375" s="76"/>
      <c r="BN375" s="76"/>
      <c r="BO375" s="76"/>
      <c r="BP375" s="76"/>
      <c r="BQ375" s="76"/>
      <c r="BR375" s="76"/>
      <c r="BS375" s="76"/>
      <c r="BT375" s="76"/>
      <c r="BU375" s="76"/>
      <c r="BV375" s="76"/>
      <c r="BW375" s="76"/>
      <c r="BX375" s="76"/>
      <c r="BY375" s="76"/>
      <c r="BZ375" s="76"/>
    </row>
    <row r="376" spans="1:78" ht="15" hidden="1" customHeight="1">
      <c r="A376" s="76"/>
      <c r="B376" s="76"/>
      <c r="C376" s="76"/>
      <c r="D376" s="76"/>
      <c r="E376" s="95"/>
      <c r="F376" s="95"/>
      <c r="G376" s="95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  <c r="BB376" s="76"/>
      <c r="BC376" s="76"/>
      <c r="BD376" s="76"/>
      <c r="BE376" s="76"/>
      <c r="BF376" s="76"/>
      <c r="BG376" s="76"/>
      <c r="BH376" s="76"/>
      <c r="BI376" s="76"/>
      <c r="BJ376" s="76"/>
      <c r="BK376" s="76"/>
      <c r="BL376" s="76"/>
      <c r="BM376" s="76"/>
      <c r="BN376" s="76"/>
      <c r="BO376" s="76"/>
      <c r="BP376" s="76"/>
      <c r="BQ376" s="76"/>
      <c r="BR376" s="76"/>
      <c r="BS376" s="76"/>
      <c r="BT376" s="76"/>
      <c r="BU376" s="76"/>
      <c r="BV376" s="76"/>
      <c r="BW376" s="76"/>
      <c r="BX376" s="76"/>
      <c r="BY376" s="76"/>
      <c r="BZ376" s="76"/>
    </row>
    <row r="377" spans="1:78" ht="15" hidden="1" customHeight="1">
      <c r="A377" s="76"/>
      <c r="B377" s="76"/>
      <c r="C377" s="76"/>
      <c r="D377" s="76"/>
      <c r="E377" s="95"/>
      <c r="F377" s="95"/>
      <c r="G377" s="95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</row>
    <row r="378" spans="1:78" ht="15" hidden="1" customHeight="1">
      <c r="A378" s="76"/>
      <c r="B378" s="76"/>
      <c r="C378" s="76"/>
      <c r="D378" s="76"/>
      <c r="E378" s="95"/>
      <c r="F378" s="95"/>
      <c r="G378" s="95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</row>
    <row r="379" spans="1:78" ht="15" hidden="1" customHeight="1">
      <c r="A379" s="76"/>
      <c r="B379" s="76"/>
      <c r="C379" s="76"/>
      <c r="D379" s="76"/>
      <c r="E379" s="95"/>
      <c r="F379" s="95"/>
      <c r="G379" s="95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</row>
    <row r="380" spans="1:78" ht="15" hidden="1" customHeight="1">
      <c r="A380" s="76"/>
      <c r="B380" s="76"/>
      <c r="C380" s="76"/>
      <c r="D380" s="76"/>
      <c r="E380" s="95"/>
      <c r="F380" s="95"/>
      <c r="G380" s="95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  <c r="BB380" s="76"/>
      <c r="BC380" s="76"/>
      <c r="BD380" s="76"/>
      <c r="BE380" s="76"/>
      <c r="BF380" s="76"/>
      <c r="BG380" s="76"/>
      <c r="BH380" s="76"/>
      <c r="BI380" s="76"/>
      <c r="BJ380" s="76"/>
      <c r="BK380" s="76"/>
      <c r="BL380" s="76"/>
      <c r="BM380" s="76"/>
      <c r="BN380" s="76"/>
      <c r="BO380" s="76"/>
      <c r="BP380" s="76"/>
      <c r="BQ380" s="76"/>
      <c r="BR380" s="76"/>
      <c r="BS380" s="76"/>
      <c r="BT380" s="76"/>
      <c r="BU380" s="76"/>
      <c r="BV380" s="76"/>
      <c r="BW380" s="76"/>
      <c r="BX380" s="76"/>
      <c r="BY380" s="76"/>
      <c r="BZ380" s="76"/>
    </row>
    <row r="381" spans="1:78" ht="15" hidden="1" customHeight="1">
      <c r="A381" s="76"/>
      <c r="B381" s="76"/>
      <c r="C381" s="76"/>
      <c r="D381" s="76"/>
      <c r="E381" s="95"/>
      <c r="F381" s="95"/>
      <c r="G381" s="95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76"/>
      <c r="BL381" s="76"/>
      <c r="BM381" s="76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  <c r="BY381" s="76"/>
      <c r="BZ381" s="76"/>
    </row>
    <row r="382" spans="1:78" ht="15" hidden="1" customHeight="1">
      <c r="A382" s="76"/>
      <c r="B382" s="76"/>
      <c r="C382" s="76"/>
      <c r="D382" s="76"/>
      <c r="E382" s="95"/>
      <c r="F382" s="95"/>
      <c r="G382" s="95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  <c r="BB382" s="76"/>
      <c r="BC382" s="76"/>
      <c r="BD382" s="76"/>
      <c r="BE382" s="76"/>
      <c r="BF382" s="76"/>
      <c r="BG382" s="76"/>
      <c r="BH382" s="76"/>
      <c r="BI382" s="76"/>
      <c r="BJ382" s="76"/>
      <c r="BK382" s="76"/>
      <c r="BL382" s="76"/>
      <c r="BM382" s="76"/>
      <c r="BN382" s="76"/>
      <c r="BO382" s="76"/>
      <c r="BP382" s="76"/>
      <c r="BQ382" s="76"/>
      <c r="BR382" s="76"/>
      <c r="BS382" s="76"/>
      <c r="BT382" s="76"/>
      <c r="BU382" s="76"/>
      <c r="BV382" s="76"/>
      <c r="BW382" s="76"/>
      <c r="BX382" s="76"/>
      <c r="BY382" s="76"/>
      <c r="BZ382" s="76"/>
    </row>
    <row r="383" spans="1:78" ht="15" hidden="1" customHeight="1">
      <c r="A383" s="76"/>
      <c r="B383" s="76"/>
      <c r="C383" s="76"/>
      <c r="D383" s="76"/>
      <c r="E383" s="95"/>
      <c r="F383" s="95"/>
      <c r="G383" s="95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6"/>
      <c r="BK383" s="76"/>
      <c r="BL383" s="76"/>
      <c r="BM383" s="76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6"/>
      <c r="BY383" s="76"/>
      <c r="BZ383" s="76"/>
    </row>
    <row r="384" spans="1:78" ht="15" hidden="1" customHeight="1">
      <c r="A384" s="76"/>
      <c r="B384" s="76"/>
      <c r="C384" s="76"/>
      <c r="D384" s="76"/>
      <c r="E384" s="95"/>
      <c r="F384" s="95"/>
      <c r="G384" s="95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  <c r="BB384" s="76"/>
      <c r="BC384" s="76"/>
      <c r="BD384" s="76"/>
      <c r="BE384" s="76"/>
      <c r="BF384" s="76"/>
      <c r="BG384" s="76"/>
      <c r="BH384" s="76"/>
      <c r="BI384" s="76"/>
      <c r="BJ384" s="76"/>
      <c r="BK384" s="76"/>
      <c r="BL384" s="76"/>
      <c r="BM384" s="76"/>
      <c r="BN384" s="76"/>
      <c r="BO384" s="76"/>
      <c r="BP384" s="76"/>
      <c r="BQ384" s="76"/>
      <c r="BR384" s="76"/>
      <c r="BS384" s="76"/>
      <c r="BT384" s="76"/>
      <c r="BU384" s="76"/>
      <c r="BV384" s="76"/>
      <c r="BW384" s="76"/>
      <c r="BX384" s="76"/>
      <c r="BY384" s="76"/>
      <c r="BZ384" s="76"/>
    </row>
    <row r="385" spans="1:78" ht="15" hidden="1" customHeight="1">
      <c r="A385" s="76"/>
      <c r="B385" s="76"/>
      <c r="C385" s="76"/>
      <c r="D385" s="76"/>
      <c r="E385" s="95"/>
      <c r="F385" s="95"/>
      <c r="G385" s="95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  <c r="BB385" s="76"/>
      <c r="BC385" s="76"/>
      <c r="BD385" s="76"/>
      <c r="BE385" s="76"/>
      <c r="BF385" s="76"/>
      <c r="BG385" s="76"/>
      <c r="BH385" s="76"/>
      <c r="BI385" s="76"/>
      <c r="BJ385" s="76"/>
      <c r="BK385" s="76"/>
      <c r="BL385" s="76"/>
      <c r="BM385" s="76"/>
      <c r="BN385" s="76"/>
      <c r="BO385" s="76"/>
      <c r="BP385" s="76"/>
      <c r="BQ385" s="76"/>
      <c r="BR385" s="76"/>
      <c r="BS385" s="76"/>
      <c r="BT385" s="76"/>
      <c r="BU385" s="76"/>
      <c r="BV385" s="76"/>
      <c r="BW385" s="76"/>
      <c r="BX385" s="76"/>
      <c r="BY385" s="76"/>
      <c r="BZ385" s="76"/>
    </row>
    <row r="386" spans="1:78" ht="15" hidden="1" customHeight="1">
      <c r="A386" s="76"/>
      <c r="B386" s="76"/>
      <c r="C386" s="76"/>
      <c r="D386" s="76"/>
      <c r="E386" s="95"/>
      <c r="F386" s="95"/>
      <c r="G386" s="95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76"/>
      <c r="BL386" s="76"/>
      <c r="BM386" s="76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  <c r="BY386" s="76"/>
      <c r="BZ386" s="76"/>
    </row>
    <row r="387" spans="1:78" ht="15" hidden="1" customHeight="1">
      <c r="A387" s="76"/>
      <c r="B387" s="76"/>
      <c r="C387" s="76"/>
      <c r="D387" s="76"/>
      <c r="E387" s="95"/>
      <c r="F387" s="95"/>
      <c r="G387" s="95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  <c r="BB387" s="76"/>
      <c r="BC387" s="76"/>
      <c r="BD387" s="76"/>
      <c r="BE387" s="76"/>
      <c r="BF387" s="76"/>
      <c r="BG387" s="76"/>
      <c r="BH387" s="76"/>
      <c r="BI387" s="76"/>
      <c r="BJ387" s="76"/>
      <c r="BK387" s="76"/>
      <c r="BL387" s="76"/>
      <c r="BM387" s="76"/>
      <c r="BN387" s="76"/>
      <c r="BO387" s="76"/>
      <c r="BP387" s="76"/>
      <c r="BQ387" s="76"/>
      <c r="BR387" s="76"/>
      <c r="BS387" s="76"/>
      <c r="BT387" s="76"/>
      <c r="BU387" s="76"/>
      <c r="BV387" s="76"/>
      <c r="BW387" s="76"/>
      <c r="BX387" s="76"/>
      <c r="BY387" s="76"/>
      <c r="BZ387" s="76"/>
    </row>
    <row r="388" spans="1:78" ht="15" hidden="1" customHeight="1">
      <c r="A388" s="76"/>
      <c r="B388" s="76"/>
      <c r="C388" s="76"/>
      <c r="D388" s="76"/>
      <c r="E388" s="95"/>
      <c r="F388" s="95"/>
      <c r="G388" s="95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  <c r="BB388" s="76"/>
      <c r="BC388" s="76"/>
      <c r="BD388" s="76"/>
      <c r="BE388" s="76"/>
      <c r="BF388" s="76"/>
      <c r="BG388" s="76"/>
      <c r="BH388" s="76"/>
      <c r="BI388" s="76"/>
      <c r="BJ388" s="76"/>
      <c r="BK388" s="76"/>
      <c r="BL388" s="76"/>
      <c r="BM388" s="76"/>
      <c r="BN388" s="76"/>
      <c r="BO388" s="76"/>
      <c r="BP388" s="76"/>
      <c r="BQ388" s="76"/>
      <c r="BR388" s="76"/>
      <c r="BS388" s="76"/>
      <c r="BT388" s="76"/>
      <c r="BU388" s="76"/>
      <c r="BV388" s="76"/>
      <c r="BW388" s="76"/>
      <c r="BX388" s="76"/>
      <c r="BY388" s="76"/>
      <c r="BZ388" s="76"/>
    </row>
    <row r="389" spans="1:78" ht="15" hidden="1" customHeight="1">
      <c r="A389" s="76"/>
      <c r="B389" s="76"/>
      <c r="C389" s="76"/>
      <c r="D389" s="76"/>
      <c r="E389" s="95"/>
      <c r="F389" s="95"/>
      <c r="G389" s="95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6"/>
      <c r="BK389" s="76"/>
      <c r="BL389" s="76"/>
      <c r="BM389" s="76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6"/>
      <c r="BY389" s="76"/>
      <c r="BZ389" s="76"/>
    </row>
    <row r="390" spans="1:78" ht="15" hidden="1" customHeight="1">
      <c r="A390" s="76"/>
      <c r="B390" s="76"/>
      <c r="C390" s="76"/>
      <c r="D390" s="76"/>
      <c r="E390" s="95"/>
      <c r="F390" s="95"/>
      <c r="G390" s="95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6"/>
      <c r="BK390" s="76"/>
      <c r="BL390" s="76"/>
      <c r="BM390" s="76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6"/>
      <c r="BY390" s="76"/>
      <c r="BZ390" s="76"/>
    </row>
    <row r="391" spans="1:78" ht="15" hidden="1" customHeight="1">
      <c r="A391" s="76"/>
      <c r="B391" s="76"/>
      <c r="C391" s="76"/>
      <c r="D391" s="76"/>
      <c r="E391" s="95"/>
      <c r="F391" s="95"/>
      <c r="G391" s="95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76"/>
      <c r="BL391" s="76"/>
      <c r="BM391" s="76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  <c r="BY391" s="76"/>
      <c r="BZ391" s="76"/>
    </row>
    <row r="392" spans="1:78" ht="15" hidden="1" customHeight="1">
      <c r="A392" s="76"/>
      <c r="B392" s="76"/>
      <c r="C392" s="76"/>
      <c r="D392" s="76"/>
      <c r="E392" s="95"/>
      <c r="F392" s="95"/>
      <c r="G392" s="95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76"/>
      <c r="BL392" s="76"/>
      <c r="BM392" s="76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  <c r="BY392" s="76"/>
      <c r="BZ392" s="76"/>
    </row>
    <row r="393" spans="1:78" ht="15" hidden="1" customHeight="1">
      <c r="A393" s="76"/>
      <c r="B393" s="76"/>
      <c r="C393" s="76"/>
      <c r="D393" s="76"/>
      <c r="E393" s="95"/>
      <c r="F393" s="95"/>
      <c r="G393" s="95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</row>
    <row r="394" spans="1:78" ht="15" hidden="1" customHeight="1">
      <c r="A394" s="76"/>
      <c r="B394" s="76"/>
      <c r="C394" s="76"/>
      <c r="D394" s="76"/>
      <c r="E394" s="95"/>
      <c r="F394" s="95"/>
      <c r="G394" s="95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</row>
    <row r="395" spans="1:78" ht="15" hidden="1" customHeight="1">
      <c r="A395" s="76"/>
      <c r="B395" s="76"/>
      <c r="C395" s="76"/>
      <c r="D395" s="76"/>
      <c r="E395" s="95"/>
      <c r="F395" s="95"/>
      <c r="G395" s="95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</row>
    <row r="396" spans="1:78" ht="15" hidden="1" customHeight="1">
      <c r="A396" s="76"/>
      <c r="B396" s="76"/>
      <c r="C396" s="76"/>
      <c r="D396" s="76"/>
      <c r="E396" s="95"/>
      <c r="F396" s="95"/>
      <c r="G396" s="95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  <c r="BB396" s="76"/>
      <c r="BC396" s="76"/>
      <c r="BD396" s="76"/>
      <c r="BE396" s="76"/>
      <c r="BF396" s="76"/>
      <c r="BG396" s="76"/>
      <c r="BH396" s="76"/>
      <c r="BI396" s="76"/>
      <c r="BJ396" s="76"/>
      <c r="BK396" s="76"/>
      <c r="BL396" s="76"/>
      <c r="BM396" s="76"/>
      <c r="BN396" s="76"/>
      <c r="BO396" s="76"/>
      <c r="BP396" s="76"/>
      <c r="BQ396" s="76"/>
      <c r="BR396" s="76"/>
      <c r="BS396" s="76"/>
      <c r="BT396" s="76"/>
      <c r="BU396" s="76"/>
      <c r="BV396" s="76"/>
      <c r="BW396" s="76"/>
      <c r="BX396" s="76"/>
      <c r="BY396" s="76"/>
      <c r="BZ396" s="76"/>
    </row>
    <row r="397" spans="1:78" ht="15" hidden="1" customHeight="1">
      <c r="A397" s="76"/>
      <c r="B397" s="76"/>
      <c r="C397" s="76"/>
      <c r="D397" s="76"/>
      <c r="E397" s="95"/>
      <c r="F397" s="95"/>
      <c r="G397" s="95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76"/>
      <c r="BL397" s="76"/>
      <c r="BM397" s="76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  <c r="BY397" s="76"/>
      <c r="BZ397" s="76"/>
    </row>
    <row r="398" spans="1:78" ht="15" hidden="1" customHeight="1">
      <c r="A398" s="76"/>
      <c r="B398" s="76"/>
      <c r="C398" s="76"/>
      <c r="D398" s="76"/>
      <c r="E398" s="95"/>
      <c r="F398" s="95"/>
      <c r="G398" s="95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  <c r="BB398" s="76"/>
      <c r="BC398" s="76"/>
      <c r="BD398" s="76"/>
      <c r="BE398" s="76"/>
      <c r="BF398" s="76"/>
      <c r="BG398" s="76"/>
      <c r="BH398" s="76"/>
      <c r="BI398" s="76"/>
      <c r="BJ398" s="76"/>
      <c r="BK398" s="76"/>
      <c r="BL398" s="76"/>
      <c r="BM398" s="76"/>
      <c r="BN398" s="76"/>
      <c r="BO398" s="76"/>
      <c r="BP398" s="76"/>
      <c r="BQ398" s="76"/>
      <c r="BR398" s="76"/>
      <c r="BS398" s="76"/>
      <c r="BT398" s="76"/>
      <c r="BU398" s="76"/>
      <c r="BV398" s="76"/>
      <c r="BW398" s="76"/>
      <c r="BX398" s="76"/>
      <c r="BY398" s="76"/>
      <c r="BZ398" s="76"/>
    </row>
    <row r="399" spans="1:78" ht="15" hidden="1" customHeight="1">
      <c r="A399" s="76"/>
      <c r="B399" s="76"/>
      <c r="C399" s="76"/>
      <c r="D399" s="76"/>
      <c r="E399" s="95"/>
      <c r="F399" s="95"/>
      <c r="G399" s="95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  <c r="BB399" s="76"/>
      <c r="BC399" s="76"/>
      <c r="BD399" s="76"/>
      <c r="BE399" s="76"/>
      <c r="BF399" s="76"/>
      <c r="BG399" s="76"/>
      <c r="BH399" s="76"/>
      <c r="BI399" s="76"/>
      <c r="BJ399" s="76"/>
      <c r="BK399" s="76"/>
      <c r="BL399" s="76"/>
      <c r="BM399" s="76"/>
      <c r="BN399" s="76"/>
      <c r="BO399" s="76"/>
      <c r="BP399" s="76"/>
      <c r="BQ399" s="76"/>
      <c r="BR399" s="76"/>
      <c r="BS399" s="76"/>
      <c r="BT399" s="76"/>
      <c r="BU399" s="76"/>
      <c r="BV399" s="76"/>
      <c r="BW399" s="76"/>
      <c r="BX399" s="76"/>
      <c r="BY399" s="76"/>
      <c r="BZ399" s="76"/>
    </row>
    <row r="400" spans="1:78" ht="15" hidden="1" customHeight="1">
      <c r="A400" s="76"/>
      <c r="B400" s="76"/>
      <c r="C400" s="76"/>
      <c r="D400" s="76"/>
      <c r="E400" s="95"/>
      <c r="F400" s="95"/>
      <c r="G400" s="95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6"/>
      <c r="BK400" s="76"/>
      <c r="BL400" s="76"/>
      <c r="BM400" s="76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6"/>
      <c r="BY400" s="76"/>
      <c r="BZ400" s="76"/>
    </row>
    <row r="401" spans="1:78" ht="15" hidden="1" customHeight="1">
      <c r="A401" s="76"/>
      <c r="B401" s="76"/>
      <c r="C401" s="76"/>
      <c r="D401" s="76"/>
      <c r="E401" s="95"/>
      <c r="F401" s="95"/>
      <c r="G401" s="95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6"/>
      <c r="BK401" s="76"/>
      <c r="BL401" s="76"/>
      <c r="BM401" s="76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6"/>
      <c r="BY401" s="76"/>
      <c r="BZ401" s="76"/>
    </row>
    <row r="402" spans="1:78" ht="15" hidden="1" customHeight="1">
      <c r="A402" s="76"/>
      <c r="B402" s="76"/>
      <c r="C402" s="76"/>
      <c r="D402" s="76"/>
      <c r="E402" s="95"/>
      <c r="F402" s="95"/>
      <c r="G402" s="95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  <c r="BB402" s="76"/>
      <c r="BC402" s="76"/>
      <c r="BD402" s="76"/>
      <c r="BE402" s="76"/>
      <c r="BF402" s="76"/>
      <c r="BG402" s="76"/>
      <c r="BH402" s="76"/>
      <c r="BI402" s="76"/>
      <c r="BJ402" s="76"/>
      <c r="BK402" s="76"/>
      <c r="BL402" s="76"/>
      <c r="BM402" s="76"/>
      <c r="BN402" s="76"/>
      <c r="BO402" s="76"/>
      <c r="BP402" s="76"/>
      <c r="BQ402" s="76"/>
      <c r="BR402" s="76"/>
      <c r="BS402" s="76"/>
      <c r="BT402" s="76"/>
      <c r="BU402" s="76"/>
      <c r="BV402" s="76"/>
      <c r="BW402" s="76"/>
      <c r="BX402" s="76"/>
      <c r="BY402" s="76"/>
      <c r="BZ402" s="76"/>
    </row>
    <row r="403" spans="1:78" ht="15" hidden="1" customHeight="1">
      <c r="A403" s="76"/>
      <c r="B403" s="76"/>
      <c r="C403" s="76"/>
      <c r="D403" s="76"/>
      <c r="E403" s="95"/>
      <c r="F403" s="95"/>
      <c r="G403" s="95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  <c r="BR403" s="76"/>
      <c r="BS403" s="76"/>
      <c r="BT403" s="76"/>
      <c r="BU403" s="76"/>
      <c r="BV403" s="76"/>
      <c r="BW403" s="76"/>
      <c r="BX403" s="76"/>
      <c r="BY403" s="76"/>
      <c r="BZ403" s="76"/>
    </row>
    <row r="404" spans="1:78" ht="15" hidden="1" customHeight="1">
      <c r="A404" s="76"/>
      <c r="B404" s="76"/>
      <c r="C404" s="76"/>
      <c r="D404" s="76"/>
      <c r="E404" s="95"/>
      <c r="F404" s="95"/>
      <c r="G404" s="95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  <c r="BY404" s="76"/>
      <c r="BZ404" s="76"/>
    </row>
    <row r="405" spans="1:78" ht="15" hidden="1" customHeight="1">
      <c r="A405" s="76"/>
      <c r="B405" s="76"/>
      <c r="C405" s="76"/>
      <c r="D405" s="76"/>
      <c r="E405" s="95"/>
      <c r="F405" s="95"/>
      <c r="G405" s="95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  <c r="BR405" s="76"/>
      <c r="BS405" s="76"/>
      <c r="BT405" s="76"/>
      <c r="BU405" s="76"/>
      <c r="BV405" s="76"/>
      <c r="BW405" s="76"/>
      <c r="BX405" s="76"/>
      <c r="BY405" s="76"/>
      <c r="BZ405" s="76"/>
    </row>
    <row r="406" spans="1:78" ht="15" hidden="1" customHeight="1">
      <c r="A406" s="76"/>
      <c r="B406" s="76"/>
      <c r="C406" s="76"/>
      <c r="D406" s="76"/>
      <c r="E406" s="95"/>
      <c r="F406" s="95"/>
      <c r="G406" s="95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6"/>
      <c r="BY406" s="76"/>
      <c r="BZ406" s="76"/>
    </row>
    <row r="407" spans="1:78" ht="15" hidden="1" customHeight="1">
      <c r="A407" s="76"/>
      <c r="B407" s="76"/>
      <c r="C407" s="76"/>
      <c r="D407" s="76"/>
      <c r="E407" s="95"/>
      <c r="F407" s="95"/>
      <c r="G407" s="95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  <c r="BR407" s="76"/>
      <c r="BS407" s="76"/>
      <c r="BT407" s="76"/>
      <c r="BU407" s="76"/>
      <c r="BV407" s="76"/>
      <c r="BW407" s="76"/>
      <c r="BX407" s="76"/>
      <c r="BY407" s="76"/>
      <c r="BZ407" s="76"/>
    </row>
    <row r="408" spans="1:78" ht="15" hidden="1" customHeight="1">
      <c r="A408" s="76"/>
      <c r="B408" s="76"/>
      <c r="C408" s="76"/>
      <c r="D408" s="76"/>
      <c r="E408" s="95"/>
      <c r="F408" s="95"/>
      <c r="G408" s="95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  <c r="BR408" s="76"/>
      <c r="BS408" s="76"/>
      <c r="BT408" s="76"/>
      <c r="BU408" s="76"/>
      <c r="BV408" s="76"/>
      <c r="BW408" s="76"/>
      <c r="BX408" s="76"/>
      <c r="BY408" s="76"/>
      <c r="BZ408" s="76"/>
    </row>
    <row r="409" spans="1:78" ht="15" hidden="1" customHeight="1">
      <c r="A409" s="76"/>
      <c r="B409" s="76"/>
      <c r="C409" s="76"/>
      <c r="D409" s="76"/>
      <c r="E409" s="95"/>
      <c r="F409" s="95"/>
      <c r="G409" s="95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  <c r="BY409" s="76"/>
      <c r="BZ409" s="76"/>
    </row>
    <row r="410" spans="1:78" ht="15" hidden="1" customHeight="1">
      <c r="A410" s="76"/>
      <c r="B410" s="76"/>
      <c r="C410" s="76"/>
      <c r="D410" s="76"/>
      <c r="E410" s="95"/>
      <c r="F410" s="95"/>
      <c r="G410" s="95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  <c r="BB410" s="76"/>
      <c r="BC410" s="76"/>
      <c r="BD410" s="76"/>
      <c r="BE410" s="76"/>
      <c r="BF410" s="76"/>
      <c r="BG410" s="76"/>
      <c r="BH410" s="76"/>
      <c r="BI410" s="76"/>
      <c r="BJ410" s="76"/>
      <c r="BK410" s="76"/>
      <c r="BL410" s="76"/>
      <c r="BM410" s="76"/>
      <c r="BN410" s="76"/>
      <c r="BO410" s="76"/>
      <c r="BP410" s="76"/>
      <c r="BQ410" s="76"/>
      <c r="BR410" s="76"/>
      <c r="BS410" s="76"/>
      <c r="BT410" s="76"/>
      <c r="BU410" s="76"/>
      <c r="BV410" s="76"/>
      <c r="BW410" s="76"/>
      <c r="BX410" s="76"/>
      <c r="BY410" s="76"/>
      <c r="BZ410" s="76"/>
    </row>
    <row r="411" spans="1:78" ht="15" hidden="1" customHeight="1">
      <c r="A411" s="76"/>
      <c r="B411" s="76"/>
      <c r="C411" s="76"/>
      <c r="D411" s="76"/>
      <c r="E411" s="95"/>
      <c r="F411" s="95"/>
      <c r="G411" s="95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</row>
    <row r="412" spans="1:78" ht="15" hidden="1" customHeight="1">
      <c r="A412" s="76"/>
      <c r="B412" s="76"/>
      <c r="C412" s="76"/>
      <c r="D412" s="76"/>
      <c r="E412" s="95"/>
      <c r="F412" s="95"/>
      <c r="G412" s="95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</row>
    <row r="413" spans="1:78" ht="15" hidden="1" customHeight="1">
      <c r="A413" s="76"/>
      <c r="B413" s="76"/>
      <c r="C413" s="76"/>
      <c r="D413" s="76"/>
      <c r="E413" s="95"/>
      <c r="F413" s="95"/>
      <c r="G413" s="95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</row>
    <row r="414" spans="1:78" ht="15" hidden="1" customHeight="1">
      <c r="A414" s="76"/>
      <c r="B414" s="76"/>
      <c r="C414" s="76"/>
      <c r="D414" s="76"/>
      <c r="E414" s="95"/>
      <c r="F414" s="95"/>
      <c r="G414" s="95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76"/>
      <c r="BL414" s="76"/>
      <c r="BM414" s="76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  <c r="BY414" s="76"/>
      <c r="BZ414" s="76"/>
    </row>
    <row r="415" spans="1:78" ht="15" hidden="1" customHeight="1">
      <c r="A415" s="76"/>
      <c r="B415" s="76"/>
      <c r="C415" s="76"/>
      <c r="D415" s="76"/>
      <c r="E415" s="95"/>
      <c r="F415" s="95"/>
      <c r="G415" s="95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76"/>
      <c r="BL415" s="76"/>
      <c r="BM415" s="76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  <c r="BY415" s="76"/>
      <c r="BZ415" s="76"/>
    </row>
    <row r="416" spans="1:78" ht="15" hidden="1" customHeight="1">
      <c r="A416" s="76"/>
      <c r="B416" s="76"/>
      <c r="C416" s="76"/>
      <c r="D416" s="76"/>
      <c r="E416" s="95"/>
      <c r="F416" s="95"/>
      <c r="G416" s="95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  <c r="BB416" s="76"/>
      <c r="BC416" s="76"/>
      <c r="BD416" s="76"/>
      <c r="BE416" s="76"/>
      <c r="BF416" s="76"/>
      <c r="BG416" s="76"/>
      <c r="BH416" s="76"/>
      <c r="BI416" s="76"/>
      <c r="BJ416" s="76"/>
      <c r="BK416" s="76"/>
      <c r="BL416" s="76"/>
      <c r="BM416" s="76"/>
      <c r="BN416" s="76"/>
      <c r="BO416" s="76"/>
      <c r="BP416" s="76"/>
      <c r="BQ416" s="76"/>
      <c r="BR416" s="76"/>
      <c r="BS416" s="76"/>
      <c r="BT416" s="76"/>
      <c r="BU416" s="76"/>
      <c r="BV416" s="76"/>
      <c r="BW416" s="76"/>
      <c r="BX416" s="76"/>
      <c r="BY416" s="76"/>
      <c r="BZ416" s="76"/>
    </row>
    <row r="417" spans="1:78" ht="15" hidden="1" customHeight="1">
      <c r="A417" s="76"/>
      <c r="B417" s="76"/>
      <c r="C417" s="76"/>
      <c r="D417" s="76"/>
      <c r="E417" s="95"/>
      <c r="F417" s="95"/>
      <c r="G417" s="95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6"/>
      <c r="BK417" s="76"/>
      <c r="BL417" s="76"/>
      <c r="BM417" s="76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6"/>
      <c r="BY417" s="76"/>
      <c r="BZ417" s="76"/>
    </row>
    <row r="418" spans="1:78" ht="15" hidden="1" customHeight="1">
      <c r="A418" s="76"/>
      <c r="B418" s="76"/>
      <c r="C418" s="76"/>
      <c r="D418" s="76"/>
      <c r="E418" s="95"/>
      <c r="F418" s="95"/>
      <c r="G418" s="95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  <c r="BB418" s="76"/>
      <c r="BC418" s="76"/>
      <c r="BD418" s="76"/>
      <c r="BE418" s="76"/>
      <c r="BF418" s="76"/>
      <c r="BG418" s="76"/>
      <c r="BH418" s="76"/>
      <c r="BI418" s="76"/>
      <c r="BJ418" s="76"/>
      <c r="BK418" s="76"/>
      <c r="BL418" s="76"/>
      <c r="BM418" s="76"/>
      <c r="BN418" s="76"/>
      <c r="BO418" s="76"/>
      <c r="BP418" s="76"/>
      <c r="BQ418" s="76"/>
      <c r="BR418" s="76"/>
      <c r="BS418" s="76"/>
      <c r="BT418" s="76"/>
      <c r="BU418" s="76"/>
      <c r="BV418" s="76"/>
      <c r="BW418" s="76"/>
      <c r="BX418" s="76"/>
      <c r="BY418" s="76"/>
      <c r="BZ418" s="76"/>
    </row>
    <row r="419" spans="1:78" ht="15" hidden="1" customHeight="1">
      <c r="A419" s="76"/>
      <c r="B419" s="76"/>
      <c r="C419" s="76"/>
      <c r="D419" s="76"/>
      <c r="E419" s="95"/>
      <c r="F419" s="95"/>
      <c r="G419" s="95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76"/>
      <c r="BT419" s="76"/>
      <c r="BU419" s="76"/>
      <c r="BV419" s="76"/>
      <c r="BW419" s="76"/>
      <c r="BX419" s="76"/>
      <c r="BY419" s="76"/>
      <c r="BZ419" s="76"/>
    </row>
    <row r="420" spans="1:78" ht="15" hidden="1" customHeight="1">
      <c r="A420" s="76"/>
      <c r="B420" s="76"/>
      <c r="C420" s="76"/>
      <c r="D420" s="76"/>
      <c r="E420" s="95"/>
      <c r="F420" s="95"/>
      <c r="G420" s="95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  <c r="BY420" s="76"/>
      <c r="BZ420" s="76"/>
    </row>
    <row r="421" spans="1:78" ht="15" hidden="1" customHeight="1">
      <c r="A421" s="76"/>
      <c r="B421" s="76"/>
      <c r="C421" s="76"/>
      <c r="D421" s="76"/>
      <c r="E421" s="95"/>
      <c r="F421" s="95"/>
      <c r="G421" s="95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6"/>
      <c r="BY421" s="76"/>
      <c r="BZ421" s="76"/>
    </row>
    <row r="422" spans="1:78" ht="15" hidden="1" customHeight="1">
      <c r="A422" s="76"/>
      <c r="B422" s="76"/>
      <c r="C422" s="76"/>
      <c r="D422" s="76"/>
      <c r="E422" s="95"/>
      <c r="F422" s="95"/>
      <c r="G422" s="95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6"/>
      <c r="BY422" s="76"/>
      <c r="BZ422" s="76"/>
    </row>
    <row r="423" spans="1:78" ht="15" hidden="1" customHeight="1">
      <c r="A423" s="76"/>
      <c r="B423" s="76"/>
      <c r="C423" s="76"/>
      <c r="D423" s="76"/>
      <c r="E423" s="95"/>
      <c r="F423" s="95"/>
      <c r="G423" s="95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76"/>
      <c r="BT423" s="76"/>
      <c r="BU423" s="76"/>
      <c r="BV423" s="76"/>
      <c r="BW423" s="76"/>
      <c r="BX423" s="76"/>
      <c r="BY423" s="76"/>
      <c r="BZ423" s="76"/>
    </row>
    <row r="424" spans="1:78" ht="15" hidden="1" customHeight="1">
      <c r="A424" s="76"/>
      <c r="B424" s="76"/>
      <c r="C424" s="76"/>
      <c r="D424" s="76"/>
      <c r="E424" s="95"/>
      <c r="F424" s="95"/>
      <c r="G424" s="95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76"/>
      <c r="BT424" s="76"/>
      <c r="BU424" s="76"/>
      <c r="BV424" s="76"/>
      <c r="BW424" s="76"/>
      <c r="BX424" s="76"/>
      <c r="BY424" s="76"/>
      <c r="BZ424" s="76"/>
    </row>
    <row r="425" spans="1:78" ht="15" hidden="1" customHeight="1">
      <c r="A425" s="76"/>
      <c r="B425" s="76"/>
      <c r="C425" s="76"/>
      <c r="D425" s="76"/>
      <c r="E425" s="95"/>
      <c r="F425" s="95"/>
      <c r="G425" s="95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76"/>
      <c r="BT425" s="76"/>
      <c r="BU425" s="76"/>
      <c r="BV425" s="76"/>
      <c r="BW425" s="76"/>
      <c r="BX425" s="76"/>
      <c r="BY425" s="76"/>
      <c r="BZ425" s="76"/>
    </row>
    <row r="426" spans="1:78" ht="15" hidden="1" customHeight="1">
      <c r="A426" s="76"/>
      <c r="B426" s="76"/>
      <c r="C426" s="76"/>
      <c r="D426" s="76"/>
      <c r="E426" s="95"/>
      <c r="F426" s="95"/>
      <c r="G426" s="95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6"/>
      <c r="BY426" s="76"/>
      <c r="BZ426" s="76"/>
    </row>
    <row r="427" spans="1:78" ht="15" hidden="1" customHeight="1">
      <c r="A427" s="76"/>
      <c r="B427" s="76"/>
      <c r="C427" s="76"/>
      <c r="D427" s="76"/>
      <c r="E427" s="95"/>
      <c r="F427" s="95"/>
      <c r="G427" s="95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  <c r="BY427" s="76"/>
      <c r="BZ427" s="76"/>
    </row>
    <row r="428" spans="1:78" ht="15" hidden="1" customHeight="1">
      <c r="A428" s="76"/>
      <c r="B428" s="76"/>
      <c r="C428" s="76"/>
      <c r="D428" s="76"/>
      <c r="E428" s="95"/>
      <c r="F428" s="95"/>
      <c r="G428" s="95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76"/>
      <c r="BT428" s="76"/>
      <c r="BU428" s="76"/>
      <c r="BV428" s="76"/>
      <c r="BW428" s="76"/>
      <c r="BX428" s="76"/>
      <c r="BY428" s="76"/>
      <c r="BZ428" s="76"/>
    </row>
    <row r="429" spans="1:78" ht="15" hidden="1" customHeight="1">
      <c r="A429" s="76"/>
      <c r="B429" s="76"/>
      <c r="C429" s="76"/>
      <c r="D429" s="76"/>
      <c r="E429" s="95"/>
      <c r="F429" s="95"/>
      <c r="G429" s="95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76"/>
      <c r="BT429" s="76"/>
      <c r="BU429" s="76"/>
      <c r="BV429" s="76"/>
      <c r="BW429" s="76"/>
      <c r="BX429" s="76"/>
      <c r="BY429" s="76"/>
      <c r="BZ429" s="76"/>
    </row>
    <row r="430" spans="1:78" ht="15" hidden="1" customHeight="1">
      <c r="A430" s="76"/>
      <c r="B430" s="76"/>
      <c r="C430" s="76"/>
      <c r="D430" s="76"/>
      <c r="E430" s="95"/>
      <c r="F430" s="95"/>
      <c r="G430" s="95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6"/>
      <c r="BT430" s="76"/>
      <c r="BU430" s="76"/>
      <c r="BV430" s="76"/>
      <c r="BW430" s="76"/>
      <c r="BX430" s="76"/>
      <c r="BY430" s="76"/>
      <c r="BZ430" s="76"/>
    </row>
    <row r="431" spans="1:78" ht="15" hidden="1" customHeight="1">
      <c r="A431" s="76"/>
      <c r="B431" s="76"/>
      <c r="C431" s="76"/>
      <c r="D431" s="76"/>
      <c r="E431" s="95"/>
      <c r="F431" s="95"/>
      <c r="G431" s="95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6"/>
      <c r="BY431" s="76"/>
      <c r="BZ431" s="76"/>
    </row>
    <row r="432" spans="1:78" ht="15" hidden="1" customHeight="1">
      <c r="A432" s="76"/>
      <c r="B432" s="76"/>
      <c r="C432" s="76"/>
      <c r="D432" s="76"/>
      <c r="E432" s="95"/>
      <c r="F432" s="95"/>
      <c r="G432" s="95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6"/>
      <c r="BY432" s="76"/>
      <c r="BZ432" s="76"/>
    </row>
    <row r="433" spans="1:78" ht="15" hidden="1" customHeight="1">
      <c r="A433" s="76"/>
      <c r="B433" s="76"/>
      <c r="C433" s="76"/>
      <c r="D433" s="76"/>
      <c r="E433" s="95"/>
      <c r="F433" s="95"/>
      <c r="G433" s="95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76"/>
      <c r="BT433" s="76"/>
      <c r="BU433" s="76"/>
      <c r="BV433" s="76"/>
      <c r="BW433" s="76"/>
      <c r="BX433" s="76"/>
      <c r="BY433" s="76"/>
      <c r="BZ433" s="76"/>
    </row>
    <row r="434" spans="1:78" ht="15" hidden="1" customHeight="1">
      <c r="A434" s="76"/>
      <c r="B434" s="76"/>
      <c r="C434" s="76"/>
      <c r="D434" s="76"/>
      <c r="E434" s="95"/>
      <c r="F434" s="95"/>
      <c r="G434" s="95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  <c r="BY434" s="76"/>
      <c r="BZ434" s="76"/>
    </row>
    <row r="435" spans="1:78" ht="15" hidden="1" customHeight="1">
      <c r="A435" s="76"/>
      <c r="B435" s="76"/>
      <c r="C435" s="76"/>
      <c r="D435" s="76"/>
      <c r="E435" s="95"/>
      <c r="F435" s="95"/>
      <c r="G435" s="95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76"/>
      <c r="BT435" s="76"/>
      <c r="BU435" s="76"/>
      <c r="BV435" s="76"/>
      <c r="BW435" s="76"/>
      <c r="BX435" s="76"/>
      <c r="BY435" s="76"/>
      <c r="BZ435" s="76"/>
    </row>
    <row r="436" spans="1:78" ht="15" hidden="1" customHeight="1">
      <c r="A436" s="76"/>
      <c r="B436" s="76"/>
      <c r="C436" s="76"/>
      <c r="D436" s="76"/>
      <c r="E436" s="95"/>
      <c r="F436" s="95"/>
      <c r="G436" s="95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76"/>
      <c r="BT436" s="76"/>
      <c r="BU436" s="76"/>
      <c r="BV436" s="76"/>
      <c r="BW436" s="76"/>
      <c r="BX436" s="76"/>
      <c r="BY436" s="76"/>
      <c r="BZ436" s="76"/>
    </row>
    <row r="437" spans="1:78" ht="15" hidden="1" customHeight="1">
      <c r="A437" s="76"/>
      <c r="B437" s="76"/>
      <c r="C437" s="76"/>
      <c r="D437" s="76"/>
      <c r="E437" s="95"/>
      <c r="F437" s="95"/>
      <c r="G437" s="95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76"/>
      <c r="BT437" s="76"/>
      <c r="BU437" s="76"/>
      <c r="BV437" s="76"/>
      <c r="BW437" s="76"/>
      <c r="BX437" s="76"/>
      <c r="BY437" s="76"/>
      <c r="BZ437" s="76"/>
    </row>
    <row r="438" spans="1:78" ht="15" hidden="1" customHeight="1">
      <c r="A438" s="76"/>
      <c r="B438" s="76"/>
      <c r="C438" s="76"/>
      <c r="D438" s="76"/>
      <c r="E438" s="95"/>
      <c r="F438" s="95"/>
      <c r="G438" s="95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76"/>
      <c r="BT438" s="76"/>
      <c r="BU438" s="76"/>
      <c r="BV438" s="76"/>
      <c r="BW438" s="76"/>
      <c r="BX438" s="76"/>
      <c r="BY438" s="76"/>
      <c r="BZ438" s="76"/>
    </row>
    <row r="439" spans="1:78" ht="15" hidden="1" customHeight="1">
      <c r="A439" s="76"/>
      <c r="B439" s="76"/>
      <c r="C439" s="76"/>
      <c r="D439" s="76"/>
      <c r="E439" s="95"/>
      <c r="F439" s="95"/>
      <c r="G439" s="95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76"/>
      <c r="BT439" s="76"/>
      <c r="BU439" s="76"/>
      <c r="BV439" s="76"/>
      <c r="BW439" s="76"/>
      <c r="BX439" s="76"/>
      <c r="BY439" s="76"/>
      <c r="BZ439" s="76"/>
    </row>
    <row r="440" spans="1:78" ht="15" hidden="1" customHeight="1">
      <c r="A440" s="76"/>
      <c r="B440" s="76"/>
      <c r="C440" s="76"/>
      <c r="D440" s="76"/>
      <c r="E440" s="95"/>
      <c r="F440" s="95"/>
      <c r="G440" s="95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6"/>
      <c r="BY440" s="76"/>
      <c r="BZ440" s="76"/>
    </row>
    <row r="441" spans="1:78" ht="15" hidden="1" customHeight="1">
      <c r="A441" s="76"/>
      <c r="B441" s="76"/>
      <c r="C441" s="76"/>
      <c r="D441" s="76"/>
      <c r="E441" s="95"/>
      <c r="F441" s="95"/>
      <c r="G441" s="95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  <c r="BY441" s="76"/>
      <c r="BZ441" s="76"/>
    </row>
    <row r="442" spans="1:78" ht="15" hidden="1" customHeight="1">
      <c r="A442" s="76"/>
      <c r="B442" s="76"/>
      <c r="C442" s="76"/>
      <c r="D442" s="76"/>
      <c r="E442" s="95"/>
      <c r="F442" s="95"/>
      <c r="G442" s="95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  <c r="BY442" s="76"/>
      <c r="BZ442" s="76"/>
    </row>
    <row r="443" spans="1:78" ht="15" hidden="1" customHeight="1">
      <c r="A443" s="76"/>
      <c r="B443" s="76"/>
      <c r="C443" s="76"/>
      <c r="D443" s="76"/>
      <c r="E443" s="95"/>
      <c r="F443" s="95"/>
      <c r="G443" s="95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76"/>
      <c r="BT443" s="76"/>
      <c r="BU443" s="76"/>
      <c r="BV443" s="76"/>
      <c r="BW443" s="76"/>
      <c r="BX443" s="76"/>
      <c r="BY443" s="76"/>
      <c r="BZ443" s="76"/>
    </row>
    <row r="444" spans="1:78" ht="15" hidden="1" customHeight="1">
      <c r="A444" s="76"/>
      <c r="B444" s="76"/>
      <c r="C444" s="76"/>
      <c r="D444" s="76"/>
      <c r="E444" s="95"/>
      <c r="F444" s="95"/>
      <c r="G444" s="95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</row>
    <row r="445" spans="1:78" ht="15" hidden="1" customHeight="1">
      <c r="A445" s="76"/>
      <c r="B445" s="76"/>
      <c r="C445" s="76"/>
      <c r="D445" s="76"/>
      <c r="E445" s="95"/>
      <c r="F445" s="95"/>
      <c r="G445" s="95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</row>
    <row r="446" spans="1:78" ht="15" hidden="1" customHeight="1">
      <c r="A446" s="76"/>
      <c r="B446" s="76"/>
      <c r="C446" s="76"/>
      <c r="D446" s="76"/>
      <c r="E446" s="95"/>
      <c r="F446" s="95"/>
      <c r="G446" s="95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</row>
    <row r="447" spans="1:78" ht="15" hidden="1" customHeight="1">
      <c r="A447" s="76"/>
      <c r="B447" s="76"/>
      <c r="C447" s="76"/>
      <c r="D447" s="76"/>
      <c r="E447" s="95"/>
      <c r="F447" s="95"/>
      <c r="G447" s="95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76"/>
      <c r="BT447" s="76"/>
      <c r="BU447" s="76"/>
      <c r="BV447" s="76"/>
      <c r="BW447" s="76"/>
      <c r="BX447" s="76"/>
      <c r="BY447" s="76"/>
      <c r="BZ447" s="76"/>
    </row>
    <row r="448" spans="1:78" ht="15" hidden="1" customHeight="1">
      <c r="A448" s="76"/>
      <c r="B448" s="76"/>
      <c r="C448" s="76"/>
      <c r="D448" s="76"/>
      <c r="E448" s="95"/>
      <c r="F448" s="95"/>
      <c r="G448" s="95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6"/>
      <c r="BY448" s="76"/>
      <c r="BZ448" s="76"/>
    </row>
    <row r="449" spans="1:78" ht="15" hidden="1" customHeight="1">
      <c r="A449" s="76"/>
      <c r="B449" s="76"/>
      <c r="C449" s="76"/>
      <c r="D449" s="76"/>
      <c r="E449" s="95"/>
      <c r="F449" s="95"/>
      <c r="G449" s="95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  <c r="BY449" s="76"/>
      <c r="BZ449" s="76"/>
    </row>
    <row r="450" spans="1:78" ht="15" hidden="1" customHeight="1">
      <c r="A450" s="76"/>
      <c r="B450" s="76"/>
      <c r="C450" s="76"/>
      <c r="D450" s="76"/>
      <c r="E450" s="95"/>
      <c r="F450" s="95"/>
      <c r="G450" s="95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76"/>
      <c r="BT450" s="76"/>
      <c r="BU450" s="76"/>
      <c r="BV450" s="76"/>
      <c r="BW450" s="76"/>
      <c r="BX450" s="76"/>
      <c r="BY450" s="76"/>
      <c r="BZ450" s="76"/>
    </row>
    <row r="451" spans="1:78" ht="15" hidden="1" customHeight="1">
      <c r="A451" s="76"/>
      <c r="B451" s="76"/>
      <c r="C451" s="76"/>
      <c r="D451" s="76"/>
      <c r="E451" s="95"/>
      <c r="F451" s="95"/>
      <c r="G451" s="95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76"/>
      <c r="BT451" s="76"/>
      <c r="BU451" s="76"/>
      <c r="BV451" s="76"/>
      <c r="BW451" s="76"/>
      <c r="BX451" s="76"/>
      <c r="BY451" s="76"/>
      <c r="BZ451" s="76"/>
    </row>
    <row r="452" spans="1:78" ht="15" hidden="1" customHeight="1">
      <c r="A452" s="76"/>
      <c r="B452" s="76"/>
      <c r="C452" s="76"/>
      <c r="D452" s="76"/>
      <c r="E452" s="95"/>
      <c r="F452" s="95"/>
      <c r="G452" s="95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76"/>
      <c r="BT452" s="76"/>
      <c r="BU452" s="76"/>
      <c r="BV452" s="76"/>
      <c r="BW452" s="76"/>
      <c r="BX452" s="76"/>
      <c r="BY452" s="76"/>
      <c r="BZ452" s="76"/>
    </row>
    <row r="453" spans="1:78" ht="15" hidden="1" customHeight="1">
      <c r="A453" s="76"/>
      <c r="B453" s="76"/>
      <c r="C453" s="76"/>
      <c r="D453" s="76"/>
      <c r="E453" s="95"/>
      <c r="F453" s="95"/>
      <c r="G453" s="95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76"/>
      <c r="BT453" s="76"/>
      <c r="BU453" s="76"/>
      <c r="BV453" s="76"/>
      <c r="BW453" s="76"/>
      <c r="BX453" s="76"/>
      <c r="BY453" s="76"/>
      <c r="BZ453" s="76"/>
    </row>
    <row r="454" spans="1:78" ht="15" hidden="1" customHeight="1">
      <c r="A454" s="76"/>
      <c r="B454" s="76"/>
      <c r="C454" s="76"/>
      <c r="D454" s="76"/>
      <c r="E454" s="95"/>
      <c r="F454" s="95"/>
      <c r="G454" s="95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76"/>
      <c r="BT454" s="76"/>
      <c r="BU454" s="76"/>
      <c r="BV454" s="76"/>
      <c r="BW454" s="76"/>
      <c r="BX454" s="76"/>
      <c r="BY454" s="76"/>
      <c r="BZ454" s="76"/>
    </row>
    <row r="455" spans="1:78" ht="15" hidden="1" customHeight="1">
      <c r="A455" s="76"/>
      <c r="B455" s="76"/>
      <c r="C455" s="76"/>
      <c r="D455" s="76"/>
      <c r="E455" s="95"/>
      <c r="F455" s="95"/>
      <c r="G455" s="95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76"/>
      <c r="BT455" s="76"/>
      <c r="BU455" s="76"/>
      <c r="BV455" s="76"/>
      <c r="BW455" s="76"/>
      <c r="BX455" s="76"/>
      <c r="BY455" s="76"/>
      <c r="BZ455" s="76"/>
    </row>
    <row r="456" spans="1:78" ht="15" hidden="1" customHeight="1">
      <c r="A456" s="76"/>
      <c r="B456" s="76"/>
      <c r="C456" s="76"/>
      <c r="D456" s="76"/>
      <c r="E456" s="95"/>
      <c r="F456" s="95"/>
      <c r="G456" s="95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76"/>
      <c r="BT456" s="76"/>
      <c r="BU456" s="76"/>
      <c r="BV456" s="76"/>
      <c r="BW456" s="76"/>
      <c r="BX456" s="76"/>
      <c r="BY456" s="76"/>
      <c r="BZ456" s="76"/>
    </row>
    <row r="457" spans="1:78" ht="15" hidden="1" customHeight="1">
      <c r="A457" s="76"/>
      <c r="B457" s="76"/>
      <c r="C457" s="76"/>
      <c r="D457" s="76"/>
      <c r="E457" s="95"/>
      <c r="F457" s="95"/>
      <c r="G457" s="95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6"/>
      <c r="BY457" s="76"/>
      <c r="BZ457" s="76"/>
    </row>
    <row r="458" spans="1:78" ht="15" hidden="1" customHeight="1">
      <c r="A458" s="76"/>
      <c r="B458" s="76"/>
      <c r="C458" s="76"/>
      <c r="D458" s="76"/>
      <c r="E458" s="95"/>
      <c r="F458" s="95"/>
      <c r="G458" s="95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76"/>
      <c r="BT458" s="76"/>
      <c r="BU458" s="76"/>
      <c r="BV458" s="76"/>
      <c r="BW458" s="76"/>
      <c r="BX458" s="76"/>
      <c r="BY458" s="76"/>
      <c r="BZ458" s="76"/>
    </row>
    <row r="459" spans="1:78" ht="15" hidden="1" customHeight="1">
      <c r="A459" s="76"/>
      <c r="B459" s="76"/>
      <c r="C459" s="76"/>
      <c r="D459" s="76"/>
      <c r="E459" s="95"/>
      <c r="F459" s="95"/>
      <c r="G459" s="95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76"/>
      <c r="BT459" s="76"/>
      <c r="BU459" s="76"/>
      <c r="BV459" s="76"/>
      <c r="BW459" s="76"/>
      <c r="BX459" s="76"/>
      <c r="BY459" s="76"/>
      <c r="BZ459" s="76"/>
    </row>
    <row r="460" spans="1:78" ht="15" hidden="1" customHeight="1">
      <c r="A460" s="76"/>
      <c r="B460" s="76"/>
      <c r="C460" s="76"/>
      <c r="D460" s="76"/>
      <c r="E460" s="95"/>
      <c r="F460" s="95"/>
      <c r="G460" s="95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76"/>
      <c r="BT460" s="76"/>
      <c r="BU460" s="76"/>
      <c r="BV460" s="76"/>
      <c r="BW460" s="76"/>
      <c r="BX460" s="76"/>
      <c r="BY460" s="76"/>
      <c r="BZ460" s="76"/>
    </row>
    <row r="461" spans="1:78" ht="15" hidden="1" customHeight="1">
      <c r="A461" s="76"/>
      <c r="B461" s="76"/>
      <c r="C461" s="76"/>
      <c r="D461" s="76"/>
      <c r="E461" s="95"/>
      <c r="F461" s="95"/>
      <c r="G461" s="95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76"/>
      <c r="BT461" s="76"/>
      <c r="BU461" s="76"/>
      <c r="BV461" s="76"/>
      <c r="BW461" s="76"/>
      <c r="BX461" s="76"/>
      <c r="BY461" s="76"/>
      <c r="BZ461" s="76"/>
    </row>
    <row r="462" spans="1:78" ht="15" hidden="1" customHeight="1">
      <c r="A462" s="76"/>
      <c r="B462" s="76"/>
      <c r="C462" s="76"/>
      <c r="D462" s="76"/>
      <c r="E462" s="95"/>
      <c r="F462" s="95"/>
      <c r="G462" s="95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76"/>
      <c r="BT462" s="76"/>
      <c r="BU462" s="76"/>
      <c r="BV462" s="76"/>
      <c r="BW462" s="76"/>
      <c r="BX462" s="76"/>
      <c r="BY462" s="76"/>
      <c r="BZ462" s="76"/>
    </row>
    <row r="463" spans="1:78" ht="15" hidden="1" customHeight="1">
      <c r="A463" s="76"/>
      <c r="B463" s="76"/>
      <c r="C463" s="76"/>
      <c r="D463" s="76"/>
      <c r="E463" s="95"/>
      <c r="F463" s="95"/>
      <c r="G463" s="95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76"/>
      <c r="BT463" s="76"/>
      <c r="BU463" s="76"/>
      <c r="BV463" s="76"/>
      <c r="BW463" s="76"/>
      <c r="BX463" s="76"/>
      <c r="BY463" s="76"/>
      <c r="BZ463" s="76"/>
    </row>
    <row r="464" spans="1:78" ht="15" hidden="1" customHeight="1">
      <c r="A464" s="76"/>
      <c r="B464" s="76"/>
      <c r="C464" s="76"/>
      <c r="D464" s="76"/>
      <c r="E464" s="95"/>
      <c r="F464" s="95"/>
      <c r="G464" s="95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76"/>
      <c r="BT464" s="76"/>
      <c r="BU464" s="76"/>
      <c r="BV464" s="76"/>
      <c r="BW464" s="76"/>
      <c r="BX464" s="76"/>
      <c r="BY464" s="76"/>
      <c r="BZ464" s="76"/>
    </row>
    <row r="465" spans="1:78" ht="15" hidden="1" customHeight="1">
      <c r="A465" s="76"/>
      <c r="B465" s="76"/>
      <c r="C465" s="76"/>
      <c r="D465" s="76"/>
      <c r="E465" s="95"/>
      <c r="F465" s="95"/>
      <c r="G465" s="95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76"/>
      <c r="BT465" s="76"/>
      <c r="BU465" s="76"/>
      <c r="BV465" s="76"/>
      <c r="BW465" s="76"/>
      <c r="BX465" s="76"/>
      <c r="BY465" s="76"/>
      <c r="BZ465" s="76"/>
    </row>
    <row r="466" spans="1:78" ht="15" hidden="1" customHeight="1">
      <c r="A466" s="76"/>
      <c r="B466" s="76"/>
      <c r="C466" s="76"/>
      <c r="D466" s="76"/>
      <c r="E466" s="95"/>
      <c r="F466" s="95"/>
      <c r="G466" s="95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6"/>
      <c r="BY466" s="76"/>
      <c r="BZ466" s="76"/>
    </row>
    <row r="467" spans="1:78" ht="15" hidden="1" customHeight="1">
      <c r="A467" s="76"/>
      <c r="B467" s="76"/>
      <c r="C467" s="76"/>
      <c r="D467" s="76"/>
      <c r="E467" s="95"/>
      <c r="F467" s="95"/>
      <c r="G467" s="95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6"/>
      <c r="BY467" s="76"/>
      <c r="BZ467" s="76"/>
    </row>
    <row r="468" spans="1:78" ht="15" hidden="1" customHeight="1">
      <c r="A468" s="76"/>
      <c r="B468" s="76"/>
      <c r="C468" s="76"/>
      <c r="D468" s="76"/>
      <c r="E468" s="95"/>
      <c r="F468" s="95"/>
      <c r="G468" s="95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76"/>
      <c r="BT468" s="76"/>
      <c r="BU468" s="76"/>
      <c r="BV468" s="76"/>
      <c r="BW468" s="76"/>
      <c r="BX468" s="76"/>
      <c r="BY468" s="76"/>
      <c r="BZ468" s="76"/>
    </row>
    <row r="469" spans="1:78" ht="15" hidden="1" customHeight="1">
      <c r="A469" s="76"/>
      <c r="B469" s="76"/>
      <c r="C469" s="76"/>
      <c r="D469" s="76"/>
      <c r="E469" s="95"/>
      <c r="F469" s="95"/>
      <c r="G469" s="95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76"/>
      <c r="BT469" s="76"/>
      <c r="BU469" s="76"/>
      <c r="BV469" s="76"/>
      <c r="BW469" s="76"/>
      <c r="BX469" s="76"/>
      <c r="BY469" s="76"/>
      <c r="BZ469" s="76"/>
    </row>
    <row r="470" spans="1:78" ht="15" hidden="1" customHeight="1">
      <c r="A470" s="76"/>
      <c r="B470" s="76"/>
      <c r="C470" s="76"/>
      <c r="D470" s="76"/>
      <c r="E470" s="95"/>
      <c r="F470" s="95"/>
      <c r="G470" s="95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76"/>
      <c r="BT470" s="76"/>
      <c r="BU470" s="76"/>
      <c r="BV470" s="76"/>
      <c r="BW470" s="76"/>
      <c r="BX470" s="76"/>
      <c r="BY470" s="76"/>
      <c r="BZ470" s="76"/>
    </row>
    <row r="471" spans="1:78" ht="15" hidden="1" customHeight="1">
      <c r="A471" s="76"/>
      <c r="B471" s="76"/>
      <c r="C471" s="76"/>
      <c r="D471" s="76"/>
      <c r="E471" s="95"/>
      <c r="F471" s="95"/>
      <c r="G471" s="95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76"/>
      <c r="BT471" s="76"/>
      <c r="BU471" s="76"/>
      <c r="BV471" s="76"/>
      <c r="BW471" s="76"/>
      <c r="BX471" s="76"/>
      <c r="BY471" s="76"/>
      <c r="BZ471" s="76"/>
    </row>
    <row r="472" spans="1:78" ht="15" hidden="1" customHeight="1">
      <c r="A472" s="76"/>
      <c r="B472" s="76"/>
      <c r="C472" s="76"/>
      <c r="D472" s="76"/>
      <c r="E472" s="95"/>
      <c r="F472" s="95"/>
      <c r="G472" s="95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  <c r="BB472" s="76"/>
      <c r="BC472" s="76"/>
      <c r="BD472" s="76"/>
      <c r="BE472" s="76"/>
      <c r="BF472" s="76"/>
      <c r="BG472" s="76"/>
      <c r="BH472" s="76"/>
      <c r="BI472" s="76"/>
      <c r="BJ472" s="76"/>
      <c r="BK472" s="76"/>
      <c r="BL472" s="76"/>
      <c r="BM472" s="76"/>
      <c r="BN472" s="76"/>
      <c r="BO472" s="76"/>
      <c r="BP472" s="76"/>
      <c r="BQ472" s="76"/>
      <c r="BR472" s="76"/>
      <c r="BS472" s="76"/>
      <c r="BT472" s="76"/>
      <c r="BU472" s="76"/>
      <c r="BV472" s="76"/>
      <c r="BW472" s="76"/>
      <c r="BX472" s="76"/>
      <c r="BY472" s="76"/>
      <c r="BZ472" s="76"/>
    </row>
    <row r="473" spans="1:78" ht="15" hidden="1" customHeight="1">
      <c r="A473" s="76"/>
      <c r="B473" s="76"/>
      <c r="C473" s="76"/>
      <c r="D473" s="76"/>
      <c r="E473" s="95"/>
      <c r="F473" s="95"/>
      <c r="G473" s="95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  <c r="BB473" s="76"/>
      <c r="BC473" s="76"/>
      <c r="BD473" s="76"/>
      <c r="BE473" s="76"/>
      <c r="BF473" s="76"/>
      <c r="BG473" s="76"/>
      <c r="BH473" s="76"/>
      <c r="BI473" s="76"/>
      <c r="BJ473" s="76"/>
      <c r="BK473" s="76"/>
      <c r="BL473" s="76"/>
      <c r="BM473" s="76"/>
      <c r="BN473" s="76"/>
      <c r="BO473" s="76"/>
      <c r="BP473" s="76"/>
      <c r="BQ473" s="76"/>
      <c r="BR473" s="76"/>
      <c r="BS473" s="76"/>
      <c r="BT473" s="76"/>
      <c r="BU473" s="76"/>
      <c r="BV473" s="76"/>
      <c r="BW473" s="76"/>
      <c r="BX473" s="76"/>
      <c r="BY473" s="76"/>
      <c r="BZ473" s="76"/>
    </row>
    <row r="474" spans="1:78" ht="15" hidden="1" customHeight="1">
      <c r="A474" s="76"/>
      <c r="B474" s="76"/>
      <c r="C474" s="76"/>
      <c r="D474" s="76"/>
      <c r="E474" s="95"/>
      <c r="F474" s="95"/>
      <c r="G474" s="95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  <c r="BB474" s="76"/>
      <c r="BC474" s="76"/>
      <c r="BD474" s="76"/>
      <c r="BE474" s="76"/>
      <c r="BF474" s="76"/>
      <c r="BG474" s="76"/>
      <c r="BH474" s="76"/>
      <c r="BI474" s="76"/>
      <c r="BJ474" s="76"/>
      <c r="BK474" s="76"/>
      <c r="BL474" s="76"/>
      <c r="BM474" s="76"/>
      <c r="BN474" s="76"/>
      <c r="BO474" s="76"/>
      <c r="BP474" s="76"/>
      <c r="BQ474" s="76"/>
      <c r="BR474" s="76"/>
      <c r="BS474" s="76"/>
      <c r="BT474" s="76"/>
      <c r="BU474" s="76"/>
      <c r="BV474" s="76"/>
      <c r="BW474" s="76"/>
      <c r="BX474" s="76"/>
      <c r="BY474" s="76"/>
      <c r="BZ474" s="76"/>
    </row>
    <row r="475" spans="1:78" ht="15" hidden="1" customHeight="1">
      <c r="A475" s="76"/>
      <c r="B475" s="76"/>
      <c r="C475" s="76"/>
      <c r="D475" s="76"/>
      <c r="E475" s="95"/>
      <c r="F475" s="95"/>
      <c r="G475" s="95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6"/>
      <c r="BK475" s="76"/>
      <c r="BL475" s="76"/>
      <c r="BM475" s="76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6"/>
      <c r="BY475" s="76"/>
      <c r="BZ475" s="76"/>
    </row>
    <row r="476" spans="1:78" ht="15" hidden="1" customHeight="1">
      <c r="A476" s="76"/>
      <c r="B476" s="76"/>
      <c r="C476" s="76"/>
      <c r="D476" s="76"/>
      <c r="E476" s="95"/>
      <c r="F476" s="95"/>
      <c r="G476" s="95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</row>
    <row r="477" spans="1:78" ht="15" hidden="1" customHeight="1">
      <c r="A477" s="76"/>
      <c r="B477" s="76"/>
      <c r="C477" s="76"/>
      <c r="D477" s="76"/>
      <c r="E477" s="95"/>
      <c r="F477" s="95"/>
      <c r="G477" s="95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  <c r="BB477" s="76"/>
      <c r="BC477" s="76"/>
      <c r="BD477" s="76"/>
      <c r="BE477" s="76"/>
      <c r="BF477" s="76"/>
      <c r="BG477" s="76"/>
      <c r="BH477" s="76"/>
      <c r="BI477" s="76"/>
      <c r="BJ477" s="76"/>
      <c r="BK477" s="76"/>
      <c r="BL477" s="76"/>
      <c r="BM477" s="76"/>
      <c r="BN477" s="76"/>
      <c r="BO477" s="76"/>
      <c r="BP477" s="76"/>
      <c r="BQ477" s="76"/>
      <c r="BR477" s="76"/>
      <c r="BS477" s="76"/>
      <c r="BT477" s="76"/>
      <c r="BU477" s="76"/>
      <c r="BV477" s="76"/>
      <c r="BW477" s="76"/>
      <c r="BX477" s="76"/>
      <c r="BY477" s="76"/>
      <c r="BZ477" s="76"/>
    </row>
    <row r="478" spans="1:78" ht="15" hidden="1" customHeight="1">
      <c r="A478" s="76"/>
      <c r="B478" s="76"/>
      <c r="C478" s="76"/>
      <c r="D478" s="76"/>
      <c r="E478" s="95"/>
      <c r="F478" s="95"/>
      <c r="G478" s="95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  <c r="BB478" s="76"/>
      <c r="BC478" s="76"/>
      <c r="BD478" s="76"/>
      <c r="BE478" s="76"/>
      <c r="BF478" s="76"/>
      <c r="BG478" s="76"/>
      <c r="BH478" s="76"/>
      <c r="BI478" s="76"/>
      <c r="BJ478" s="76"/>
      <c r="BK478" s="76"/>
      <c r="BL478" s="76"/>
      <c r="BM478" s="76"/>
      <c r="BN478" s="76"/>
      <c r="BO478" s="76"/>
      <c r="BP478" s="76"/>
      <c r="BQ478" s="76"/>
      <c r="BR478" s="76"/>
      <c r="BS478" s="76"/>
      <c r="BT478" s="76"/>
      <c r="BU478" s="76"/>
      <c r="BV478" s="76"/>
      <c r="BW478" s="76"/>
      <c r="BX478" s="76"/>
      <c r="BY478" s="76"/>
      <c r="BZ478" s="76"/>
    </row>
    <row r="479" spans="1:78" ht="15" hidden="1" customHeight="1">
      <c r="A479" s="76"/>
      <c r="B479" s="76"/>
      <c r="C479" s="76"/>
      <c r="D479" s="76"/>
      <c r="E479" s="95"/>
      <c r="F479" s="95"/>
      <c r="G479" s="95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  <c r="BB479" s="76"/>
      <c r="BC479" s="76"/>
      <c r="BD479" s="76"/>
      <c r="BE479" s="76"/>
      <c r="BF479" s="76"/>
      <c r="BG479" s="76"/>
      <c r="BH479" s="76"/>
      <c r="BI479" s="76"/>
      <c r="BJ479" s="76"/>
      <c r="BK479" s="76"/>
      <c r="BL479" s="76"/>
      <c r="BM479" s="76"/>
      <c r="BN479" s="76"/>
      <c r="BO479" s="76"/>
      <c r="BP479" s="76"/>
      <c r="BQ479" s="76"/>
      <c r="BR479" s="76"/>
      <c r="BS479" s="76"/>
      <c r="BT479" s="76"/>
      <c r="BU479" s="76"/>
      <c r="BV479" s="76"/>
      <c r="BW479" s="76"/>
      <c r="BX479" s="76"/>
      <c r="BY479" s="76"/>
      <c r="BZ479" s="76"/>
    </row>
    <row r="480" spans="1:78" ht="15" hidden="1" customHeight="1">
      <c r="A480" s="76"/>
      <c r="B480" s="76"/>
      <c r="C480" s="76"/>
      <c r="D480" s="76"/>
      <c r="E480" s="95"/>
      <c r="F480" s="95"/>
      <c r="G480" s="95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  <c r="BB480" s="76"/>
      <c r="BC480" s="76"/>
      <c r="BD480" s="76"/>
      <c r="BE480" s="76"/>
      <c r="BF480" s="76"/>
      <c r="BG480" s="76"/>
      <c r="BH480" s="76"/>
      <c r="BI480" s="76"/>
      <c r="BJ480" s="76"/>
      <c r="BK480" s="76"/>
      <c r="BL480" s="76"/>
      <c r="BM480" s="76"/>
      <c r="BN480" s="76"/>
      <c r="BO480" s="76"/>
      <c r="BP480" s="76"/>
      <c r="BQ480" s="76"/>
      <c r="BR480" s="76"/>
      <c r="BS480" s="76"/>
      <c r="BT480" s="76"/>
      <c r="BU480" s="76"/>
      <c r="BV480" s="76"/>
      <c r="BW480" s="76"/>
      <c r="BX480" s="76"/>
      <c r="BY480" s="76"/>
      <c r="BZ480" s="76"/>
    </row>
    <row r="481" spans="1:78" ht="15" hidden="1" customHeight="1">
      <c r="A481" s="76"/>
      <c r="B481" s="76"/>
      <c r="C481" s="76"/>
      <c r="D481" s="76"/>
      <c r="E481" s="95"/>
      <c r="F481" s="95"/>
      <c r="G481" s="95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  <c r="BB481" s="76"/>
      <c r="BC481" s="76"/>
      <c r="BD481" s="76"/>
      <c r="BE481" s="76"/>
      <c r="BF481" s="76"/>
      <c r="BG481" s="76"/>
      <c r="BH481" s="76"/>
      <c r="BI481" s="76"/>
      <c r="BJ481" s="76"/>
      <c r="BK481" s="76"/>
      <c r="BL481" s="76"/>
      <c r="BM481" s="76"/>
      <c r="BN481" s="76"/>
      <c r="BO481" s="76"/>
      <c r="BP481" s="76"/>
      <c r="BQ481" s="76"/>
      <c r="BR481" s="76"/>
      <c r="BS481" s="76"/>
      <c r="BT481" s="76"/>
      <c r="BU481" s="76"/>
      <c r="BV481" s="76"/>
      <c r="BW481" s="76"/>
      <c r="BX481" s="76"/>
      <c r="BY481" s="76"/>
      <c r="BZ481" s="76"/>
    </row>
    <row r="482" spans="1:78" ht="15" hidden="1" customHeight="1">
      <c r="A482" s="76"/>
      <c r="B482" s="76"/>
      <c r="C482" s="76"/>
      <c r="D482" s="76"/>
      <c r="E482" s="95"/>
      <c r="F482" s="95"/>
      <c r="G482" s="95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  <c r="BB482" s="76"/>
      <c r="BC482" s="76"/>
      <c r="BD482" s="76"/>
      <c r="BE482" s="76"/>
      <c r="BF482" s="76"/>
      <c r="BG482" s="76"/>
      <c r="BH482" s="76"/>
      <c r="BI482" s="76"/>
      <c r="BJ482" s="76"/>
      <c r="BK482" s="76"/>
      <c r="BL482" s="76"/>
      <c r="BM482" s="76"/>
      <c r="BN482" s="76"/>
      <c r="BO482" s="76"/>
      <c r="BP482" s="76"/>
      <c r="BQ482" s="76"/>
      <c r="BR482" s="76"/>
      <c r="BS482" s="76"/>
      <c r="BT482" s="76"/>
      <c r="BU482" s="76"/>
      <c r="BV482" s="76"/>
      <c r="BW482" s="76"/>
      <c r="BX482" s="76"/>
      <c r="BY482" s="76"/>
      <c r="BZ482" s="76"/>
    </row>
    <row r="483" spans="1:78" ht="15" hidden="1" customHeight="1">
      <c r="A483" s="76"/>
      <c r="B483" s="76"/>
      <c r="C483" s="76"/>
      <c r="D483" s="76"/>
      <c r="E483" s="95"/>
      <c r="F483" s="95"/>
      <c r="G483" s="95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</row>
    <row r="484" spans="1:78" ht="15" hidden="1" customHeight="1">
      <c r="A484" s="76"/>
      <c r="B484" s="76"/>
      <c r="C484" s="76"/>
      <c r="D484" s="76"/>
      <c r="E484" s="95"/>
      <c r="F484" s="95"/>
      <c r="G484" s="95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</row>
    <row r="485" spans="1:78" ht="15" hidden="1" customHeight="1">
      <c r="A485" s="76"/>
      <c r="B485" s="76"/>
      <c r="C485" s="76"/>
      <c r="D485" s="76"/>
      <c r="E485" s="95"/>
      <c r="F485" s="95"/>
      <c r="G485" s="95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</row>
    <row r="486" spans="1:78" ht="15" hidden="1" customHeight="1">
      <c r="A486" s="76"/>
      <c r="B486" s="76"/>
      <c r="C486" s="76"/>
      <c r="D486" s="76"/>
      <c r="E486" s="95"/>
      <c r="F486" s="95"/>
      <c r="G486" s="95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  <c r="BB486" s="76"/>
      <c r="BC486" s="76"/>
      <c r="BD486" s="76"/>
      <c r="BE486" s="76"/>
      <c r="BF486" s="76"/>
      <c r="BG486" s="76"/>
      <c r="BH486" s="76"/>
      <c r="BI486" s="76"/>
      <c r="BJ486" s="76"/>
      <c r="BK486" s="76"/>
      <c r="BL486" s="76"/>
      <c r="BM486" s="76"/>
      <c r="BN486" s="76"/>
      <c r="BO486" s="76"/>
      <c r="BP486" s="76"/>
      <c r="BQ486" s="76"/>
      <c r="BR486" s="76"/>
      <c r="BS486" s="76"/>
      <c r="BT486" s="76"/>
      <c r="BU486" s="76"/>
      <c r="BV486" s="76"/>
      <c r="BW486" s="76"/>
      <c r="BX486" s="76"/>
      <c r="BY486" s="76"/>
      <c r="BZ486" s="76"/>
    </row>
    <row r="487" spans="1:78" ht="15" hidden="1" customHeight="1">
      <c r="A487" s="76"/>
      <c r="B487" s="76"/>
      <c r="C487" s="76"/>
      <c r="D487" s="76"/>
      <c r="E487" s="95"/>
      <c r="F487" s="95"/>
      <c r="G487" s="95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  <c r="BB487" s="76"/>
      <c r="BC487" s="76"/>
      <c r="BD487" s="76"/>
      <c r="BE487" s="76"/>
      <c r="BF487" s="76"/>
      <c r="BG487" s="76"/>
      <c r="BH487" s="76"/>
      <c r="BI487" s="76"/>
      <c r="BJ487" s="76"/>
      <c r="BK487" s="76"/>
      <c r="BL487" s="76"/>
      <c r="BM487" s="76"/>
      <c r="BN487" s="76"/>
      <c r="BO487" s="76"/>
      <c r="BP487" s="76"/>
      <c r="BQ487" s="76"/>
      <c r="BR487" s="76"/>
      <c r="BS487" s="76"/>
      <c r="BT487" s="76"/>
      <c r="BU487" s="76"/>
      <c r="BV487" s="76"/>
      <c r="BW487" s="76"/>
      <c r="BX487" s="76"/>
      <c r="BY487" s="76"/>
      <c r="BZ487" s="76"/>
    </row>
    <row r="488" spans="1:78" ht="15" hidden="1" customHeight="1">
      <c r="A488" s="76"/>
      <c r="B488" s="76"/>
      <c r="C488" s="76"/>
      <c r="D488" s="76"/>
      <c r="E488" s="95"/>
      <c r="F488" s="95"/>
      <c r="G488" s="95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  <c r="BB488" s="76"/>
      <c r="BC488" s="76"/>
      <c r="BD488" s="76"/>
      <c r="BE488" s="76"/>
      <c r="BF488" s="76"/>
      <c r="BG488" s="76"/>
      <c r="BH488" s="76"/>
      <c r="BI488" s="76"/>
      <c r="BJ488" s="76"/>
      <c r="BK488" s="76"/>
      <c r="BL488" s="76"/>
      <c r="BM488" s="76"/>
      <c r="BN488" s="76"/>
      <c r="BO488" s="76"/>
      <c r="BP488" s="76"/>
      <c r="BQ488" s="76"/>
      <c r="BR488" s="76"/>
      <c r="BS488" s="76"/>
      <c r="BT488" s="76"/>
      <c r="BU488" s="76"/>
      <c r="BV488" s="76"/>
      <c r="BW488" s="76"/>
      <c r="BX488" s="76"/>
      <c r="BY488" s="76"/>
      <c r="BZ488" s="76"/>
    </row>
    <row r="489" spans="1:78" ht="15" hidden="1" customHeight="1">
      <c r="A489" s="76"/>
      <c r="B489" s="76"/>
      <c r="C489" s="76"/>
      <c r="D489" s="76"/>
      <c r="E489" s="95"/>
      <c r="F489" s="95"/>
      <c r="G489" s="95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  <c r="BB489" s="76"/>
      <c r="BC489" s="76"/>
      <c r="BD489" s="76"/>
      <c r="BE489" s="76"/>
      <c r="BF489" s="76"/>
      <c r="BG489" s="76"/>
      <c r="BH489" s="76"/>
      <c r="BI489" s="76"/>
      <c r="BJ489" s="76"/>
      <c r="BK489" s="76"/>
      <c r="BL489" s="76"/>
      <c r="BM489" s="76"/>
      <c r="BN489" s="76"/>
      <c r="BO489" s="76"/>
      <c r="BP489" s="76"/>
      <c r="BQ489" s="76"/>
      <c r="BR489" s="76"/>
      <c r="BS489" s="76"/>
      <c r="BT489" s="76"/>
      <c r="BU489" s="76"/>
      <c r="BV489" s="76"/>
      <c r="BW489" s="76"/>
      <c r="BX489" s="76"/>
      <c r="BY489" s="76"/>
      <c r="BZ489" s="76"/>
    </row>
    <row r="490" spans="1:78" ht="15" hidden="1" customHeight="1">
      <c r="A490" s="76"/>
      <c r="B490" s="76"/>
      <c r="C490" s="76"/>
      <c r="D490" s="76"/>
      <c r="E490" s="95"/>
      <c r="F490" s="95"/>
      <c r="G490" s="95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  <c r="BB490" s="76"/>
      <c r="BC490" s="76"/>
      <c r="BD490" s="76"/>
      <c r="BE490" s="76"/>
      <c r="BF490" s="76"/>
      <c r="BG490" s="76"/>
      <c r="BH490" s="76"/>
      <c r="BI490" s="76"/>
      <c r="BJ490" s="76"/>
      <c r="BK490" s="76"/>
      <c r="BL490" s="76"/>
      <c r="BM490" s="76"/>
      <c r="BN490" s="76"/>
      <c r="BO490" s="76"/>
      <c r="BP490" s="76"/>
      <c r="BQ490" s="76"/>
      <c r="BR490" s="76"/>
      <c r="BS490" s="76"/>
      <c r="BT490" s="76"/>
      <c r="BU490" s="76"/>
      <c r="BV490" s="76"/>
      <c r="BW490" s="76"/>
      <c r="BX490" s="76"/>
      <c r="BY490" s="76"/>
      <c r="BZ490" s="76"/>
    </row>
    <row r="491" spans="1:78" ht="15" hidden="1" customHeight="1">
      <c r="A491" s="76"/>
      <c r="B491" s="76"/>
      <c r="C491" s="76"/>
      <c r="D491" s="76"/>
      <c r="E491" s="95"/>
      <c r="F491" s="95"/>
      <c r="G491" s="95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  <c r="BB491" s="76"/>
      <c r="BC491" s="76"/>
      <c r="BD491" s="76"/>
      <c r="BE491" s="76"/>
      <c r="BF491" s="76"/>
      <c r="BG491" s="76"/>
      <c r="BH491" s="76"/>
      <c r="BI491" s="76"/>
      <c r="BJ491" s="76"/>
      <c r="BK491" s="76"/>
      <c r="BL491" s="76"/>
      <c r="BM491" s="76"/>
      <c r="BN491" s="76"/>
      <c r="BO491" s="76"/>
      <c r="BP491" s="76"/>
      <c r="BQ491" s="76"/>
      <c r="BR491" s="76"/>
      <c r="BS491" s="76"/>
      <c r="BT491" s="76"/>
      <c r="BU491" s="76"/>
      <c r="BV491" s="76"/>
      <c r="BW491" s="76"/>
      <c r="BX491" s="76"/>
      <c r="BY491" s="76"/>
      <c r="BZ491" s="76"/>
    </row>
    <row r="492" spans="1:78" ht="15" hidden="1" customHeight="1">
      <c r="A492" s="76"/>
      <c r="B492" s="76"/>
      <c r="C492" s="76"/>
      <c r="D492" s="76"/>
      <c r="E492" s="95"/>
      <c r="F492" s="95"/>
      <c r="G492" s="95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</row>
    <row r="493" spans="1:78" ht="15" hidden="1" customHeight="1">
      <c r="A493" s="76"/>
      <c r="B493" s="76"/>
      <c r="C493" s="76"/>
      <c r="D493" s="76"/>
      <c r="E493" s="95"/>
      <c r="F493" s="95"/>
      <c r="G493" s="95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  <c r="BB493" s="76"/>
      <c r="BC493" s="76"/>
      <c r="BD493" s="76"/>
      <c r="BE493" s="76"/>
      <c r="BF493" s="76"/>
      <c r="BG493" s="76"/>
      <c r="BH493" s="76"/>
      <c r="BI493" s="76"/>
      <c r="BJ493" s="76"/>
      <c r="BK493" s="76"/>
      <c r="BL493" s="76"/>
      <c r="BM493" s="76"/>
      <c r="BN493" s="76"/>
      <c r="BO493" s="76"/>
      <c r="BP493" s="76"/>
      <c r="BQ493" s="76"/>
      <c r="BR493" s="76"/>
      <c r="BS493" s="76"/>
      <c r="BT493" s="76"/>
      <c r="BU493" s="76"/>
      <c r="BV493" s="76"/>
      <c r="BW493" s="76"/>
      <c r="BX493" s="76"/>
      <c r="BY493" s="76"/>
      <c r="BZ493" s="76"/>
    </row>
    <row r="494" spans="1:78" ht="15" hidden="1" customHeight="1">
      <c r="A494" s="76"/>
      <c r="B494" s="76"/>
      <c r="C494" s="76"/>
      <c r="D494" s="76"/>
      <c r="E494" s="95"/>
      <c r="F494" s="95"/>
      <c r="G494" s="95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  <c r="BB494" s="76"/>
      <c r="BC494" s="76"/>
      <c r="BD494" s="76"/>
      <c r="BE494" s="76"/>
      <c r="BF494" s="76"/>
      <c r="BG494" s="76"/>
      <c r="BH494" s="76"/>
      <c r="BI494" s="76"/>
      <c r="BJ494" s="76"/>
      <c r="BK494" s="76"/>
      <c r="BL494" s="76"/>
      <c r="BM494" s="76"/>
      <c r="BN494" s="76"/>
      <c r="BO494" s="76"/>
      <c r="BP494" s="76"/>
      <c r="BQ494" s="76"/>
      <c r="BR494" s="76"/>
      <c r="BS494" s="76"/>
      <c r="BT494" s="76"/>
      <c r="BU494" s="76"/>
      <c r="BV494" s="76"/>
      <c r="BW494" s="76"/>
      <c r="BX494" s="76"/>
      <c r="BY494" s="76"/>
      <c r="BZ494" s="76"/>
    </row>
    <row r="495" spans="1:78" ht="15" hidden="1" customHeight="1">
      <c r="A495" s="76"/>
      <c r="B495" s="76"/>
      <c r="C495" s="76"/>
      <c r="D495" s="76"/>
      <c r="E495" s="95"/>
      <c r="F495" s="95"/>
      <c r="G495" s="95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  <c r="BB495" s="76"/>
      <c r="BC495" s="76"/>
      <c r="BD495" s="76"/>
      <c r="BE495" s="76"/>
      <c r="BF495" s="76"/>
      <c r="BG495" s="76"/>
      <c r="BH495" s="76"/>
      <c r="BI495" s="76"/>
      <c r="BJ495" s="76"/>
      <c r="BK495" s="76"/>
      <c r="BL495" s="76"/>
      <c r="BM495" s="76"/>
      <c r="BN495" s="76"/>
      <c r="BO495" s="76"/>
      <c r="BP495" s="76"/>
      <c r="BQ495" s="76"/>
      <c r="BR495" s="76"/>
      <c r="BS495" s="76"/>
      <c r="BT495" s="76"/>
      <c r="BU495" s="76"/>
      <c r="BV495" s="76"/>
      <c r="BW495" s="76"/>
      <c r="BX495" s="76"/>
      <c r="BY495" s="76"/>
      <c r="BZ495" s="76"/>
    </row>
    <row r="496" spans="1:78" ht="15" hidden="1" customHeight="1">
      <c r="A496" s="76"/>
      <c r="B496" s="76"/>
      <c r="C496" s="76"/>
      <c r="D496" s="76"/>
      <c r="E496" s="95"/>
      <c r="F496" s="95"/>
      <c r="G496" s="95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  <c r="BB496" s="76"/>
      <c r="BC496" s="76"/>
      <c r="BD496" s="76"/>
      <c r="BE496" s="76"/>
      <c r="BF496" s="76"/>
      <c r="BG496" s="76"/>
      <c r="BH496" s="76"/>
      <c r="BI496" s="76"/>
      <c r="BJ496" s="76"/>
      <c r="BK496" s="76"/>
      <c r="BL496" s="76"/>
      <c r="BM496" s="76"/>
      <c r="BN496" s="76"/>
      <c r="BO496" s="76"/>
      <c r="BP496" s="76"/>
      <c r="BQ496" s="76"/>
      <c r="BR496" s="76"/>
      <c r="BS496" s="76"/>
      <c r="BT496" s="76"/>
      <c r="BU496" s="76"/>
      <c r="BV496" s="76"/>
      <c r="BW496" s="76"/>
      <c r="BX496" s="76"/>
      <c r="BY496" s="76"/>
      <c r="BZ496" s="76"/>
    </row>
    <row r="497" spans="1:78" ht="15" hidden="1" customHeight="1">
      <c r="A497" s="76"/>
      <c r="B497" s="76"/>
      <c r="C497" s="76"/>
      <c r="D497" s="76"/>
      <c r="E497" s="95"/>
      <c r="F497" s="95"/>
      <c r="G497" s="95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  <c r="BB497" s="76"/>
      <c r="BC497" s="76"/>
      <c r="BD497" s="76"/>
      <c r="BE497" s="76"/>
      <c r="BF497" s="76"/>
      <c r="BG497" s="76"/>
      <c r="BH497" s="76"/>
      <c r="BI497" s="76"/>
      <c r="BJ497" s="76"/>
      <c r="BK497" s="76"/>
      <c r="BL497" s="76"/>
      <c r="BM497" s="76"/>
      <c r="BN497" s="76"/>
      <c r="BO497" s="76"/>
      <c r="BP497" s="76"/>
      <c r="BQ497" s="76"/>
      <c r="BR497" s="76"/>
      <c r="BS497" s="76"/>
      <c r="BT497" s="76"/>
      <c r="BU497" s="76"/>
      <c r="BV497" s="76"/>
      <c r="BW497" s="76"/>
      <c r="BX497" s="76"/>
      <c r="BY497" s="76"/>
      <c r="BZ497" s="76"/>
    </row>
    <row r="498" spans="1:78" ht="15" hidden="1" customHeight="1">
      <c r="A498" s="76"/>
      <c r="B498" s="76"/>
      <c r="C498" s="76"/>
      <c r="D498" s="76"/>
      <c r="E498" s="95"/>
      <c r="F498" s="95"/>
      <c r="G498" s="95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  <c r="BB498" s="76"/>
      <c r="BC498" s="76"/>
      <c r="BD498" s="76"/>
      <c r="BE498" s="76"/>
      <c r="BF498" s="76"/>
      <c r="BG498" s="76"/>
      <c r="BH498" s="76"/>
      <c r="BI498" s="76"/>
      <c r="BJ498" s="76"/>
      <c r="BK498" s="76"/>
      <c r="BL498" s="76"/>
      <c r="BM498" s="76"/>
      <c r="BN498" s="76"/>
      <c r="BO498" s="76"/>
      <c r="BP498" s="76"/>
      <c r="BQ498" s="76"/>
      <c r="BR498" s="76"/>
      <c r="BS498" s="76"/>
      <c r="BT498" s="76"/>
      <c r="BU498" s="76"/>
      <c r="BV498" s="76"/>
      <c r="BW498" s="76"/>
      <c r="BX498" s="76"/>
      <c r="BY498" s="76"/>
      <c r="BZ498" s="76"/>
    </row>
    <row r="499" spans="1:78" ht="15" hidden="1" customHeight="1">
      <c r="A499" s="76"/>
      <c r="B499" s="76"/>
      <c r="C499" s="76"/>
      <c r="D499" s="76"/>
      <c r="E499" s="95"/>
      <c r="F499" s="95"/>
      <c r="G499" s="95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  <c r="BB499" s="76"/>
      <c r="BC499" s="76"/>
      <c r="BD499" s="76"/>
      <c r="BE499" s="76"/>
      <c r="BF499" s="76"/>
      <c r="BG499" s="76"/>
      <c r="BH499" s="76"/>
      <c r="BI499" s="76"/>
      <c r="BJ499" s="76"/>
      <c r="BK499" s="76"/>
      <c r="BL499" s="76"/>
      <c r="BM499" s="76"/>
      <c r="BN499" s="76"/>
      <c r="BO499" s="76"/>
      <c r="BP499" s="76"/>
      <c r="BQ499" s="76"/>
      <c r="BR499" s="76"/>
      <c r="BS499" s="76"/>
      <c r="BT499" s="76"/>
      <c r="BU499" s="76"/>
      <c r="BV499" s="76"/>
      <c r="BW499" s="76"/>
      <c r="BX499" s="76"/>
      <c r="BY499" s="76"/>
      <c r="BZ499" s="76"/>
    </row>
    <row r="500" spans="1:78" ht="15" hidden="1" customHeight="1">
      <c r="A500" s="76"/>
      <c r="B500" s="76"/>
      <c r="C500" s="76"/>
      <c r="D500" s="76"/>
      <c r="E500" s="95"/>
      <c r="F500" s="95"/>
      <c r="G500" s="95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  <c r="BB500" s="76"/>
      <c r="BC500" s="76"/>
      <c r="BD500" s="76"/>
      <c r="BE500" s="76"/>
      <c r="BF500" s="76"/>
      <c r="BG500" s="76"/>
      <c r="BH500" s="76"/>
      <c r="BI500" s="76"/>
      <c r="BJ500" s="76"/>
      <c r="BK500" s="76"/>
      <c r="BL500" s="76"/>
      <c r="BM500" s="76"/>
      <c r="BN500" s="76"/>
      <c r="BO500" s="76"/>
      <c r="BP500" s="76"/>
      <c r="BQ500" s="76"/>
      <c r="BR500" s="76"/>
      <c r="BS500" s="76"/>
      <c r="BT500" s="76"/>
      <c r="BU500" s="76"/>
      <c r="BV500" s="76"/>
      <c r="BW500" s="76"/>
      <c r="BX500" s="76"/>
      <c r="BY500" s="76"/>
      <c r="BZ500" s="76"/>
    </row>
    <row r="501" spans="1:78" ht="15" hidden="1" customHeight="1">
      <c r="A501" s="76"/>
      <c r="B501" s="76"/>
      <c r="C501" s="76"/>
      <c r="D501" s="76"/>
      <c r="E501" s="95"/>
      <c r="F501" s="95"/>
      <c r="G501" s="95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6"/>
      <c r="BK501" s="76"/>
      <c r="BL501" s="76"/>
      <c r="BM501" s="76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6"/>
      <c r="BY501" s="76"/>
      <c r="BZ501" s="76"/>
    </row>
    <row r="502" spans="1:78" ht="15" hidden="1" customHeight="1">
      <c r="A502" s="76"/>
      <c r="B502" s="76"/>
      <c r="C502" s="76"/>
      <c r="D502" s="76"/>
      <c r="E502" s="95"/>
      <c r="F502" s="95"/>
      <c r="G502" s="95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6"/>
      <c r="BK502" s="76"/>
      <c r="BL502" s="76"/>
      <c r="BM502" s="76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6"/>
      <c r="BY502" s="76"/>
      <c r="BZ502" s="76"/>
    </row>
    <row r="503" spans="1:78" ht="15" hidden="1" customHeight="1">
      <c r="A503" s="76"/>
      <c r="B503" s="76"/>
      <c r="C503" s="76"/>
      <c r="D503" s="76"/>
      <c r="E503" s="95"/>
      <c r="F503" s="95"/>
      <c r="G503" s="95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  <c r="BB503" s="76"/>
      <c r="BC503" s="76"/>
      <c r="BD503" s="76"/>
      <c r="BE503" s="76"/>
      <c r="BF503" s="76"/>
      <c r="BG503" s="76"/>
      <c r="BH503" s="76"/>
      <c r="BI503" s="76"/>
      <c r="BJ503" s="76"/>
      <c r="BK503" s="76"/>
      <c r="BL503" s="76"/>
      <c r="BM503" s="76"/>
      <c r="BN503" s="76"/>
      <c r="BO503" s="76"/>
      <c r="BP503" s="76"/>
      <c r="BQ503" s="76"/>
      <c r="BR503" s="76"/>
      <c r="BS503" s="76"/>
      <c r="BT503" s="76"/>
      <c r="BU503" s="76"/>
      <c r="BV503" s="76"/>
      <c r="BW503" s="76"/>
      <c r="BX503" s="76"/>
      <c r="BY503" s="76"/>
      <c r="BZ503" s="76"/>
    </row>
    <row r="504" spans="1:78" ht="15" hidden="1" customHeight="1">
      <c r="A504" s="76"/>
      <c r="B504" s="76"/>
      <c r="C504" s="76"/>
      <c r="D504" s="76"/>
      <c r="E504" s="95"/>
      <c r="F504" s="95"/>
      <c r="G504" s="95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  <c r="BB504" s="76"/>
      <c r="BC504" s="76"/>
      <c r="BD504" s="76"/>
      <c r="BE504" s="76"/>
      <c r="BF504" s="76"/>
      <c r="BG504" s="76"/>
      <c r="BH504" s="76"/>
      <c r="BI504" s="76"/>
      <c r="BJ504" s="76"/>
      <c r="BK504" s="76"/>
      <c r="BL504" s="76"/>
      <c r="BM504" s="76"/>
      <c r="BN504" s="76"/>
      <c r="BO504" s="76"/>
      <c r="BP504" s="76"/>
      <c r="BQ504" s="76"/>
      <c r="BR504" s="76"/>
      <c r="BS504" s="76"/>
      <c r="BT504" s="76"/>
      <c r="BU504" s="76"/>
      <c r="BV504" s="76"/>
      <c r="BW504" s="76"/>
      <c r="BX504" s="76"/>
      <c r="BY504" s="76"/>
      <c r="BZ504" s="76"/>
    </row>
    <row r="505" spans="1:78" ht="15" hidden="1" customHeight="1">
      <c r="A505" s="76"/>
      <c r="B505" s="76"/>
      <c r="C505" s="76"/>
      <c r="D505" s="76"/>
      <c r="E505" s="95"/>
      <c r="F505" s="95"/>
      <c r="G505" s="95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  <c r="BB505" s="76"/>
      <c r="BC505" s="76"/>
      <c r="BD505" s="76"/>
      <c r="BE505" s="76"/>
      <c r="BF505" s="76"/>
      <c r="BG505" s="76"/>
      <c r="BH505" s="76"/>
      <c r="BI505" s="76"/>
      <c r="BJ505" s="76"/>
      <c r="BK505" s="76"/>
      <c r="BL505" s="76"/>
      <c r="BM505" s="76"/>
      <c r="BN505" s="76"/>
      <c r="BO505" s="76"/>
      <c r="BP505" s="76"/>
      <c r="BQ505" s="76"/>
      <c r="BR505" s="76"/>
      <c r="BS505" s="76"/>
      <c r="BT505" s="76"/>
      <c r="BU505" s="76"/>
      <c r="BV505" s="76"/>
      <c r="BW505" s="76"/>
      <c r="BX505" s="76"/>
      <c r="BY505" s="76"/>
      <c r="BZ505" s="76"/>
    </row>
    <row r="506" spans="1:78" ht="15" hidden="1" customHeight="1">
      <c r="A506" s="76"/>
      <c r="B506" s="76"/>
      <c r="C506" s="76"/>
      <c r="D506" s="76"/>
      <c r="E506" s="95"/>
      <c r="F506" s="95"/>
      <c r="G506" s="95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  <c r="BB506" s="76"/>
      <c r="BC506" s="76"/>
      <c r="BD506" s="76"/>
      <c r="BE506" s="76"/>
      <c r="BF506" s="76"/>
      <c r="BG506" s="76"/>
      <c r="BH506" s="76"/>
      <c r="BI506" s="76"/>
      <c r="BJ506" s="76"/>
      <c r="BK506" s="76"/>
      <c r="BL506" s="76"/>
      <c r="BM506" s="76"/>
      <c r="BN506" s="76"/>
      <c r="BO506" s="76"/>
      <c r="BP506" s="76"/>
      <c r="BQ506" s="76"/>
      <c r="BR506" s="76"/>
      <c r="BS506" s="76"/>
      <c r="BT506" s="76"/>
      <c r="BU506" s="76"/>
      <c r="BV506" s="76"/>
      <c r="BW506" s="76"/>
      <c r="BX506" s="76"/>
      <c r="BY506" s="76"/>
      <c r="BZ506" s="76"/>
    </row>
    <row r="507" spans="1:78" ht="15" hidden="1" customHeight="1">
      <c r="A507" s="76"/>
      <c r="B507" s="76"/>
      <c r="C507" s="76"/>
      <c r="D507" s="76"/>
      <c r="E507" s="95"/>
      <c r="F507" s="95"/>
      <c r="G507" s="95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  <c r="BB507" s="76"/>
      <c r="BC507" s="76"/>
      <c r="BD507" s="76"/>
      <c r="BE507" s="76"/>
      <c r="BF507" s="76"/>
      <c r="BG507" s="76"/>
      <c r="BH507" s="76"/>
      <c r="BI507" s="76"/>
      <c r="BJ507" s="76"/>
      <c r="BK507" s="76"/>
      <c r="BL507" s="76"/>
      <c r="BM507" s="76"/>
      <c r="BN507" s="76"/>
      <c r="BO507" s="76"/>
      <c r="BP507" s="76"/>
      <c r="BQ507" s="76"/>
      <c r="BR507" s="76"/>
      <c r="BS507" s="76"/>
      <c r="BT507" s="76"/>
      <c r="BU507" s="76"/>
      <c r="BV507" s="76"/>
      <c r="BW507" s="76"/>
      <c r="BX507" s="76"/>
      <c r="BY507" s="76"/>
      <c r="BZ507" s="76"/>
    </row>
    <row r="508" spans="1:78" ht="15" hidden="1" customHeight="1">
      <c r="A508" s="76"/>
      <c r="B508" s="76"/>
      <c r="C508" s="76"/>
      <c r="D508" s="76"/>
      <c r="E508" s="95"/>
      <c r="F508" s="95"/>
      <c r="G508" s="95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  <c r="BB508" s="76"/>
      <c r="BC508" s="76"/>
      <c r="BD508" s="76"/>
      <c r="BE508" s="76"/>
      <c r="BF508" s="76"/>
      <c r="BG508" s="76"/>
      <c r="BH508" s="76"/>
      <c r="BI508" s="76"/>
      <c r="BJ508" s="76"/>
      <c r="BK508" s="76"/>
      <c r="BL508" s="76"/>
      <c r="BM508" s="76"/>
      <c r="BN508" s="76"/>
      <c r="BO508" s="76"/>
      <c r="BP508" s="76"/>
      <c r="BQ508" s="76"/>
      <c r="BR508" s="76"/>
      <c r="BS508" s="76"/>
      <c r="BT508" s="76"/>
      <c r="BU508" s="76"/>
      <c r="BV508" s="76"/>
      <c r="BW508" s="76"/>
      <c r="BX508" s="76"/>
      <c r="BY508" s="76"/>
      <c r="BZ508" s="76"/>
    </row>
    <row r="509" spans="1:78" ht="15" hidden="1" customHeight="1">
      <c r="A509" s="76"/>
      <c r="B509" s="76"/>
      <c r="C509" s="76"/>
      <c r="D509" s="76"/>
      <c r="E509" s="95"/>
      <c r="F509" s="95"/>
      <c r="G509" s="95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  <c r="BB509" s="76"/>
      <c r="BC509" s="76"/>
      <c r="BD509" s="76"/>
      <c r="BE509" s="76"/>
      <c r="BF509" s="76"/>
      <c r="BG509" s="76"/>
      <c r="BH509" s="76"/>
      <c r="BI509" s="76"/>
      <c r="BJ509" s="76"/>
      <c r="BK509" s="76"/>
      <c r="BL509" s="76"/>
      <c r="BM509" s="76"/>
      <c r="BN509" s="76"/>
      <c r="BO509" s="76"/>
      <c r="BP509" s="76"/>
      <c r="BQ509" s="76"/>
      <c r="BR509" s="76"/>
      <c r="BS509" s="76"/>
      <c r="BT509" s="76"/>
      <c r="BU509" s="76"/>
      <c r="BV509" s="76"/>
      <c r="BW509" s="76"/>
      <c r="BX509" s="76"/>
      <c r="BY509" s="76"/>
      <c r="BZ509" s="76"/>
    </row>
    <row r="510" spans="1:78" ht="15" hidden="1" customHeight="1">
      <c r="A510" s="76"/>
      <c r="B510" s="76"/>
      <c r="C510" s="76"/>
      <c r="D510" s="76"/>
      <c r="E510" s="95"/>
      <c r="F510" s="95"/>
      <c r="G510" s="95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  <c r="BB510" s="76"/>
      <c r="BC510" s="76"/>
      <c r="BD510" s="76"/>
      <c r="BE510" s="76"/>
      <c r="BF510" s="76"/>
      <c r="BG510" s="76"/>
      <c r="BH510" s="76"/>
      <c r="BI510" s="76"/>
      <c r="BJ510" s="76"/>
      <c r="BK510" s="76"/>
      <c r="BL510" s="76"/>
      <c r="BM510" s="76"/>
      <c r="BN510" s="76"/>
      <c r="BO510" s="76"/>
      <c r="BP510" s="76"/>
      <c r="BQ510" s="76"/>
      <c r="BR510" s="76"/>
      <c r="BS510" s="76"/>
      <c r="BT510" s="76"/>
      <c r="BU510" s="76"/>
      <c r="BV510" s="76"/>
      <c r="BW510" s="76"/>
      <c r="BX510" s="76"/>
      <c r="BY510" s="76"/>
      <c r="BZ510" s="76"/>
    </row>
    <row r="511" spans="1:78" ht="15" hidden="1" customHeight="1">
      <c r="A511" s="76"/>
      <c r="B511" s="76"/>
      <c r="C511" s="76"/>
      <c r="D511" s="76"/>
      <c r="E511" s="95"/>
      <c r="F511" s="95"/>
      <c r="G511" s="95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  <c r="BB511" s="76"/>
      <c r="BC511" s="76"/>
      <c r="BD511" s="76"/>
      <c r="BE511" s="76"/>
      <c r="BF511" s="76"/>
      <c r="BG511" s="76"/>
      <c r="BH511" s="76"/>
      <c r="BI511" s="76"/>
      <c r="BJ511" s="76"/>
      <c r="BK511" s="76"/>
      <c r="BL511" s="76"/>
      <c r="BM511" s="76"/>
      <c r="BN511" s="76"/>
      <c r="BO511" s="76"/>
      <c r="BP511" s="76"/>
      <c r="BQ511" s="76"/>
      <c r="BR511" s="76"/>
      <c r="BS511" s="76"/>
      <c r="BT511" s="76"/>
      <c r="BU511" s="76"/>
      <c r="BV511" s="76"/>
      <c r="BW511" s="76"/>
      <c r="BX511" s="76"/>
      <c r="BY511" s="76"/>
      <c r="BZ511" s="76"/>
    </row>
    <row r="512" spans="1:78" ht="15" hidden="1" customHeight="1">
      <c r="A512" s="76"/>
      <c r="B512" s="76"/>
      <c r="C512" s="76"/>
      <c r="D512" s="76"/>
      <c r="E512" s="95"/>
      <c r="F512" s="95"/>
      <c r="G512" s="95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6"/>
      <c r="BK512" s="76"/>
      <c r="BL512" s="76"/>
      <c r="BM512" s="76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6"/>
      <c r="BY512" s="76"/>
      <c r="BZ512" s="76"/>
    </row>
    <row r="513" spans="1:78" ht="15" hidden="1" customHeight="1">
      <c r="A513" s="76"/>
      <c r="B513" s="76"/>
      <c r="C513" s="76"/>
      <c r="D513" s="76"/>
      <c r="E513" s="95"/>
      <c r="F513" s="95"/>
      <c r="G513" s="95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  <c r="BB513" s="76"/>
      <c r="BC513" s="76"/>
      <c r="BD513" s="76"/>
      <c r="BE513" s="76"/>
      <c r="BF513" s="76"/>
      <c r="BG513" s="76"/>
      <c r="BH513" s="76"/>
      <c r="BI513" s="76"/>
      <c r="BJ513" s="76"/>
      <c r="BK513" s="76"/>
      <c r="BL513" s="76"/>
      <c r="BM513" s="76"/>
      <c r="BN513" s="76"/>
      <c r="BO513" s="76"/>
      <c r="BP513" s="76"/>
      <c r="BQ513" s="76"/>
      <c r="BR513" s="76"/>
      <c r="BS513" s="76"/>
      <c r="BT513" s="76"/>
      <c r="BU513" s="76"/>
      <c r="BV513" s="76"/>
      <c r="BW513" s="76"/>
      <c r="BX513" s="76"/>
      <c r="BY513" s="76"/>
      <c r="BZ513" s="76"/>
    </row>
    <row r="514" spans="1:78" ht="15" hidden="1" customHeight="1">
      <c r="A514" s="76"/>
      <c r="B514" s="76"/>
      <c r="C514" s="76"/>
      <c r="D514" s="76"/>
      <c r="E514" s="95"/>
      <c r="F514" s="95"/>
      <c r="G514" s="95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  <c r="BB514" s="76"/>
      <c r="BC514" s="76"/>
      <c r="BD514" s="76"/>
      <c r="BE514" s="76"/>
      <c r="BF514" s="76"/>
      <c r="BG514" s="76"/>
      <c r="BH514" s="76"/>
      <c r="BI514" s="76"/>
      <c r="BJ514" s="76"/>
      <c r="BK514" s="76"/>
      <c r="BL514" s="76"/>
      <c r="BM514" s="76"/>
      <c r="BN514" s="76"/>
      <c r="BO514" s="76"/>
      <c r="BP514" s="76"/>
      <c r="BQ514" s="76"/>
      <c r="BR514" s="76"/>
      <c r="BS514" s="76"/>
      <c r="BT514" s="76"/>
      <c r="BU514" s="76"/>
      <c r="BV514" s="76"/>
      <c r="BW514" s="76"/>
      <c r="BX514" s="76"/>
      <c r="BY514" s="76"/>
      <c r="BZ514" s="76"/>
    </row>
    <row r="515" spans="1:78" ht="15" hidden="1" customHeight="1">
      <c r="A515" s="76"/>
      <c r="B515" s="76"/>
      <c r="C515" s="76"/>
      <c r="D515" s="76"/>
      <c r="E515" s="95"/>
      <c r="F515" s="95"/>
      <c r="G515" s="95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  <c r="BB515" s="76"/>
      <c r="BC515" s="76"/>
      <c r="BD515" s="76"/>
      <c r="BE515" s="76"/>
      <c r="BF515" s="76"/>
      <c r="BG515" s="76"/>
      <c r="BH515" s="76"/>
      <c r="BI515" s="76"/>
      <c r="BJ515" s="76"/>
      <c r="BK515" s="76"/>
      <c r="BL515" s="76"/>
      <c r="BM515" s="76"/>
      <c r="BN515" s="76"/>
      <c r="BO515" s="76"/>
      <c r="BP515" s="76"/>
      <c r="BQ515" s="76"/>
      <c r="BR515" s="76"/>
      <c r="BS515" s="76"/>
      <c r="BT515" s="76"/>
      <c r="BU515" s="76"/>
      <c r="BV515" s="76"/>
      <c r="BW515" s="76"/>
      <c r="BX515" s="76"/>
      <c r="BY515" s="76"/>
      <c r="BZ515" s="76"/>
    </row>
    <row r="516" spans="1:78" ht="15" hidden="1" customHeight="1">
      <c r="A516" s="76"/>
      <c r="B516" s="76"/>
      <c r="C516" s="76"/>
      <c r="D516" s="76"/>
      <c r="E516" s="95"/>
      <c r="F516" s="95"/>
      <c r="G516" s="95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  <c r="BB516" s="76"/>
      <c r="BC516" s="76"/>
      <c r="BD516" s="76"/>
      <c r="BE516" s="76"/>
      <c r="BF516" s="76"/>
      <c r="BG516" s="76"/>
      <c r="BH516" s="76"/>
      <c r="BI516" s="76"/>
      <c r="BJ516" s="76"/>
      <c r="BK516" s="76"/>
      <c r="BL516" s="76"/>
      <c r="BM516" s="76"/>
      <c r="BN516" s="76"/>
      <c r="BO516" s="76"/>
      <c r="BP516" s="76"/>
      <c r="BQ516" s="76"/>
      <c r="BR516" s="76"/>
      <c r="BS516" s="76"/>
      <c r="BT516" s="76"/>
      <c r="BU516" s="76"/>
      <c r="BV516" s="76"/>
      <c r="BW516" s="76"/>
      <c r="BX516" s="76"/>
      <c r="BY516" s="76"/>
      <c r="BZ516" s="76"/>
    </row>
    <row r="517" spans="1:78" ht="15" hidden="1" customHeight="1">
      <c r="A517" s="76"/>
      <c r="B517" s="76"/>
      <c r="C517" s="76"/>
      <c r="D517" s="76"/>
      <c r="E517" s="95"/>
      <c r="F517" s="95"/>
      <c r="G517" s="95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  <c r="BB517" s="76"/>
      <c r="BC517" s="76"/>
      <c r="BD517" s="76"/>
      <c r="BE517" s="76"/>
      <c r="BF517" s="76"/>
      <c r="BG517" s="76"/>
      <c r="BH517" s="76"/>
      <c r="BI517" s="76"/>
      <c r="BJ517" s="76"/>
      <c r="BK517" s="76"/>
      <c r="BL517" s="76"/>
      <c r="BM517" s="76"/>
      <c r="BN517" s="76"/>
      <c r="BO517" s="76"/>
      <c r="BP517" s="76"/>
      <c r="BQ517" s="76"/>
      <c r="BR517" s="76"/>
      <c r="BS517" s="76"/>
      <c r="BT517" s="76"/>
      <c r="BU517" s="76"/>
      <c r="BV517" s="76"/>
      <c r="BW517" s="76"/>
      <c r="BX517" s="76"/>
      <c r="BY517" s="76"/>
      <c r="BZ517" s="76"/>
    </row>
    <row r="518" spans="1:78" ht="15" hidden="1" customHeight="1">
      <c r="A518" s="76"/>
      <c r="B518" s="76"/>
      <c r="C518" s="76"/>
      <c r="D518" s="76"/>
      <c r="E518" s="95"/>
      <c r="F518" s="95"/>
      <c r="G518" s="95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  <c r="BB518" s="76"/>
      <c r="BC518" s="76"/>
      <c r="BD518" s="76"/>
      <c r="BE518" s="76"/>
      <c r="BF518" s="76"/>
      <c r="BG518" s="76"/>
      <c r="BH518" s="76"/>
      <c r="BI518" s="76"/>
      <c r="BJ518" s="76"/>
      <c r="BK518" s="76"/>
      <c r="BL518" s="76"/>
      <c r="BM518" s="76"/>
      <c r="BN518" s="76"/>
      <c r="BO518" s="76"/>
      <c r="BP518" s="76"/>
      <c r="BQ518" s="76"/>
      <c r="BR518" s="76"/>
      <c r="BS518" s="76"/>
      <c r="BT518" s="76"/>
      <c r="BU518" s="76"/>
      <c r="BV518" s="76"/>
      <c r="BW518" s="76"/>
      <c r="BX518" s="76"/>
      <c r="BY518" s="76"/>
      <c r="BZ518" s="76"/>
    </row>
    <row r="519" spans="1:78" ht="15" hidden="1" customHeight="1">
      <c r="A519" s="76"/>
      <c r="B519" s="76"/>
      <c r="C519" s="76"/>
      <c r="D519" s="76"/>
      <c r="E519" s="95"/>
      <c r="F519" s="95"/>
      <c r="G519" s="95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  <c r="BB519" s="76"/>
      <c r="BC519" s="76"/>
      <c r="BD519" s="76"/>
      <c r="BE519" s="76"/>
      <c r="BF519" s="76"/>
      <c r="BG519" s="76"/>
      <c r="BH519" s="76"/>
      <c r="BI519" s="76"/>
      <c r="BJ519" s="76"/>
      <c r="BK519" s="76"/>
      <c r="BL519" s="76"/>
      <c r="BM519" s="76"/>
      <c r="BN519" s="76"/>
      <c r="BO519" s="76"/>
      <c r="BP519" s="76"/>
      <c r="BQ519" s="76"/>
      <c r="BR519" s="76"/>
      <c r="BS519" s="76"/>
      <c r="BT519" s="76"/>
      <c r="BU519" s="76"/>
      <c r="BV519" s="76"/>
      <c r="BW519" s="76"/>
      <c r="BX519" s="76"/>
      <c r="BY519" s="76"/>
      <c r="BZ519" s="76"/>
    </row>
    <row r="520" spans="1:78" ht="15" hidden="1" customHeight="1">
      <c r="A520" s="76"/>
      <c r="B520" s="76"/>
      <c r="C520" s="76"/>
      <c r="D520" s="76"/>
      <c r="E520" s="95"/>
      <c r="F520" s="95"/>
      <c r="G520" s="95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  <c r="BB520" s="76"/>
      <c r="BC520" s="76"/>
      <c r="BD520" s="76"/>
      <c r="BE520" s="76"/>
      <c r="BF520" s="76"/>
      <c r="BG520" s="76"/>
      <c r="BH520" s="76"/>
      <c r="BI520" s="76"/>
      <c r="BJ520" s="76"/>
      <c r="BK520" s="76"/>
      <c r="BL520" s="76"/>
      <c r="BM520" s="76"/>
      <c r="BN520" s="76"/>
      <c r="BO520" s="76"/>
      <c r="BP520" s="76"/>
      <c r="BQ520" s="76"/>
      <c r="BR520" s="76"/>
      <c r="BS520" s="76"/>
      <c r="BT520" s="76"/>
      <c r="BU520" s="76"/>
      <c r="BV520" s="76"/>
      <c r="BW520" s="76"/>
      <c r="BX520" s="76"/>
      <c r="BY520" s="76"/>
      <c r="BZ520" s="76"/>
    </row>
    <row r="521" spans="1:78" ht="15" hidden="1" customHeight="1">
      <c r="A521" s="76"/>
      <c r="B521" s="76"/>
      <c r="C521" s="76"/>
      <c r="D521" s="76"/>
      <c r="E521" s="95"/>
      <c r="F521" s="95"/>
      <c r="G521" s="95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  <c r="BB521" s="76"/>
      <c r="BC521" s="76"/>
      <c r="BD521" s="76"/>
      <c r="BE521" s="76"/>
      <c r="BF521" s="76"/>
      <c r="BG521" s="76"/>
      <c r="BH521" s="76"/>
      <c r="BI521" s="76"/>
      <c r="BJ521" s="76"/>
      <c r="BK521" s="76"/>
      <c r="BL521" s="76"/>
      <c r="BM521" s="76"/>
      <c r="BN521" s="76"/>
      <c r="BO521" s="76"/>
      <c r="BP521" s="76"/>
      <c r="BQ521" s="76"/>
      <c r="BR521" s="76"/>
      <c r="BS521" s="76"/>
      <c r="BT521" s="76"/>
      <c r="BU521" s="76"/>
      <c r="BV521" s="76"/>
      <c r="BW521" s="76"/>
      <c r="BX521" s="76"/>
      <c r="BY521" s="76"/>
      <c r="BZ521" s="76"/>
    </row>
    <row r="522" spans="1:78" ht="15" hidden="1" customHeight="1">
      <c r="A522" s="76"/>
      <c r="B522" s="76"/>
      <c r="C522" s="76"/>
      <c r="D522" s="76"/>
      <c r="E522" s="95"/>
      <c r="F522" s="95"/>
      <c r="G522" s="95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6"/>
      <c r="BK522" s="76"/>
      <c r="BL522" s="76"/>
      <c r="BM522" s="76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6"/>
      <c r="BY522" s="76"/>
      <c r="BZ522" s="76"/>
    </row>
    <row r="523" spans="1:78" ht="15" hidden="1" customHeight="1">
      <c r="A523" s="76"/>
      <c r="B523" s="76"/>
      <c r="C523" s="76"/>
      <c r="D523" s="76"/>
      <c r="E523" s="95"/>
      <c r="F523" s="95"/>
      <c r="G523" s="95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6"/>
      <c r="BK523" s="76"/>
      <c r="BL523" s="76"/>
      <c r="BM523" s="76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6"/>
      <c r="BY523" s="76"/>
      <c r="BZ523" s="76"/>
    </row>
    <row r="524" spans="1:78" ht="15" hidden="1" customHeight="1">
      <c r="A524" s="76"/>
      <c r="B524" s="76"/>
      <c r="C524" s="76"/>
      <c r="D524" s="76"/>
      <c r="E524" s="95"/>
      <c r="F524" s="95"/>
      <c r="G524" s="95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  <c r="BB524" s="76"/>
      <c r="BC524" s="76"/>
      <c r="BD524" s="76"/>
      <c r="BE524" s="76"/>
      <c r="BF524" s="76"/>
      <c r="BG524" s="76"/>
      <c r="BH524" s="76"/>
      <c r="BI524" s="76"/>
      <c r="BJ524" s="76"/>
      <c r="BK524" s="76"/>
      <c r="BL524" s="76"/>
      <c r="BM524" s="76"/>
      <c r="BN524" s="76"/>
      <c r="BO524" s="76"/>
      <c r="BP524" s="76"/>
      <c r="BQ524" s="76"/>
      <c r="BR524" s="76"/>
      <c r="BS524" s="76"/>
      <c r="BT524" s="76"/>
      <c r="BU524" s="76"/>
      <c r="BV524" s="76"/>
      <c r="BW524" s="76"/>
      <c r="BX524" s="76"/>
      <c r="BY524" s="76"/>
      <c r="BZ524" s="76"/>
    </row>
    <row r="525" spans="1:78" ht="15" hidden="1" customHeight="1">
      <c r="A525" s="76"/>
      <c r="B525" s="76"/>
      <c r="C525" s="76"/>
      <c r="D525" s="76"/>
      <c r="E525" s="95"/>
      <c r="F525" s="95"/>
      <c r="G525" s="95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  <c r="BB525" s="76"/>
      <c r="BC525" s="76"/>
      <c r="BD525" s="76"/>
      <c r="BE525" s="76"/>
      <c r="BF525" s="76"/>
      <c r="BG525" s="76"/>
      <c r="BH525" s="76"/>
      <c r="BI525" s="76"/>
      <c r="BJ525" s="76"/>
      <c r="BK525" s="76"/>
      <c r="BL525" s="76"/>
      <c r="BM525" s="76"/>
      <c r="BN525" s="76"/>
      <c r="BO525" s="76"/>
      <c r="BP525" s="76"/>
      <c r="BQ525" s="76"/>
      <c r="BR525" s="76"/>
      <c r="BS525" s="76"/>
      <c r="BT525" s="76"/>
      <c r="BU525" s="76"/>
      <c r="BV525" s="76"/>
      <c r="BW525" s="76"/>
      <c r="BX525" s="76"/>
      <c r="BY525" s="76"/>
      <c r="BZ525" s="76"/>
    </row>
    <row r="526" spans="1:78" ht="15" hidden="1" customHeight="1">
      <c r="A526" s="76"/>
      <c r="B526" s="76"/>
      <c r="C526" s="76"/>
      <c r="D526" s="76"/>
      <c r="E526" s="95"/>
      <c r="F526" s="95"/>
      <c r="G526" s="95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76"/>
      <c r="BF526" s="76"/>
      <c r="BG526" s="76"/>
      <c r="BH526" s="76"/>
      <c r="BI526" s="76"/>
      <c r="BJ526" s="76"/>
      <c r="BK526" s="76"/>
      <c r="BL526" s="76"/>
      <c r="BM526" s="76"/>
      <c r="BN526" s="76"/>
      <c r="BO526" s="76"/>
      <c r="BP526" s="76"/>
      <c r="BQ526" s="76"/>
      <c r="BR526" s="76"/>
      <c r="BS526" s="76"/>
      <c r="BT526" s="76"/>
      <c r="BU526" s="76"/>
      <c r="BV526" s="76"/>
      <c r="BW526" s="76"/>
      <c r="BX526" s="76"/>
      <c r="BY526" s="76"/>
      <c r="BZ526" s="76"/>
    </row>
    <row r="527" spans="1:78" ht="15" hidden="1" customHeight="1">
      <c r="A527" s="76"/>
      <c r="B527" s="76"/>
      <c r="C527" s="76"/>
      <c r="D527" s="76"/>
      <c r="E527" s="95"/>
      <c r="F527" s="95"/>
      <c r="G527" s="95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  <c r="BB527" s="76"/>
      <c r="BC527" s="76"/>
      <c r="BD527" s="76"/>
      <c r="BE527" s="76"/>
      <c r="BF527" s="76"/>
      <c r="BG527" s="76"/>
      <c r="BH527" s="76"/>
      <c r="BI527" s="76"/>
      <c r="BJ527" s="76"/>
      <c r="BK527" s="76"/>
      <c r="BL527" s="76"/>
      <c r="BM527" s="76"/>
      <c r="BN527" s="76"/>
      <c r="BO527" s="76"/>
      <c r="BP527" s="76"/>
      <c r="BQ527" s="76"/>
      <c r="BR527" s="76"/>
      <c r="BS527" s="76"/>
      <c r="BT527" s="76"/>
      <c r="BU527" s="76"/>
      <c r="BV527" s="76"/>
      <c r="BW527" s="76"/>
      <c r="BX527" s="76"/>
      <c r="BY527" s="76"/>
      <c r="BZ527" s="76"/>
    </row>
    <row r="528" spans="1:78" ht="15" hidden="1" customHeight="1">
      <c r="A528" s="76"/>
      <c r="B528" s="76"/>
      <c r="C528" s="76"/>
      <c r="D528" s="76"/>
      <c r="E528" s="95"/>
      <c r="F528" s="95"/>
      <c r="G528" s="95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  <c r="BB528" s="76"/>
      <c r="BC528" s="76"/>
      <c r="BD528" s="76"/>
      <c r="BE528" s="76"/>
      <c r="BF528" s="76"/>
      <c r="BG528" s="76"/>
      <c r="BH528" s="76"/>
      <c r="BI528" s="76"/>
      <c r="BJ528" s="76"/>
      <c r="BK528" s="76"/>
      <c r="BL528" s="76"/>
      <c r="BM528" s="76"/>
      <c r="BN528" s="76"/>
      <c r="BO528" s="76"/>
      <c r="BP528" s="76"/>
      <c r="BQ528" s="76"/>
      <c r="BR528" s="76"/>
      <c r="BS528" s="76"/>
      <c r="BT528" s="76"/>
      <c r="BU528" s="76"/>
      <c r="BV528" s="76"/>
      <c r="BW528" s="76"/>
      <c r="BX528" s="76"/>
      <c r="BY528" s="76"/>
      <c r="BZ528" s="76"/>
    </row>
    <row r="529" spans="1:78" ht="15" hidden="1" customHeight="1">
      <c r="A529" s="76"/>
      <c r="B529" s="76"/>
      <c r="C529" s="76"/>
      <c r="D529" s="76"/>
      <c r="E529" s="95"/>
      <c r="F529" s="95"/>
      <c r="G529" s="95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  <c r="BB529" s="76"/>
      <c r="BC529" s="76"/>
      <c r="BD529" s="76"/>
      <c r="BE529" s="76"/>
      <c r="BF529" s="76"/>
      <c r="BG529" s="76"/>
      <c r="BH529" s="76"/>
      <c r="BI529" s="76"/>
      <c r="BJ529" s="76"/>
      <c r="BK529" s="76"/>
      <c r="BL529" s="76"/>
      <c r="BM529" s="76"/>
      <c r="BN529" s="76"/>
      <c r="BO529" s="76"/>
      <c r="BP529" s="76"/>
      <c r="BQ529" s="76"/>
      <c r="BR529" s="76"/>
      <c r="BS529" s="76"/>
      <c r="BT529" s="76"/>
      <c r="BU529" s="76"/>
      <c r="BV529" s="76"/>
      <c r="BW529" s="76"/>
      <c r="BX529" s="76"/>
      <c r="BY529" s="76"/>
      <c r="BZ529" s="76"/>
    </row>
    <row r="530" spans="1:78" ht="15" hidden="1" customHeight="1">
      <c r="A530" s="76"/>
      <c r="B530" s="76"/>
      <c r="C530" s="76"/>
      <c r="D530" s="76"/>
      <c r="E530" s="95"/>
      <c r="F530" s="95"/>
      <c r="G530" s="95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  <c r="BB530" s="76"/>
      <c r="BC530" s="76"/>
      <c r="BD530" s="76"/>
      <c r="BE530" s="76"/>
      <c r="BF530" s="76"/>
      <c r="BG530" s="76"/>
      <c r="BH530" s="76"/>
      <c r="BI530" s="76"/>
      <c r="BJ530" s="76"/>
      <c r="BK530" s="76"/>
      <c r="BL530" s="76"/>
      <c r="BM530" s="76"/>
      <c r="BN530" s="76"/>
      <c r="BO530" s="76"/>
      <c r="BP530" s="76"/>
      <c r="BQ530" s="76"/>
      <c r="BR530" s="76"/>
      <c r="BS530" s="76"/>
      <c r="BT530" s="76"/>
      <c r="BU530" s="76"/>
      <c r="BV530" s="76"/>
      <c r="BW530" s="76"/>
      <c r="BX530" s="76"/>
      <c r="BY530" s="76"/>
      <c r="BZ530" s="76"/>
    </row>
    <row r="531" spans="1:78" ht="15" hidden="1" customHeight="1">
      <c r="A531" s="76"/>
      <c r="B531" s="76"/>
      <c r="C531" s="76"/>
      <c r="D531" s="76"/>
      <c r="E531" s="95"/>
      <c r="F531" s="95"/>
      <c r="G531" s="95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  <c r="BB531" s="76"/>
      <c r="BC531" s="76"/>
      <c r="BD531" s="76"/>
      <c r="BE531" s="76"/>
      <c r="BF531" s="76"/>
      <c r="BG531" s="76"/>
      <c r="BH531" s="76"/>
      <c r="BI531" s="76"/>
      <c r="BJ531" s="76"/>
      <c r="BK531" s="76"/>
      <c r="BL531" s="76"/>
      <c r="BM531" s="76"/>
      <c r="BN531" s="76"/>
      <c r="BO531" s="76"/>
      <c r="BP531" s="76"/>
      <c r="BQ531" s="76"/>
      <c r="BR531" s="76"/>
      <c r="BS531" s="76"/>
      <c r="BT531" s="76"/>
      <c r="BU531" s="76"/>
      <c r="BV531" s="76"/>
      <c r="BW531" s="76"/>
      <c r="BX531" s="76"/>
      <c r="BY531" s="76"/>
      <c r="BZ531" s="76"/>
    </row>
    <row r="532" spans="1:78" ht="15" hidden="1" customHeight="1">
      <c r="A532" s="76"/>
      <c r="B532" s="76"/>
      <c r="C532" s="76"/>
      <c r="D532" s="76"/>
      <c r="E532" s="95"/>
      <c r="F532" s="95"/>
      <c r="G532" s="95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  <c r="BB532" s="76"/>
      <c r="BC532" s="76"/>
      <c r="BD532" s="76"/>
      <c r="BE532" s="76"/>
      <c r="BF532" s="76"/>
      <c r="BG532" s="76"/>
      <c r="BH532" s="76"/>
      <c r="BI532" s="76"/>
      <c r="BJ532" s="76"/>
      <c r="BK532" s="76"/>
      <c r="BL532" s="76"/>
      <c r="BM532" s="76"/>
      <c r="BN532" s="76"/>
      <c r="BO532" s="76"/>
      <c r="BP532" s="76"/>
      <c r="BQ532" s="76"/>
      <c r="BR532" s="76"/>
      <c r="BS532" s="76"/>
      <c r="BT532" s="76"/>
      <c r="BU532" s="76"/>
      <c r="BV532" s="76"/>
      <c r="BW532" s="76"/>
      <c r="BX532" s="76"/>
      <c r="BY532" s="76"/>
      <c r="BZ532" s="76"/>
    </row>
    <row r="533" spans="1:78" ht="15" hidden="1" customHeight="1">
      <c r="A533" s="76"/>
      <c r="B533" s="76"/>
      <c r="C533" s="76"/>
      <c r="D533" s="76"/>
      <c r="E533" s="95"/>
      <c r="F533" s="95"/>
      <c r="G533" s="95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6"/>
      <c r="BK533" s="76"/>
      <c r="BL533" s="76"/>
      <c r="BM533" s="76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6"/>
      <c r="BY533" s="76"/>
      <c r="BZ533" s="76"/>
    </row>
    <row r="534" spans="1:78" ht="15" hidden="1" customHeight="1">
      <c r="A534" s="76"/>
      <c r="B534" s="76"/>
      <c r="C534" s="76"/>
      <c r="D534" s="76"/>
      <c r="E534" s="95"/>
      <c r="F534" s="95"/>
      <c r="G534" s="95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  <c r="BB534" s="76"/>
      <c r="BC534" s="76"/>
      <c r="BD534" s="76"/>
      <c r="BE534" s="76"/>
      <c r="BF534" s="76"/>
      <c r="BG534" s="76"/>
      <c r="BH534" s="76"/>
      <c r="BI534" s="76"/>
      <c r="BJ534" s="76"/>
      <c r="BK534" s="76"/>
      <c r="BL534" s="76"/>
      <c r="BM534" s="76"/>
      <c r="BN534" s="76"/>
      <c r="BO534" s="76"/>
      <c r="BP534" s="76"/>
      <c r="BQ534" s="76"/>
      <c r="BR534" s="76"/>
      <c r="BS534" s="76"/>
      <c r="BT534" s="76"/>
      <c r="BU534" s="76"/>
      <c r="BV534" s="76"/>
      <c r="BW534" s="76"/>
      <c r="BX534" s="76"/>
      <c r="BY534" s="76"/>
      <c r="BZ534" s="76"/>
    </row>
    <row r="535" spans="1:78" ht="15" hidden="1" customHeight="1">
      <c r="A535" s="76"/>
      <c r="B535" s="76"/>
      <c r="C535" s="76"/>
      <c r="D535" s="76"/>
      <c r="E535" s="95"/>
      <c r="F535" s="95"/>
      <c r="G535" s="95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  <c r="BB535" s="76"/>
      <c r="BC535" s="76"/>
      <c r="BD535" s="76"/>
      <c r="BE535" s="76"/>
      <c r="BF535" s="76"/>
      <c r="BG535" s="76"/>
      <c r="BH535" s="76"/>
      <c r="BI535" s="76"/>
      <c r="BJ535" s="76"/>
      <c r="BK535" s="76"/>
      <c r="BL535" s="76"/>
      <c r="BM535" s="76"/>
      <c r="BN535" s="76"/>
      <c r="BO535" s="76"/>
      <c r="BP535" s="76"/>
      <c r="BQ535" s="76"/>
      <c r="BR535" s="76"/>
      <c r="BS535" s="76"/>
      <c r="BT535" s="76"/>
      <c r="BU535" s="76"/>
      <c r="BV535" s="76"/>
      <c r="BW535" s="76"/>
      <c r="BX535" s="76"/>
      <c r="BY535" s="76"/>
      <c r="BZ535" s="76"/>
    </row>
    <row r="536" spans="1:78" ht="15" hidden="1" customHeight="1">
      <c r="A536" s="76"/>
      <c r="B536" s="76"/>
      <c r="C536" s="76"/>
      <c r="D536" s="76"/>
      <c r="E536" s="95"/>
      <c r="F536" s="95"/>
      <c r="G536" s="95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  <c r="BB536" s="76"/>
      <c r="BC536" s="76"/>
      <c r="BD536" s="76"/>
      <c r="BE536" s="76"/>
      <c r="BF536" s="76"/>
      <c r="BG536" s="76"/>
      <c r="BH536" s="76"/>
      <c r="BI536" s="76"/>
      <c r="BJ536" s="76"/>
      <c r="BK536" s="76"/>
      <c r="BL536" s="76"/>
      <c r="BM536" s="76"/>
      <c r="BN536" s="76"/>
      <c r="BO536" s="76"/>
      <c r="BP536" s="76"/>
      <c r="BQ536" s="76"/>
      <c r="BR536" s="76"/>
      <c r="BS536" s="76"/>
      <c r="BT536" s="76"/>
      <c r="BU536" s="76"/>
      <c r="BV536" s="76"/>
      <c r="BW536" s="76"/>
      <c r="BX536" s="76"/>
      <c r="BY536" s="76"/>
      <c r="BZ536" s="76"/>
    </row>
    <row r="537" spans="1:78" ht="15" hidden="1" customHeight="1">
      <c r="A537" s="76"/>
      <c r="B537" s="76"/>
      <c r="C537" s="76"/>
      <c r="D537" s="76"/>
      <c r="E537" s="95"/>
      <c r="F537" s="95"/>
      <c r="G537" s="95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  <c r="BB537" s="76"/>
      <c r="BC537" s="76"/>
      <c r="BD537" s="76"/>
      <c r="BE537" s="76"/>
      <c r="BF537" s="76"/>
      <c r="BG537" s="76"/>
      <c r="BH537" s="76"/>
      <c r="BI537" s="76"/>
      <c r="BJ537" s="76"/>
      <c r="BK537" s="76"/>
      <c r="BL537" s="76"/>
      <c r="BM537" s="76"/>
      <c r="BN537" s="76"/>
      <c r="BO537" s="76"/>
      <c r="BP537" s="76"/>
      <c r="BQ537" s="76"/>
      <c r="BR537" s="76"/>
      <c r="BS537" s="76"/>
      <c r="BT537" s="76"/>
      <c r="BU537" s="76"/>
      <c r="BV537" s="76"/>
      <c r="BW537" s="76"/>
      <c r="BX537" s="76"/>
      <c r="BY537" s="76"/>
      <c r="BZ537" s="76"/>
    </row>
    <row r="538" spans="1:78" ht="15" hidden="1" customHeight="1">
      <c r="A538" s="76"/>
      <c r="B538" s="76"/>
      <c r="C538" s="76"/>
      <c r="D538" s="76"/>
      <c r="E538" s="95"/>
      <c r="F538" s="95"/>
      <c r="G538" s="95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  <c r="BB538" s="76"/>
      <c r="BC538" s="76"/>
      <c r="BD538" s="76"/>
      <c r="BE538" s="76"/>
      <c r="BF538" s="76"/>
      <c r="BG538" s="76"/>
      <c r="BH538" s="76"/>
      <c r="BI538" s="76"/>
      <c r="BJ538" s="76"/>
      <c r="BK538" s="76"/>
      <c r="BL538" s="76"/>
      <c r="BM538" s="76"/>
      <c r="BN538" s="76"/>
      <c r="BO538" s="76"/>
      <c r="BP538" s="76"/>
      <c r="BQ538" s="76"/>
      <c r="BR538" s="76"/>
      <c r="BS538" s="76"/>
      <c r="BT538" s="76"/>
      <c r="BU538" s="76"/>
      <c r="BV538" s="76"/>
      <c r="BW538" s="76"/>
      <c r="BX538" s="76"/>
      <c r="BY538" s="76"/>
      <c r="BZ538" s="76"/>
    </row>
    <row r="539" spans="1:78" ht="15" hidden="1" customHeight="1">
      <c r="A539" s="76"/>
      <c r="B539" s="76"/>
      <c r="C539" s="76"/>
      <c r="D539" s="76"/>
      <c r="E539" s="95"/>
      <c r="F539" s="95"/>
      <c r="G539" s="95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  <c r="BB539" s="76"/>
      <c r="BC539" s="76"/>
      <c r="BD539" s="76"/>
      <c r="BE539" s="76"/>
      <c r="BF539" s="76"/>
      <c r="BG539" s="76"/>
      <c r="BH539" s="76"/>
      <c r="BI539" s="76"/>
      <c r="BJ539" s="76"/>
      <c r="BK539" s="76"/>
      <c r="BL539" s="76"/>
      <c r="BM539" s="76"/>
      <c r="BN539" s="76"/>
      <c r="BO539" s="76"/>
      <c r="BP539" s="76"/>
      <c r="BQ539" s="76"/>
      <c r="BR539" s="76"/>
      <c r="BS539" s="76"/>
      <c r="BT539" s="76"/>
      <c r="BU539" s="76"/>
      <c r="BV539" s="76"/>
      <c r="BW539" s="76"/>
      <c r="BX539" s="76"/>
      <c r="BY539" s="76"/>
      <c r="BZ539" s="76"/>
    </row>
    <row r="540" spans="1:78" ht="15" hidden="1" customHeight="1">
      <c r="A540" s="76"/>
      <c r="B540" s="76"/>
      <c r="C540" s="76"/>
      <c r="D540" s="76"/>
      <c r="E540" s="95"/>
      <c r="F540" s="95"/>
      <c r="G540" s="95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  <c r="BB540" s="76"/>
      <c r="BC540" s="76"/>
      <c r="BD540" s="76"/>
      <c r="BE540" s="76"/>
      <c r="BF540" s="76"/>
      <c r="BG540" s="76"/>
      <c r="BH540" s="76"/>
      <c r="BI540" s="76"/>
      <c r="BJ540" s="76"/>
      <c r="BK540" s="76"/>
      <c r="BL540" s="76"/>
      <c r="BM540" s="76"/>
      <c r="BN540" s="76"/>
      <c r="BO540" s="76"/>
      <c r="BP540" s="76"/>
      <c r="BQ540" s="76"/>
      <c r="BR540" s="76"/>
      <c r="BS540" s="76"/>
      <c r="BT540" s="76"/>
      <c r="BU540" s="76"/>
      <c r="BV540" s="76"/>
      <c r="BW540" s="76"/>
      <c r="BX540" s="76"/>
      <c r="BY540" s="76"/>
      <c r="BZ540" s="76"/>
    </row>
    <row r="541" spans="1:78" ht="15" hidden="1" customHeight="1">
      <c r="A541" s="76"/>
      <c r="B541" s="76"/>
      <c r="C541" s="76"/>
      <c r="D541" s="76"/>
      <c r="E541" s="95"/>
      <c r="F541" s="95"/>
      <c r="G541" s="95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  <c r="BB541" s="76"/>
      <c r="BC541" s="76"/>
      <c r="BD541" s="76"/>
      <c r="BE541" s="76"/>
      <c r="BF541" s="76"/>
      <c r="BG541" s="76"/>
      <c r="BH541" s="76"/>
      <c r="BI541" s="76"/>
      <c r="BJ541" s="76"/>
      <c r="BK541" s="76"/>
      <c r="BL541" s="76"/>
      <c r="BM541" s="76"/>
      <c r="BN541" s="76"/>
      <c r="BO541" s="76"/>
      <c r="BP541" s="76"/>
      <c r="BQ541" s="76"/>
      <c r="BR541" s="76"/>
      <c r="BS541" s="76"/>
      <c r="BT541" s="76"/>
      <c r="BU541" s="76"/>
      <c r="BV541" s="76"/>
      <c r="BW541" s="76"/>
      <c r="BX541" s="76"/>
      <c r="BY541" s="76"/>
      <c r="BZ541" s="76"/>
    </row>
    <row r="542" spans="1:78" ht="15" hidden="1" customHeight="1">
      <c r="A542" s="76"/>
      <c r="B542" s="76"/>
      <c r="C542" s="76"/>
      <c r="D542" s="76"/>
      <c r="E542" s="95"/>
      <c r="F542" s="95"/>
      <c r="G542" s="95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  <c r="BB542" s="76"/>
      <c r="BC542" s="76"/>
      <c r="BD542" s="76"/>
      <c r="BE542" s="76"/>
      <c r="BF542" s="76"/>
      <c r="BG542" s="76"/>
      <c r="BH542" s="76"/>
      <c r="BI542" s="76"/>
      <c r="BJ542" s="76"/>
      <c r="BK542" s="76"/>
      <c r="BL542" s="76"/>
      <c r="BM542" s="76"/>
      <c r="BN542" s="76"/>
      <c r="BO542" s="76"/>
      <c r="BP542" s="76"/>
      <c r="BQ542" s="76"/>
      <c r="BR542" s="76"/>
      <c r="BS542" s="76"/>
      <c r="BT542" s="76"/>
      <c r="BU542" s="76"/>
      <c r="BV542" s="76"/>
      <c r="BW542" s="76"/>
      <c r="BX542" s="76"/>
      <c r="BY542" s="76"/>
      <c r="BZ542" s="76"/>
    </row>
    <row r="543" spans="1:78" ht="15" hidden="1" customHeight="1">
      <c r="A543" s="76"/>
      <c r="B543" s="76"/>
      <c r="C543" s="76"/>
      <c r="D543" s="76"/>
      <c r="E543" s="95"/>
      <c r="F543" s="95"/>
      <c r="G543" s="95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  <c r="BB543" s="76"/>
      <c r="BC543" s="76"/>
      <c r="BD543" s="76"/>
      <c r="BE543" s="76"/>
      <c r="BF543" s="76"/>
      <c r="BG543" s="76"/>
      <c r="BH543" s="76"/>
      <c r="BI543" s="76"/>
      <c r="BJ543" s="76"/>
      <c r="BK543" s="76"/>
      <c r="BL543" s="76"/>
      <c r="BM543" s="76"/>
      <c r="BN543" s="76"/>
      <c r="BO543" s="76"/>
      <c r="BP543" s="76"/>
      <c r="BQ543" s="76"/>
      <c r="BR543" s="76"/>
      <c r="BS543" s="76"/>
      <c r="BT543" s="76"/>
      <c r="BU543" s="76"/>
      <c r="BV543" s="76"/>
      <c r="BW543" s="76"/>
      <c r="BX543" s="76"/>
      <c r="BY543" s="76"/>
      <c r="BZ543" s="76"/>
    </row>
    <row r="544" spans="1:78" ht="15" hidden="1" customHeight="1">
      <c r="A544" s="76"/>
      <c r="B544" s="76"/>
      <c r="C544" s="76"/>
      <c r="D544" s="76"/>
      <c r="E544" s="95"/>
      <c r="F544" s="95"/>
      <c r="G544" s="95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6"/>
      <c r="BK544" s="76"/>
      <c r="BL544" s="76"/>
      <c r="BM544" s="76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6"/>
      <c r="BY544" s="76"/>
      <c r="BZ544" s="76"/>
    </row>
    <row r="545" spans="1:78" ht="15" hidden="1" customHeight="1">
      <c r="A545" s="76"/>
      <c r="B545" s="76"/>
      <c r="C545" s="76"/>
      <c r="D545" s="76"/>
      <c r="E545" s="95"/>
      <c r="F545" s="95"/>
      <c r="G545" s="95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6"/>
      <c r="BK545" s="76"/>
      <c r="BL545" s="76"/>
      <c r="BM545" s="76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6"/>
      <c r="BY545" s="76"/>
      <c r="BZ545" s="76"/>
    </row>
    <row r="546" spans="1:78" ht="15" hidden="1" customHeight="1">
      <c r="A546" s="76"/>
      <c r="B546" s="76"/>
      <c r="C546" s="76"/>
      <c r="D546" s="76"/>
      <c r="E546" s="95"/>
      <c r="F546" s="95"/>
      <c r="G546" s="95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  <c r="BB546" s="76"/>
      <c r="BC546" s="76"/>
      <c r="BD546" s="76"/>
      <c r="BE546" s="76"/>
      <c r="BF546" s="76"/>
      <c r="BG546" s="76"/>
      <c r="BH546" s="76"/>
      <c r="BI546" s="76"/>
      <c r="BJ546" s="76"/>
      <c r="BK546" s="76"/>
      <c r="BL546" s="76"/>
      <c r="BM546" s="76"/>
      <c r="BN546" s="76"/>
      <c r="BO546" s="76"/>
      <c r="BP546" s="76"/>
      <c r="BQ546" s="76"/>
      <c r="BR546" s="76"/>
      <c r="BS546" s="76"/>
      <c r="BT546" s="76"/>
      <c r="BU546" s="76"/>
      <c r="BV546" s="76"/>
      <c r="BW546" s="76"/>
      <c r="BX546" s="76"/>
      <c r="BY546" s="76"/>
      <c r="BZ546" s="76"/>
    </row>
    <row r="547" spans="1:78" ht="15" hidden="1" customHeight="1">
      <c r="A547" s="76"/>
      <c r="B547" s="76"/>
      <c r="C547" s="76"/>
      <c r="D547" s="76"/>
      <c r="E547" s="95"/>
      <c r="F547" s="95"/>
      <c r="G547" s="95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  <c r="BB547" s="76"/>
      <c r="BC547" s="76"/>
      <c r="BD547" s="76"/>
      <c r="BE547" s="76"/>
      <c r="BF547" s="76"/>
      <c r="BG547" s="76"/>
      <c r="BH547" s="76"/>
      <c r="BI547" s="76"/>
      <c r="BJ547" s="76"/>
      <c r="BK547" s="76"/>
      <c r="BL547" s="76"/>
      <c r="BM547" s="76"/>
      <c r="BN547" s="76"/>
      <c r="BO547" s="76"/>
      <c r="BP547" s="76"/>
      <c r="BQ547" s="76"/>
      <c r="BR547" s="76"/>
      <c r="BS547" s="76"/>
      <c r="BT547" s="76"/>
      <c r="BU547" s="76"/>
      <c r="BV547" s="76"/>
      <c r="BW547" s="76"/>
      <c r="BX547" s="76"/>
      <c r="BY547" s="76"/>
      <c r="BZ547" s="76"/>
    </row>
    <row r="548" spans="1:78" ht="15" hidden="1" customHeight="1">
      <c r="A548" s="76"/>
      <c r="B548" s="76"/>
      <c r="C548" s="76"/>
      <c r="D548" s="76"/>
      <c r="E548" s="95"/>
      <c r="F548" s="95"/>
      <c r="G548" s="95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  <c r="BB548" s="76"/>
      <c r="BC548" s="76"/>
      <c r="BD548" s="76"/>
      <c r="BE548" s="76"/>
      <c r="BF548" s="76"/>
      <c r="BG548" s="76"/>
      <c r="BH548" s="76"/>
      <c r="BI548" s="76"/>
      <c r="BJ548" s="76"/>
      <c r="BK548" s="76"/>
      <c r="BL548" s="76"/>
      <c r="BM548" s="76"/>
      <c r="BN548" s="76"/>
      <c r="BO548" s="76"/>
      <c r="BP548" s="76"/>
      <c r="BQ548" s="76"/>
      <c r="BR548" s="76"/>
      <c r="BS548" s="76"/>
      <c r="BT548" s="76"/>
      <c r="BU548" s="76"/>
      <c r="BV548" s="76"/>
      <c r="BW548" s="76"/>
      <c r="BX548" s="76"/>
      <c r="BY548" s="76"/>
      <c r="BZ548" s="76"/>
    </row>
    <row r="549" spans="1:78" ht="15" hidden="1" customHeight="1">
      <c r="A549" s="76"/>
      <c r="B549" s="76"/>
      <c r="C549" s="76"/>
      <c r="D549" s="76"/>
      <c r="E549" s="95"/>
      <c r="F549" s="95"/>
      <c r="G549" s="95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</row>
    <row r="550" spans="1:78" ht="15" hidden="1" customHeight="1">
      <c r="A550" s="76"/>
      <c r="B550" s="76"/>
      <c r="C550" s="76"/>
      <c r="D550" s="76"/>
      <c r="E550" s="95"/>
      <c r="F550" s="95"/>
      <c r="G550" s="95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  <c r="BB550" s="76"/>
      <c r="BC550" s="76"/>
      <c r="BD550" s="76"/>
      <c r="BE550" s="76"/>
      <c r="BF550" s="76"/>
      <c r="BG550" s="76"/>
      <c r="BH550" s="76"/>
      <c r="BI550" s="76"/>
      <c r="BJ550" s="76"/>
      <c r="BK550" s="76"/>
      <c r="BL550" s="76"/>
      <c r="BM550" s="76"/>
      <c r="BN550" s="76"/>
      <c r="BO550" s="76"/>
      <c r="BP550" s="76"/>
      <c r="BQ550" s="76"/>
      <c r="BR550" s="76"/>
      <c r="BS550" s="76"/>
      <c r="BT550" s="76"/>
      <c r="BU550" s="76"/>
      <c r="BV550" s="76"/>
      <c r="BW550" s="76"/>
      <c r="BX550" s="76"/>
      <c r="BY550" s="76"/>
      <c r="BZ550" s="76"/>
    </row>
    <row r="551" spans="1:78" ht="15" hidden="1" customHeight="1">
      <c r="A551" s="76"/>
      <c r="B551" s="76"/>
      <c r="C551" s="76"/>
      <c r="D551" s="76"/>
      <c r="E551" s="95"/>
      <c r="F551" s="95"/>
      <c r="G551" s="95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  <c r="BB551" s="76"/>
      <c r="BC551" s="76"/>
      <c r="BD551" s="76"/>
      <c r="BE551" s="76"/>
      <c r="BF551" s="76"/>
      <c r="BG551" s="76"/>
      <c r="BH551" s="76"/>
      <c r="BI551" s="76"/>
      <c r="BJ551" s="76"/>
      <c r="BK551" s="76"/>
      <c r="BL551" s="76"/>
      <c r="BM551" s="76"/>
      <c r="BN551" s="76"/>
      <c r="BO551" s="76"/>
      <c r="BP551" s="76"/>
      <c r="BQ551" s="76"/>
      <c r="BR551" s="76"/>
      <c r="BS551" s="76"/>
      <c r="BT551" s="76"/>
      <c r="BU551" s="76"/>
      <c r="BV551" s="76"/>
      <c r="BW551" s="76"/>
      <c r="BX551" s="76"/>
      <c r="BY551" s="76"/>
      <c r="BZ551" s="76"/>
    </row>
    <row r="552" spans="1:78" ht="15" hidden="1" customHeight="1">
      <c r="A552" s="76"/>
      <c r="B552" s="76"/>
      <c r="C552" s="76"/>
      <c r="D552" s="76"/>
      <c r="E552" s="95"/>
      <c r="F552" s="95"/>
      <c r="G552" s="95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  <c r="BB552" s="76"/>
      <c r="BC552" s="76"/>
      <c r="BD552" s="76"/>
      <c r="BE552" s="76"/>
      <c r="BF552" s="76"/>
      <c r="BG552" s="76"/>
      <c r="BH552" s="76"/>
      <c r="BI552" s="76"/>
      <c r="BJ552" s="76"/>
      <c r="BK552" s="76"/>
      <c r="BL552" s="76"/>
      <c r="BM552" s="76"/>
      <c r="BN552" s="76"/>
      <c r="BO552" s="76"/>
      <c r="BP552" s="76"/>
      <c r="BQ552" s="76"/>
      <c r="BR552" s="76"/>
      <c r="BS552" s="76"/>
      <c r="BT552" s="76"/>
      <c r="BU552" s="76"/>
      <c r="BV552" s="76"/>
      <c r="BW552" s="76"/>
      <c r="BX552" s="76"/>
      <c r="BY552" s="76"/>
      <c r="BZ552" s="76"/>
    </row>
    <row r="553" spans="1:78" ht="15" hidden="1" customHeight="1">
      <c r="A553" s="76"/>
      <c r="B553" s="76"/>
      <c r="C553" s="76"/>
      <c r="D553" s="76"/>
      <c r="E553" s="95"/>
      <c r="F553" s="95"/>
      <c r="G553" s="95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  <c r="BB553" s="76"/>
      <c r="BC553" s="76"/>
      <c r="BD553" s="76"/>
      <c r="BE553" s="76"/>
      <c r="BF553" s="76"/>
      <c r="BG553" s="76"/>
      <c r="BH553" s="76"/>
      <c r="BI553" s="76"/>
      <c r="BJ553" s="76"/>
      <c r="BK553" s="76"/>
      <c r="BL553" s="76"/>
      <c r="BM553" s="76"/>
      <c r="BN553" s="76"/>
      <c r="BO553" s="76"/>
      <c r="BP553" s="76"/>
      <c r="BQ553" s="76"/>
      <c r="BR553" s="76"/>
      <c r="BS553" s="76"/>
      <c r="BT553" s="76"/>
      <c r="BU553" s="76"/>
      <c r="BV553" s="76"/>
      <c r="BW553" s="76"/>
      <c r="BX553" s="76"/>
      <c r="BY553" s="76"/>
      <c r="BZ553" s="76"/>
    </row>
    <row r="554" spans="1:78" ht="15" hidden="1" customHeight="1">
      <c r="A554" s="76"/>
      <c r="B554" s="76"/>
      <c r="C554" s="76"/>
      <c r="D554" s="76"/>
      <c r="E554" s="95"/>
      <c r="F554" s="95"/>
      <c r="G554" s="95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  <c r="BB554" s="76"/>
      <c r="BC554" s="76"/>
      <c r="BD554" s="76"/>
      <c r="BE554" s="76"/>
      <c r="BF554" s="76"/>
      <c r="BG554" s="76"/>
      <c r="BH554" s="76"/>
      <c r="BI554" s="76"/>
      <c r="BJ554" s="76"/>
      <c r="BK554" s="76"/>
      <c r="BL554" s="76"/>
      <c r="BM554" s="76"/>
      <c r="BN554" s="76"/>
      <c r="BO554" s="76"/>
      <c r="BP554" s="76"/>
      <c r="BQ554" s="76"/>
      <c r="BR554" s="76"/>
      <c r="BS554" s="76"/>
      <c r="BT554" s="76"/>
      <c r="BU554" s="76"/>
      <c r="BV554" s="76"/>
      <c r="BW554" s="76"/>
      <c r="BX554" s="76"/>
      <c r="BY554" s="76"/>
      <c r="BZ554" s="76"/>
    </row>
    <row r="555" spans="1:78" ht="15" hidden="1" customHeight="1">
      <c r="A555" s="76"/>
      <c r="B555" s="76"/>
      <c r="C555" s="76"/>
      <c r="D555" s="76"/>
      <c r="E555" s="95"/>
      <c r="F555" s="95"/>
      <c r="G555" s="95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6"/>
      <c r="BK555" s="76"/>
      <c r="BL555" s="76"/>
      <c r="BM555" s="76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6"/>
      <c r="BY555" s="76"/>
      <c r="BZ555" s="76"/>
    </row>
    <row r="556" spans="1:78" ht="15" hidden="1" customHeight="1">
      <c r="A556" s="76"/>
      <c r="B556" s="76"/>
      <c r="C556" s="76"/>
      <c r="D556" s="76"/>
      <c r="E556" s="95"/>
      <c r="F556" s="95"/>
      <c r="G556" s="95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  <c r="BB556" s="76"/>
      <c r="BC556" s="76"/>
      <c r="BD556" s="76"/>
      <c r="BE556" s="76"/>
      <c r="BF556" s="76"/>
      <c r="BG556" s="76"/>
      <c r="BH556" s="76"/>
      <c r="BI556" s="76"/>
      <c r="BJ556" s="76"/>
      <c r="BK556" s="76"/>
      <c r="BL556" s="76"/>
      <c r="BM556" s="76"/>
      <c r="BN556" s="76"/>
      <c r="BO556" s="76"/>
      <c r="BP556" s="76"/>
      <c r="BQ556" s="76"/>
      <c r="BR556" s="76"/>
      <c r="BS556" s="76"/>
      <c r="BT556" s="76"/>
      <c r="BU556" s="76"/>
      <c r="BV556" s="76"/>
      <c r="BW556" s="76"/>
      <c r="BX556" s="76"/>
      <c r="BY556" s="76"/>
      <c r="BZ556" s="76"/>
    </row>
    <row r="557" spans="1:78" ht="15" hidden="1" customHeight="1">
      <c r="A557" s="76"/>
      <c r="B557" s="76"/>
      <c r="C557" s="76"/>
      <c r="D557" s="76"/>
      <c r="E557" s="95"/>
      <c r="F557" s="95"/>
      <c r="G557" s="95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76"/>
      <c r="BF557" s="76"/>
      <c r="BG557" s="76"/>
      <c r="BH557" s="76"/>
      <c r="BI557" s="76"/>
      <c r="BJ557" s="76"/>
      <c r="BK557" s="76"/>
      <c r="BL557" s="76"/>
      <c r="BM557" s="76"/>
      <c r="BN557" s="76"/>
      <c r="BO557" s="76"/>
      <c r="BP557" s="76"/>
      <c r="BQ557" s="76"/>
      <c r="BR557" s="76"/>
      <c r="BS557" s="76"/>
      <c r="BT557" s="76"/>
      <c r="BU557" s="76"/>
      <c r="BV557" s="76"/>
      <c r="BW557" s="76"/>
      <c r="BX557" s="76"/>
      <c r="BY557" s="76"/>
      <c r="BZ557" s="76"/>
    </row>
    <row r="558" spans="1:78" ht="15" hidden="1" customHeight="1">
      <c r="A558" s="76"/>
      <c r="B558" s="76"/>
      <c r="C558" s="76"/>
      <c r="D558" s="76"/>
      <c r="E558" s="95"/>
      <c r="F558" s="95"/>
      <c r="G558" s="95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  <c r="BB558" s="76"/>
      <c r="BC558" s="76"/>
      <c r="BD558" s="76"/>
      <c r="BE558" s="76"/>
      <c r="BF558" s="76"/>
      <c r="BG558" s="76"/>
      <c r="BH558" s="76"/>
      <c r="BI558" s="76"/>
      <c r="BJ558" s="76"/>
      <c r="BK558" s="76"/>
      <c r="BL558" s="76"/>
      <c r="BM558" s="76"/>
      <c r="BN558" s="76"/>
      <c r="BO558" s="76"/>
      <c r="BP558" s="76"/>
      <c r="BQ558" s="76"/>
      <c r="BR558" s="76"/>
      <c r="BS558" s="76"/>
      <c r="BT558" s="76"/>
      <c r="BU558" s="76"/>
      <c r="BV558" s="76"/>
      <c r="BW558" s="76"/>
      <c r="BX558" s="76"/>
      <c r="BY558" s="76"/>
      <c r="BZ558" s="76"/>
    </row>
    <row r="559" spans="1:78" ht="15" hidden="1" customHeight="1">
      <c r="A559" s="76"/>
      <c r="B559" s="76"/>
      <c r="C559" s="76"/>
      <c r="D559" s="76"/>
      <c r="E559" s="95"/>
      <c r="F559" s="95"/>
      <c r="G559" s="95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  <c r="BB559" s="76"/>
      <c r="BC559" s="76"/>
      <c r="BD559" s="76"/>
      <c r="BE559" s="76"/>
      <c r="BF559" s="76"/>
      <c r="BG559" s="76"/>
      <c r="BH559" s="76"/>
      <c r="BI559" s="76"/>
      <c r="BJ559" s="76"/>
      <c r="BK559" s="76"/>
      <c r="BL559" s="76"/>
      <c r="BM559" s="76"/>
      <c r="BN559" s="76"/>
      <c r="BO559" s="76"/>
      <c r="BP559" s="76"/>
      <c r="BQ559" s="76"/>
      <c r="BR559" s="76"/>
      <c r="BS559" s="76"/>
      <c r="BT559" s="76"/>
      <c r="BU559" s="76"/>
      <c r="BV559" s="76"/>
      <c r="BW559" s="76"/>
      <c r="BX559" s="76"/>
      <c r="BY559" s="76"/>
      <c r="BZ559" s="76"/>
    </row>
    <row r="560" spans="1:78" ht="15" hidden="1" customHeight="1">
      <c r="A560" s="76"/>
      <c r="B560" s="76"/>
      <c r="C560" s="76"/>
      <c r="D560" s="76"/>
      <c r="E560" s="95"/>
      <c r="F560" s="95"/>
      <c r="G560" s="95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  <c r="BB560" s="76"/>
      <c r="BC560" s="76"/>
      <c r="BD560" s="76"/>
      <c r="BE560" s="76"/>
      <c r="BF560" s="76"/>
      <c r="BG560" s="76"/>
      <c r="BH560" s="76"/>
      <c r="BI560" s="76"/>
      <c r="BJ560" s="76"/>
      <c r="BK560" s="76"/>
      <c r="BL560" s="76"/>
      <c r="BM560" s="76"/>
      <c r="BN560" s="76"/>
      <c r="BO560" s="76"/>
      <c r="BP560" s="76"/>
      <c r="BQ560" s="76"/>
      <c r="BR560" s="76"/>
      <c r="BS560" s="76"/>
      <c r="BT560" s="76"/>
      <c r="BU560" s="76"/>
      <c r="BV560" s="76"/>
      <c r="BW560" s="76"/>
      <c r="BX560" s="76"/>
      <c r="BY560" s="76"/>
      <c r="BZ560" s="76"/>
    </row>
    <row r="561" spans="1:78" ht="15" hidden="1" customHeight="1">
      <c r="A561" s="76"/>
      <c r="B561" s="76"/>
      <c r="C561" s="76"/>
      <c r="D561" s="76"/>
      <c r="E561" s="95"/>
      <c r="F561" s="95"/>
      <c r="G561" s="95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  <c r="BN561" s="76"/>
      <c r="BO561" s="76"/>
      <c r="BP561" s="76"/>
      <c r="BQ561" s="76"/>
      <c r="BR561" s="76"/>
      <c r="BS561" s="76"/>
      <c r="BT561" s="76"/>
      <c r="BU561" s="76"/>
      <c r="BV561" s="76"/>
      <c r="BW561" s="76"/>
      <c r="BX561" s="76"/>
      <c r="BY561" s="76"/>
      <c r="BZ561" s="76"/>
    </row>
    <row r="562" spans="1:78" ht="15" hidden="1" customHeight="1">
      <c r="A562" s="76"/>
      <c r="B562" s="76"/>
      <c r="C562" s="76"/>
      <c r="D562" s="76"/>
      <c r="E562" s="95"/>
      <c r="F562" s="95"/>
      <c r="G562" s="95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  <c r="BB562" s="76"/>
      <c r="BC562" s="76"/>
      <c r="BD562" s="76"/>
      <c r="BE562" s="76"/>
      <c r="BF562" s="76"/>
      <c r="BG562" s="76"/>
      <c r="BH562" s="76"/>
      <c r="BI562" s="76"/>
      <c r="BJ562" s="76"/>
      <c r="BK562" s="76"/>
      <c r="BL562" s="76"/>
      <c r="BM562" s="76"/>
      <c r="BN562" s="76"/>
      <c r="BO562" s="76"/>
      <c r="BP562" s="76"/>
      <c r="BQ562" s="76"/>
      <c r="BR562" s="76"/>
      <c r="BS562" s="76"/>
      <c r="BT562" s="76"/>
      <c r="BU562" s="76"/>
      <c r="BV562" s="76"/>
      <c r="BW562" s="76"/>
      <c r="BX562" s="76"/>
      <c r="BY562" s="76"/>
      <c r="BZ562" s="76"/>
    </row>
    <row r="563" spans="1:78" ht="15" hidden="1" customHeight="1">
      <c r="A563" s="76"/>
      <c r="B563" s="76"/>
      <c r="C563" s="76"/>
      <c r="D563" s="76"/>
      <c r="E563" s="95"/>
      <c r="F563" s="95"/>
      <c r="G563" s="95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  <c r="BB563" s="76"/>
      <c r="BC563" s="76"/>
      <c r="BD563" s="76"/>
      <c r="BE563" s="76"/>
      <c r="BF563" s="76"/>
      <c r="BG563" s="76"/>
      <c r="BH563" s="76"/>
      <c r="BI563" s="76"/>
      <c r="BJ563" s="76"/>
      <c r="BK563" s="76"/>
      <c r="BL563" s="76"/>
      <c r="BM563" s="76"/>
      <c r="BN563" s="76"/>
      <c r="BO563" s="76"/>
      <c r="BP563" s="76"/>
      <c r="BQ563" s="76"/>
      <c r="BR563" s="76"/>
      <c r="BS563" s="76"/>
      <c r="BT563" s="76"/>
      <c r="BU563" s="76"/>
      <c r="BV563" s="76"/>
      <c r="BW563" s="76"/>
      <c r="BX563" s="76"/>
      <c r="BY563" s="76"/>
      <c r="BZ563" s="76"/>
    </row>
    <row r="564" spans="1:78" ht="15" hidden="1" customHeight="1">
      <c r="A564" s="76"/>
      <c r="B564" s="76"/>
      <c r="C564" s="76"/>
      <c r="D564" s="76"/>
      <c r="E564" s="95"/>
      <c r="F564" s="95"/>
      <c r="G564" s="95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  <c r="BB564" s="76"/>
      <c r="BC564" s="76"/>
      <c r="BD564" s="76"/>
      <c r="BE564" s="76"/>
      <c r="BF564" s="76"/>
      <c r="BG564" s="76"/>
      <c r="BH564" s="76"/>
      <c r="BI564" s="76"/>
      <c r="BJ564" s="76"/>
      <c r="BK564" s="76"/>
      <c r="BL564" s="76"/>
      <c r="BM564" s="76"/>
      <c r="BN564" s="76"/>
      <c r="BO564" s="76"/>
      <c r="BP564" s="76"/>
      <c r="BQ564" s="76"/>
      <c r="BR564" s="76"/>
      <c r="BS564" s="76"/>
      <c r="BT564" s="76"/>
      <c r="BU564" s="76"/>
      <c r="BV564" s="76"/>
      <c r="BW564" s="76"/>
      <c r="BX564" s="76"/>
      <c r="BY564" s="76"/>
      <c r="BZ564" s="76"/>
    </row>
    <row r="565" spans="1:78" ht="15" hidden="1" customHeight="1">
      <c r="A565" s="76"/>
      <c r="B565" s="76"/>
      <c r="C565" s="76"/>
      <c r="D565" s="76"/>
      <c r="E565" s="95"/>
      <c r="F565" s="95"/>
      <c r="G565" s="95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6"/>
      <c r="BK565" s="76"/>
      <c r="BL565" s="76"/>
      <c r="BM565" s="76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6"/>
      <c r="BY565" s="76"/>
      <c r="BZ565" s="76"/>
    </row>
    <row r="566" spans="1:78" ht="15" hidden="1" customHeight="1">
      <c r="A566" s="76"/>
      <c r="B566" s="76"/>
      <c r="C566" s="76"/>
      <c r="D566" s="76"/>
      <c r="E566" s="95"/>
      <c r="F566" s="95"/>
      <c r="G566" s="95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6"/>
      <c r="BY566" s="76"/>
      <c r="BZ566" s="76"/>
    </row>
    <row r="567" spans="1:78" ht="15" hidden="1" customHeight="1">
      <c r="A567" s="76"/>
      <c r="B567" s="76"/>
      <c r="C567" s="76"/>
      <c r="D567" s="76"/>
      <c r="E567" s="95"/>
      <c r="F567" s="95"/>
      <c r="G567" s="95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  <c r="BB567" s="76"/>
      <c r="BC567" s="76"/>
      <c r="BD567" s="76"/>
      <c r="BE567" s="76"/>
      <c r="BF567" s="76"/>
      <c r="BG567" s="76"/>
      <c r="BH567" s="76"/>
      <c r="BI567" s="76"/>
      <c r="BJ567" s="76"/>
      <c r="BK567" s="76"/>
      <c r="BL567" s="76"/>
      <c r="BM567" s="76"/>
      <c r="BN567" s="76"/>
      <c r="BO567" s="76"/>
      <c r="BP567" s="76"/>
      <c r="BQ567" s="76"/>
      <c r="BR567" s="76"/>
      <c r="BS567" s="76"/>
      <c r="BT567" s="76"/>
      <c r="BU567" s="76"/>
      <c r="BV567" s="76"/>
      <c r="BW567" s="76"/>
      <c r="BX567" s="76"/>
      <c r="BY567" s="76"/>
      <c r="BZ567" s="76"/>
    </row>
    <row r="568" spans="1:78" ht="15" hidden="1" customHeight="1">
      <c r="A568" s="76"/>
      <c r="B568" s="76"/>
      <c r="C568" s="76"/>
      <c r="D568" s="76"/>
      <c r="E568" s="95"/>
      <c r="F568" s="95"/>
      <c r="G568" s="95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  <c r="BB568" s="76"/>
      <c r="BC568" s="76"/>
      <c r="BD568" s="76"/>
      <c r="BE568" s="76"/>
      <c r="BF568" s="76"/>
      <c r="BG568" s="76"/>
      <c r="BH568" s="76"/>
      <c r="BI568" s="76"/>
      <c r="BJ568" s="76"/>
      <c r="BK568" s="76"/>
      <c r="BL568" s="76"/>
      <c r="BM568" s="76"/>
      <c r="BN568" s="76"/>
      <c r="BO568" s="76"/>
      <c r="BP568" s="76"/>
      <c r="BQ568" s="76"/>
      <c r="BR568" s="76"/>
      <c r="BS568" s="76"/>
      <c r="BT568" s="76"/>
      <c r="BU568" s="76"/>
      <c r="BV568" s="76"/>
      <c r="BW568" s="76"/>
      <c r="BX568" s="76"/>
      <c r="BY568" s="76"/>
      <c r="BZ568" s="76"/>
    </row>
    <row r="569" spans="1:78" ht="15" hidden="1" customHeight="1">
      <c r="A569" s="76"/>
      <c r="B569" s="76"/>
      <c r="C569" s="76"/>
      <c r="D569" s="76"/>
      <c r="E569" s="95"/>
      <c r="F569" s="95"/>
      <c r="G569" s="95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  <c r="BB569" s="76"/>
      <c r="BC569" s="76"/>
      <c r="BD569" s="76"/>
      <c r="BE569" s="76"/>
      <c r="BF569" s="76"/>
      <c r="BG569" s="76"/>
      <c r="BH569" s="76"/>
      <c r="BI569" s="76"/>
      <c r="BJ569" s="76"/>
      <c r="BK569" s="76"/>
      <c r="BL569" s="76"/>
      <c r="BM569" s="76"/>
      <c r="BN569" s="76"/>
      <c r="BO569" s="76"/>
      <c r="BP569" s="76"/>
      <c r="BQ569" s="76"/>
      <c r="BR569" s="76"/>
      <c r="BS569" s="76"/>
      <c r="BT569" s="76"/>
      <c r="BU569" s="76"/>
      <c r="BV569" s="76"/>
      <c r="BW569" s="76"/>
      <c r="BX569" s="76"/>
      <c r="BY569" s="76"/>
      <c r="BZ569" s="76"/>
    </row>
    <row r="570" spans="1:78" ht="15" hidden="1" customHeight="1">
      <c r="A570" s="76"/>
      <c r="B570" s="76"/>
      <c r="C570" s="76"/>
      <c r="D570" s="76"/>
      <c r="E570" s="95"/>
      <c r="F570" s="95"/>
      <c r="G570" s="95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  <c r="BB570" s="76"/>
      <c r="BC570" s="76"/>
      <c r="BD570" s="76"/>
      <c r="BE570" s="76"/>
      <c r="BF570" s="76"/>
      <c r="BG570" s="76"/>
      <c r="BH570" s="76"/>
      <c r="BI570" s="76"/>
      <c r="BJ570" s="76"/>
      <c r="BK570" s="76"/>
      <c r="BL570" s="76"/>
      <c r="BM570" s="76"/>
      <c r="BN570" s="76"/>
      <c r="BO570" s="76"/>
      <c r="BP570" s="76"/>
      <c r="BQ570" s="76"/>
      <c r="BR570" s="76"/>
      <c r="BS570" s="76"/>
      <c r="BT570" s="76"/>
      <c r="BU570" s="76"/>
      <c r="BV570" s="76"/>
      <c r="BW570" s="76"/>
      <c r="BX570" s="76"/>
      <c r="BY570" s="76"/>
      <c r="BZ570" s="76"/>
    </row>
    <row r="571" spans="1:78" ht="15" hidden="1" customHeight="1">
      <c r="A571" s="76"/>
      <c r="B571" s="76"/>
      <c r="C571" s="76"/>
      <c r="D571" s="76"/>
      <c r="E571" s="95"/>
      <c r="F571" s="95"/>
      <c r="G571" s="95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  <c r="BN571" s="76"/>
      <c r="BO571" s="76"/>
      <c r="BP571" s="76"/>
      <c r="BQ571" s="76"/>
      <c r="BR571" s="76"/>
      <c r="BS571" s="76"/>
      <c r="BT571" s="76"/>
      <c r="BU571" s="76"/>
      <c r="BV571" s="76"/>
      <c r="BW571" s="76"/>
      <c r="BX571" s="76"/>
      <c r="BY571" s="76"/>
      <c r="BZ571" s="76"/>
    </row>
    <row r="572" spans="1:78" ht="15" hidden="1" customHeight="1">
      <c r="A572" s="76"/>
      <c r="B572" s="76"/>
      <c r="C572" s="76"/>
      <c r="D572" s="76"/>
      <c r="E572" s="95"/>
      <c r="F572" s="95"/>
      <c r="G572" s="95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  <c r="BB572" s="76"/>
      <c r="BC572" s="76"/>
      <c r="BD572" s="76"/>
      <c r="BE572" s="76"/>
      <c r="BF572" s="76"/>
      <c r="BG572" s="76"/>
      <c r="BH572" s="76"/>
      <c r="BI572" s="76"/>
      <c r="BJ572" s="76"/>
      <c r="BK572" s="76"/>
      <c r="BL572" s="76"/>
      <c r="BM572" s="76"/>
      <c r="BN572" s="76"/>
      <c r="BO572" s="76"/>
      <c r="BP572" s="76"/>
      <c r="BQ572" s="76"/>
      <c r="BR572" s="76"/>
      <c r="BS572" s="76"/>
      <c r="BT572" s="76"/>
      <c r="BU572" s="76"/>
      <c r="BV572" s="76"/>
      <c r="BW572" s="76"/>
      <c r="BX572" s="76"/>
      <c r="BY572" s="76"/>
      <c r="BZ572" s="76"/>
    </row>
    <row r="573" spans="1:78" ht="15" hidden="1" customHeight="1">
      <c r="A573" s="76"/>
      <c r="B573" s="76"/>
      <c r="C573" s="76"/>
      <c r="D573" s="76"/>
      <c r="E573" s="95"/>
      <c r="F573" s="95"/>
      <c r="G573" s="95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  <c r="BB573" s="76"/>
      <c r="BC573" s="76"/>
      <c r="BD573" s="76"/>
      <c r="BE573" s="76"/>
      <c r="BF573" s="76"/>
      <c r="BG573" s="76"/>
      <c r="BH573" s="76"/>
      <c r="BI573" s="76"/>
      <c r="BJ573" s="76"/>
      <c r="BK573" s="76"/>
      <c r="BL573" s="76"/>
      <c r="BM573" s="76"/>
      <c r="BN573" s="76"/>
      <c r="BO573" s="76"/>
      <c r="BP573" s="76"/>
      <c r="BQ573" s="76"/>
      <c r="BR573" s="76"/>
      <c r="BS573" s="76"/>
      <c r="BT573" s="76"/>
      <c r="BU573" s="76"/>
      <c r="BV573" s="76"/>
      <c r="BW573" s="76"/>
      <c r="BX573" s="76"/>
      <c r="BY573" s="76"/>
      <c r="BZ573" s="76"/>
    </row>
    <row r="574" spans="1:78" ht="15" hidden="1" customHeight="1">
      <c r="A574" s="76"/>
      <c r="B574" s="76"/>
      <c r="C574" s="76"/>
      <c r="D574" s="76"/>
      <c r="E574" s="95"/>
      <c r="F574" s="95"/>
      <c r="G574" s="95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  <c r="BB574" s="76"/>
      <c r="BC574" s="76"/>
      <c r="BD574" s="76"/>
      <c r="BE574" s="76"/>
      <c r="BF574" s="76"/>
      <c r="BG574" s="76"/>
      <c r="BH574" s="76"/>
      <c r="BI574" s="76"/>
      <c r="BJ574" s="76"/>
      <c r="BK574" s="76"/>
      <c r="BL574" s="76"/>
      <c r="BM574" s="76"/>
      <c r="BN574" s="76"/>
      <c r="BO574" s="76"/>
      <c r="BP574" s="76"/>
      <c r="BQ574" s="76"/>
      <c r="BR574" s="76"/>
      <c r="BS574" s="76"/>
      <c r="BT574" s="76"/>
      <c r="BU574" s="76"/>
      <c r="BV574" s="76"/>
      <c r="BW574" s="76"/>
      <c r="BX574" s="76"/>
      <c r="BY574" s="76"/>
      <c r="BZ574" s="76"/>
    </row>
    <row r="575" spans="1:78" ht="15" hidden="1" customHeight="1">
      <c r="A575" s="76"/>
      <c r="B575" s="76"/>
      <c r="C575" s="76"/>
      <c r="D575" s="76"/>
      <c r="E575" s="95"/>
      <c r="F575" s="95"/>
      <c r="G575" s="95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  <c r="BB575" s="76"/>
      <c r="BC575" s="76"/>
      <c r="BD575" s="76"/>
      <c r="BE575" s="76"/>
      <c r="BF575" s="76"/>
      <c r="BG575" s="76"/>
      <c r="BH575" s="76"/>
      <c r="BI575" s="76"/>
      <c r="BJ575" s="76"/>
      <c r="BK575" s="76"/>
      <c r="BL575" s="76"/>
      <c r="BM575" s="76"/>
      <c r="BN575" s="76"/>
      <c r="BO575" s="76"/>
      <c r="BP575" s="76"/>
      <c r="BQ575" s="76"/>
      <c r="BR575" s="76"/>
      <c r="BS575" s="76"/>
      <c r="BT575" s="76"/>
      <c r="BU575" s="76"/>
      <c r="BV575" s="76"/>
      <c r="BW575" s="76"/>
      <c r="BX575" s="76"/>
      <c r="BY575" s="76"/>
      <c r="BZ575" s="76"/>
    </row>
    <row r="576" spans="1:78" ht="15" hidden="1" customHeight="1">
      <c r="A576" s="76"/>
      <c r="B576" s="76"/>
      <c r="C576" s="76"/>
      <c r="D576" s="76"/>
      <c r="E576" s="95"/>
      <c r="F576" s="95"/>
      <c r="G576" s="95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6"/>
      <c r="BK576" s="76"/>
      <c r="BL576" s="76"/>
      <c r="BM576" s="76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6"/>
      <c r="BY576" s="76"/>
      <c r="BZ576" s="76"/>
    </row>
    <row r="577" spans="1:78" ht="15" hidden="1" customHeight="1">
      <c r="A577" s="76"/>
      <c r="B577" s="76"/>
      <c r="C577" s="76"/>
      <c r="D577" s="76"/>
      <c r="E577" s="95"/>
      <c r="F577" s="95"/>
      <c r="G577" s="95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  <c r="BB577" s="76"/>
      <c r="BC577" s="76"/>
      <c r="BD577" s="76"/>
      <c r="BE577" s="76"/>
      <c r="BF577" s="76"/>
      <c r="BG577" s="76"/>
      <c r="BH577" s="76"/>
      <c r="BI577" s="76"/>
      <c r="BJ577" s="76"/>
      <c r="BK577" s="76"/>
      <c r="BL577" s="76"/>
      <c r="BM577" s="76"/>
      <c r="BN577" s="76"/>
      <c r="BO577" s="76"/>
      <c r="BP577" s="76"/>
      <c r="BQ577" s="76"/>
      <c r="BR577" s="76"/>
      <c r="BS577" s="76"/>
      <c r="BT577" s="76"/>
      <c r="BU577" s="76"/>
      <c r="BV577" s="76"/>
      <c r="BW577" s="76"/>
      <c r="BX577" s="76"/>
      <c r="BY577" s="76"/>
      <c r="BZ577" s="76"/>
    </row>
    <row r="578" spans="1:78" ht="15" hidden="1" customHeight="1">
      <c r="A578" s="76"/>
      <c r="B578" s="76"/>
      <c r="C578" s="76"/>
      <c r="D578" s="76"/>
      <c r="E578" s="95"/>
      <c r="F578" s="95"/>
      <c r="G578" s="95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  <c r="BB578" s="76"/>
      <c r="BC578" s="76"/>
      <c r="BD578" s="76"/>
      <c r="BE578" s="76"/>
      <c r="BF578" s="76"/>
      <c r="BG578" s="76"/>
      <c r="BH578" s="76"/>
      <c r="BI578" s="76"/>
      <c r="BJ578" s="76"/>
      <c r="BK578" s="76"/>
      <c r="BL578" s="76"/>
      <c r="BM578" s="76"/>
      <c r="BN578" s="76"/>
      <c r="BO578" s="76"/>
      <c r="BP578" s="76"/>
      <c r="BQ578" s="76"/>
      <c r="BR578" s="76"/>
      <c r="BS578" s="76"/>
      <c r="BT578" s="76"/>
      <c r="BU578" s="76"/>
      <c r="BV578" s="76"/>
      <c r="BW578" s="76"/>
      <c r="BX578" s="76"/>
      <c r="BY578" s="76"/>
      <c r="BZ578" s="76"/>
    </row>
    <row r="579" spans="1:78" ht="15" hidden="1" customHeight="1">
      <c r="A579" s="76"/>
      <c r="B579" s="76"/>
      <c r="C579" s="76"/>
      <c r="D579" s="76"/>
      <c r="E579" s="95"/>
      <c r="F579" s="95"/>
      <c r="G579" s="95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  <c r="BB579" s="76"/>
      <c r="BC579" s="76"/>
      <c r="BD579" s="76"/>
      <c r="BE579" s="76"/>
      <c r="BF579" s="76"/>
      <c r="BG579" s="76"/>
      <c r="BH579" s="76"/>
      <c r="BI579" s="76"/>
      <c r="BJ579" s="76"/>
      <c r="BK579" s="76"/>
      <c r="BL579" s="76"/>
      <c r="BM579" s="76"/>
      <c r="BN579" s="76"/>
      <c r="BO579" s="76"/>
      <c r="BP579" s="76"/>
      <c r="BQ579" s="76"/>
      <c r="BR579" s="76"/>
      <c r="BS579" s="76"/>
      <c r="BT579" s="76"/>
      <c r="BU579" s="76"/>
      <c r="BV579" s="76"/>
      <c r="BW579" s="76"/>
      <c r="BX579" s="76"/>
      <c r="BY579" s="76"/>
      <c r="BZ579" s="76"/>
    </row>
    <row r="580" spans="1:78" ht="15" hidden="1" customHeight="1">
      <c r="A580" s="76"/>
      <c r="B580" s="76"/>
      <c r="C580" s="76"/>
      <c r="D580" s="76"/>
      <c r="E580" s="95"/>
      <c r="F580" s="95"/>
      <c r="G580" s="95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  <c r="BB580" s="76"/>
      <c r="BC580" s="76"/>
      <c r="BD580" s="76"/>
      <c r="BE580" s="76"/>
      <c r="BF580" s="76"/>
      <c r="BG580" s="76"/>
      <c r="BH580" s="76"/>
      <c r="BI580" s="76"/>
      <c r="BJ580" s="76"/>
      <c r="BK580" s="76"/>
      <c r="BL580" s="76"/>
      <c r="BM580" s="76"/>
      <c r="BN580" s="76"/>
      <c r="BO580" s="76"/>
      <c r="BP580" s="76"/>
      <c r="BQ580" s="76"/>
      <c r="BR580" s="76"/>
      <c r="BS580" s="76"/>
      <c r="BT580" s="76"/>
      <c r="BU580" s="76"/>
      <c r="BV580" s="76"/>
      <c r="BW580" s="76"/>
      <c r="BX580" s="76"/>
      <c r="BY580" s="76"/>
      <c r="BZ580" s="76"/>
    </row>
    <row r="581" spans="1:78" ht="15" hidden="1" customHeight="1">
      <c r="A581" s="76"/>
      <c r="B581" s="76"/>
      <c r="C581" s="76"/>
      <c r="D581" s="76"/>
      <c r="E581" s="95"/>
      <c r="F581" s="95"/>
      <c r="G581" s="95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  <c r="BB581" s="76"/>
      <c r="BC581" s="76"/>
      <c r="BD581" s="76"/>
      <c r="BE581" s="76"/>
      <c r="BF581" s="76"/>
      <c r="BG581" s="76"/>
      <c r="BH581" s="76"/>
      <c r="BI581" s="76"/>
      <c r="BJ581" s="76"/>
      <c r="BK581" s="76"/>
      <c r="BL581" s="76"/>
      <c r="BM581" s="76"/>
      <c r="BN581" s="76"/>
      <c r="BO581" s="76"/>
      <c r="BP581" s="76"/>
      <c r="BQ581" s="76"/>
      <c r="BR581" s="76"/>
      <c r="BS581" s="76"/>
      <c r="BT581" s="76"/>
      <c r="BU581" s="76"/>
      <c r="BV581" s="76"/>
      <c r="BW581" s="76"/>
      <c r="BX581" s="76"/>
      <c r="BY581" s="76"/>
      <c r="BZ581" s="76"/>
    </row>
    <row r="582" spans="1:78" ht="15" hidden="1" customHeight="1">
      <c r="A582" s="76"/>
      <c r="B582" s="76"/>
      <c r="C582" s="76"/>
      <c r="D582" s="76"/>
      <c r="E582" s="95"/>
      <c r="F582" s="95"/>
      <c r="G582" s="95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  <c r="BB582" s="76"/>
      <c r="BC582" s="76"/>
      <c r="BD582" s="76"/>
      <c r="BE582" s="76"/>
      <c r="BF582" s="76"/>
      <c r="BG582" s="76"/>
      <c r="BH582" s="76"/>
      <c r="BI582" s="76"/>
      <c r="BJ582" s="76"/>
      <c r="BK582" s="76"/>
      <c r="BL582" s="76"/>
      <c r="BM582" s="76"/>
      <c r="BN582" s="76"/>
      <c r="BO582" s="76"/>
      <c r="BP582" s="76"/>
      <c r="BQ582" s="76"/>
      <c r="BR582" s="76"/>
      <c r="BS582" s="76"/>
      <c r="BT582" s="76"/>
      <c r="BU582" s="76"/>
      <c r="BV582" s="76"/>
      <c r="BW582" s="76"/>
      <c r="BX582" s="76"/>
      <c r="BY582" s="76"/>
      <c r="BZ582" s="76"/>
    </row>
    <row r="583" spans="1:78" ht="15" hidden="1" customHeight="1">
      <c r="A583" s="76"/>
      <c r="B583" s="76"/>
      <c r="C583" s="76"/>
      <c r="D583" s="76"/>
      <c r="E583" s="95"/>
      <c r="F583" s="95"/>
      <c r="G583" s="95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  <c r="BB583" s="76"/>
      <c r="BC583" s="76"/>
      <c r="BD583" s="76"/>
      <c r="BE583" s="76"/>
      <c r="BF583" s="76"/>
      <c r="BG583" s="76"/>
      <c r="BH583" s="76"/>
      <c r="BI583" s="76"/>
      <c r="BJ583" s="76"/>
      <c r="BK583" s="76"/>
      <c r="BL583" s="76"/>
      <c r="BM583" s="76"/>
      <c r="BN583" s="76"/>
      <c r="BO583" s="76"/>
      <c r="BP583" s="76"/>
      <c r="BQ583" s="76"/>
      <c r="BR583" s="76"/>
      <c r="BS583" s="76"/>
      <c r="BT583" s="76"/>
      <c r="BU583" s="76"/>
      <c r="BV583" s="76"/>
      <c r="BW583" s="76"/>
      <c r="BX583" s="76"/>
      <c r="BY583" s="76"/>
      <c r="BZ583" s="76"/>
    </row>
    <row r="584" spans="1:78" ht="15" hidden="1" customHeight="1">
      <c r="A584" s="76"/>
      <c r="B584" s="76"/>
      <c r="C584" s="76"/>
      <c r="D584" s="76"/>
      <c r="E584" s="95"/>
      <c r="F584" s="95"/>
      <c r="G584" s="95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  <c r="BB584" s="76"/>
      <c r="BC584" s="76"/>
      <c r="BD584" s="76"/>
      <c r="BE584" s="76"/>
      <c r="BF584" s="76"/>
      <c r="BG584" s="76"/>
      <c r="BH584" s="76"/>
      <c r="BI584" s="76"/>
      <c r="BJ584" s="76"/>
      <c r="BK584" s="76"/>
      <c r="BL584" s="76"/>
      <c r="BM584" s="76"/>
      <c r="BN584" s="76"/>
      <c r="BO584" s="76"/>
      <c r="BP584" s="76"/>
      <c r="BQ584" s="76"/>
      <c r="BR584" s="76"/>
      <c r="BS584" s="76"/>
      <c r="BT584" s="76"/>
      <c r="BU584" s="76"/>
      <c r="BV584" s="76"/>
      <c r="BW584" s="76"/>
      <c r="BX584" s="76"/>
      <c r="BY584" s="76"/>
      <c r="BZ584" s="76"/>
    </row>
    <row r="585" spans="1:78" ht="15" hidden="1" customHeight="1">
      <c r="A585" s="76"/>
      <c r="B585" s="76"/>
      <c r="C585" s="76"/>
      <c r="D585" s="76"/>
      <c r="E585" s="95"/>
      <c r="F585" s="95"/>
      <c r="G585" s="95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  <c r="BB585" s="76"/>
      <c r="BC585" s="76"/>
      <c r="BD585" s="76"/>
      <c r="BE585" s="76"/>
      <c r="BF585" s="76"/>
      <c r="BG585" s="76"/>
      <c r="BH585" s="76"/>
      <c r="BI585" s="76"/>
      <c r="BJ585" s="76"/>
      <c r="BK585" s="76"/>
      <c r="BL585" s="76"/>
      <c r="BM585" s="76"/>
      <c r="BN585" s="76"/>
      <c r="BO585" s="76"/>
      <c r="BP585" s="76"/>
      <c r="BQ585" s="76"/>
      <c r="BR585" s="76"/>
      <c r="BS585" s="76"/>
      <c r="BT585" s="76"/>
      <c r="BU585" s="76"/>
      <c r="BV585" s="76"/>
      <c r="BW585" s="76"/>
      <c r="BX585" s="76"/>
      <c r="BY585" s="76"/>
      <c r="BZ585" s="76"/>
    </row>
    <row r="586" spans="1:78" ht="15" hidden="1" customHeight="1">
      <c r="A586" s="76"/>
      <c r="B586" s="76"/>
      <c r="C586" s="76"/>
      <c r="D586" s="76"/>
      <c r="E586" s="95"/>
      <c r="F586" s="95"/>
      <c r="G586" s="95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  <c r="BB586" s="76"/>
      <c r="BC586" s="76"/>
      <c r="BD586" s="76"/>
      <c r="BE586" s="76"/>
      <c r="BF586" s="76"/>
      <c r="BG586" s="76"/>
      <c r="BH586" s="76"/>
      <c r="BI586" s="76"/>
      <c r="BJ586" s="76"/>
      <c r="BK586" s="76"/>
      <c r="BL586" s="76"/>
      <c r="BM586" s="76"/>
      <c r="BN586" s="76"/>
      <c r="BO586" s="76"/>
      <c r="BP586" s="76"/>
      <c r="BQ586" s="76"/>
      <c r="BR586" s="76"/>
      <c r="BS586" s="76"/>
      <c r="BT586" s="76"/>
      <c r="BU586" s="76"/>
      <c r="BV586" s="76"/>
      <c r="BW586" s="76"/>
      <c r="BX586" s="76"/>
      <c r="BY586" s="76"/>
      <c r="BZ586" s="76"/>
    </row>
    <row r="587" spans="1:78" ht="15" hidden="1" customHeight="1">
      <c r="A587" s="76"/>
      <c r="B587" s="76"/>
      <c r="C587" s="76"/>
      <c r="D587" s="76"/>
      <c r="E587" s="95"/>
      <c r="F587" s="95"/>
      <c r="G587" s="95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</row>
    <row r="588" spans="1:78" ht="15" hidden="1" customHeight="1">
      <c r="A588" s="76"/>
      <c r="B588" s="76"/>
      <c r="C588" s="76"/>
      <c r="D588" s="76"/>
      <c r="E588" s="95"/>
      <c r="F588" s="95"/>
      <c r="G588" s="95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6"/>
      <c r="BK588" s="76"/>
      <c r="BL588" s="76"/>
      <c r="BM588" s="76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6"/>
      <c r="BY588" s="76"/>
      <c r="BZ588" s="76"/>
    </row>
    <row r="589" spans="1:78" ht="15" hidden="1" customHeight="1">
      <c r="A589" s="76"/>
      <c r="B589" s="76"/>
      <c r="C589" s="76"/>
      <c r="D589" s="76"/>
      <c r="E589" s="95"/>
      <c r="F589" s="95"/>
      <c r="G589" s="95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  <c r="BB589" s="76"/>
      <c r="BC589" s="76"/>
      <c r="BD589" s="76"/>
      <c r="BE589" s="76"/>
      <c r="BF589" s="76"/>
      <c r="BG589" s="76"/>
      <c r="BH589" s="76"/>
      <c r="BI589" s="76"/>
      <c r="BJ589" s="76"/>
      <c r="BK589" s="76"/>
      <c r="BL589" s="76"/>
      <c r="BM589" s="76"/>
      <c r="BN589" s="76"/>
      <c r="BO589" s="76"/>
      <c r="BP589" s="76"/>
      <c r="BQ589" s="76"/>
      <c r="BR589" s="76"/>
      <c r="BS589" s="76"/>
      <c r="BT589" s="76"/>
      <c r="BU589" s="76"/>
      <c r="BV589" s="76"/>
      <c r="BW589" s="76"/>
      <c r="BX589" s="76"/>
      <c r="BY589" s="76"/>
      <c r="BZ589" s="76"/>
    </row>
    <row r="590" spans="1:78" ht="15" hidden="1" customHeight="1">
      <c r="A590" s="76"/>
      <c r="B590" s="76"/>
      <c r="C590" s="76"/>
      <c r="D590" s="76"/>
      <c r="E590" s="95"/>
      <c r="F590" s="95"/>
      <c r="G590" s="95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  <c r="BB590" s="76"/>
      <c r="BC590" s="76"/>
      <c r="BD590" s="76"/>
      <c r="BE590" s="76"/>
      <c r="BF590" s="76"/>
      <c r="BG590" s="76"/>
      <c r="BH590" s="76"/>
      <c r="BI590" s="76"/>
      <c r="BJ590" s="76"/>
      <c r="BK590" s="76"/>
      <c r="BL590" s="76"/>
      <c r="BM590" s="76"/>
      <c r="BN590" s="76"/>
      <c r="BO590" s="76"/>
      <c r="BP590" s="76"/>
      <c r="BQ590" s="76"/>
      <c r="BR590" s="76"/>
      <c r="BS590" s="76"/>
      <c r="BT590" s="76"/>
      <c r="BU590" s="76"/>
      <c r="BV590" s="76"/>
      <c r="BW590" s="76"/>
      <c r="BX590" s="76"/>
      <c r="BY590" s="76"/>
      <c r="BZ590" s="76"/>
    </row>
    <row r="591" spans="1:78" ht="15" hidden="1" customHeight="1">
      <c r="A591" s="76"/>
      <c r="B591" s="76"/>
      <c r="C591" s="76"/>
      <c r="D591" s="76"/>
      <c r="E591" s="95"/>
      <c r="F591" s="95"/>
      <c r="G591" s="95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  <c r="BB591" s="76"/>
      <c r="BC591" s="76"/>
      <c r="BD591" s="76"/>
      <c r="BE591" s="76"/>
      <c r="BF591" s="76"/>
      <c r="BG591" s="76"/>
      <c r="BH591" s="76"/>
      <c r="BI591" s="76"/>
      <c r="BJ591" s="76"/>
      <c r="BK591" s="76"/>
      <c r="BL591" s="76"/>
      <c r="BM591" s="76"/>
      <c r="BN591" s="76"/>
      <c r="BO591" s="76"/>
      <c r="BP591" s="76"/>
      <c r="BQ591" s="76"/>
      <c r="BR591" s="76"/>
      <c r="BS591" s="76"/>
      <c r="BT591" s="76"/>
      <c r="BU591" s="76"/>
      <c r="BV591" s="76"/>
      <c r="BW591" s="76"/>
      <c r="BX591" s="76"/>
      <c r="BY591" s="76"/>
      <c r="BZ591" s="76"/>
    </row>
    <row r="592" spans="1:78" ht="15" hidden="1" customHeight="1">
      <c r="A592" s="76"/>
      <c r="B592" s="76"/>
      <c r="C592" s="76"/>
      <c r="D592" s="76"/>
      <c r="E592" s="95"/>
      <c r="F592" s="95"/>
      <c r="G592" s="95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  <c r="BB592" s="76"/>
      <c r="BC592" s="76"/>
      <c r="BD592" s="76"/>
      <c r="BE592" s="76"/>
      <c r="BF592" s="76"/>
      <c r="BG592" s="76"/>
      <c r="BH592" s="76"/>
      <c r="BI592" s="76"/>
      <c r="BJ592" s="76"/>
      <c r="BK592" s="76"/>
      <c r="BL592" s="76"/>
      <c r="BM592" s="76"/>
      <c r="BN592" s="76"/>
      <c r="BO592" s="76"/>
      <c r="BP592" s="76"/>
      <c r="BQ592" s="76"/>
      <c r="BR592" s="76"/>
      <c r="BS592" s="76"/>
      <c r="BT592" s="76"/>
      <c r="BU592" s="76"/>
      <c r="BV592" s="76"/>
      <c r="BW592" s="76"/>
      <c r="BX592" s="76"/>
      <c r="BY592" s="76"/>
      <c r="BZ592" s="76"/>
    </row>
    <row r="593" spans="1:78" ht="15" hidden="1" customHeight="1">
      <c r="A593" s="76"/>
      <c r="B593" s="76"/>
      <c r="C593" s="76"/>
      <c r="D593" s="76"/>
      <c r="E593" s="95"/>
      <c r="F593" s="95"/>
      <c r="G593" s="95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  <c r="BB593" s="76"/>
      <c r="BC593" s="76"/>
      <c r="BD593" s="76"/>
      <c r="BE593" s="76"/>
      <c r="BF593" s="76"/>
      <c r="BG593" s="76"/>
      <c r="BH593" s="76"/>
      <c r="BI593" s="76"/>
      <c r="BJ593" s="76"/>
      <c r="BK593" s="76"/>
      <c r="BL593" s="76"/>
      <c r="BM593" s="76"/>
      <c r="BN593" s="76"/>
      <c r="BO593" s="76"/>
      <c r="BP593" s="76"/>
      <c r="BQ593" s="76"/>
      <c r="BR593" s="76"/>
      <c r="BS593" s="76"/>
      <c r="BT593" s="76"/>
      <c r="BU593" s="76"/>
      <c r="BV593" s="76"/>
      <c r="BW593" s="76"/>
      <c r="BX593" s="76"/>
      <c r="BY593" s="76"/>
      <c r="BZ593" s="76"/>
    </row>
    <row r="594" spans="1:78" ht="15" hidden="1" customHeight="1">
      <c r="A594" s="76"/>
      <c r="B594" s="76"/>
      <c r="C594" s="76"/>
      <c r="D594" s="76"/>
      <c r="E594" s="95"/>
      <c r="F594" s="95"/>
      <c r="G594" s="95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  <c r="BB594" s="76"/>
      <c r="BC594" s="76"/>
      <c r="BD594" s="76"/>
      <c r="BE594" s="76"/>
      <c r="BF594" s="76"/>
      <c r="BG594" s="76"/>
      <c r="BH594" s="76"/>
      <c r="BI594" s="76"/>
      <c r="BJ594" s="76"/>
      <c r="BK594" s="76"/>
      <c r="BL594" s="76"/>
      <c r="BM594" s="76"/>
      <c r="BN594" s="76"/>
      <c r="BO594" s="76"/>
      <c r="BP594" s="76"/>
      <c r="BQ594" s="76"/>
      <c r="BR594" s="76"/>
      <c r="BS594" s="76"/>
      <c r="BT594" s="76"/>
      <c r="BU594" s="76"/>
      <c r="BV594" s="76"/>
      <c r="BW594" s="76"/>
      <c r="BX594" s="76"/>
      <c r="BY594" s="76"/>
      <c r="BZ594" s="76"/>
    </row>
    <row r="595" spans="1:78" ht="15" hidden="1" customHeight="1">
      <c r="A595" s="76"/>
      <c r="B595" s="76"/>
      <c r="C595" s="76"/>
      <c r="D595" s="76"/>
      <c r="E595" s="95"/>
      <c r="F595" s="95"/>
      <c r="G595" s="95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6"/>
      <c r="BK595" s="76"/>
      <c r="BL595" s="76"/>
      <c r="BM595" s="76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6"/>
      <c r="BY595" s="76"/>
      <c r="BZ595" s="76"/>
    </row>
    <row r="596" spans="1:78" ht="15" hidden="1" customHeight="1">
      <c r="A596" s="76"/>
      <c r="B596" s="76"/>
      <c r="C596" s="76"/>
      <c r="D596" s="76"/>
      <c r="E596" s="95"/>
      <c r="F596" s="95"/>
      <c r="G596" s="95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  <c r="BR596" s="76"/>
      <c r="BS596" s="76"/>
      <c r="BT596" s="76"/>
      <c r="BU596" s="76"/>
      <c r="BV596" s="76"/>
      <c r="BW596" s="76"/>
      <c r="BX596" s="76"/>
      <c r="BY596" s="76"/>
      <c r="BZ596" s="76"/>
    </row>
    <row r="597" spans="1:78" ht="15" hidden="1" customHeight="1">
      <c r="A597" s="76"/>
      <c r="B597" s="76"/>
      <c r="C597" s="76"/>
      <c r="D597" s="76"/>
      <c r="E597" s="95"/>
      <c r="F597" s="95"/>
      <c r="G597" s="95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  <c r="BR597" s="76"/>
      <c r="BS597" s="76"/>
      <c r="BT597" s="76"/>
      <c r="BU597" s="76"/>
      <c r="BV597" s="76"/>
      <c r="BW597" s="76"/>
      <c r="BX597" s="76"/>
      <c r="BY597" s="76"/>
      <c r="BZ597" s="76"/>
    </row>
    <row r="598" spans="1:78" ht="15" hidden="1" customHeight="1">
      <c r="A598" s="76"/>
      <c r="B598" s="76"/>
      <c r="C598" s="76"/>
      <c r="D598" s="76"/>
      <c r="E598" s="95"/>
      <c r="F598" s="95"/>
      <c r="G598" s="95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  <c r="BR598" s="76"/>
      <c r="BS598" s="76"/>
      <c r="BT598" s="76"/>
      <c r="BU598" s="76"/>
      <c r="BV598" s="76"/>
      <c r="BW598" s="76"/>
      <c r="BX598" s="76"/>
      <c r="BY598" s="76"/>
      <c r="BZ598" s="76"/>
    </row>
    <row r="599" spans="1:78" ht="15" hidden="1" customHeight="1">
      <c r="A599" s="76"/>
      <c r="B599" s="76"/>
      <c r="C599" s="76"/>
      <c r="D599" s="76"/>
      <c r="E599" s="95"/>
      <c r="F599" s="95"/>
      <c r="G599" s="95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  <c r="BB599" s="76"/>
      <c r="BC599" s="76"/>
      <c r="BD599" s="76"/>
      <c r="BE599" s="76"/>
      <c r="BF599" s="76"/>
      <c r="BG599" s="76"/>
      <c r="BH599" s="76"/>
      <c r="BI599" s="76"/>
      <c r="BJ599" s="76"/>
      <c r="BK599" s="76"/>
      <c r="BL599" s="76"/>
      <c r="BM599" s="76"/>
      <c r="BN599" s="76"/>
      <c r="BO599" s="76"/>
      <c r="BP599" s="76"/>
      <c r="BQ599" s="76"/>
      <c r="BR599" s="76"/>
      <c r="BS599" s="76"/>
      <c r="BT599" s="76"/>
      <c r="BU599" s="76"/>
      <c r="BV599" s="76"/>
      <c r="BW599" s="76"/>
      <c r="BX599" s="76"/>
      <c r="BY599" s="76"/>
      <c r="BZ599" s="76"/>
    </row>
    <row r="600" spans="1:78" ht="15" hidden="1" customHeight="1">
      <c r="A600" s="76"/>
      <c r="B600" s="76"/>
      <c r="C600" s="76"/>
      <c r="D600" s="76"/>
      <c r="E600" s="95"/>
      <c r="F600" s="95"/>
      <c r="G600" s="95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  <c r="BB600" s="76"/>
      <c r="BC600" s="76"/>
      <c r="BD600" s="76"/>
      <c r="BE600" s="76"/>
      <c r="BF600" s="76"/>
      <c r="BG600" s="76"/>
      <c r="BH600" s="76"/>
      <c r="BI600" s="76"/>
      <c r="BJ600" s="76"/>
      <c r="BK600" s="76"/>
      <c r="BL600" s="76"/>
      <c r="BM600" s="76"/>
      <c r="BN600" s="76"/>
      <c r="BO600" s="76"/>
      <c r="BP600" s="76"/>
      <c r="BQ600" s="76"/>
      <c r="BR600" s="76"/>
      <c r="BS600" s="76"/>
      <c r="BT600" s="76"/>
      <c r="BU600" s="76"/>
      <c r="BV600" s="76"/>
      <c r="BW600" s="76"/>
      <c r="BX600" s="76"/>
      <c r="BY600" s="76"/>
      <c r="BZ600" s="76"/>
    </row>
    <row r="601" spans="1:78" ht="15" hidden="1" customHeight="1">
      <c r="A601" s="76"/>
      <c r="B601" s="76"/>
      <c r="C601" s="76"/>
      <c r="D601" s="76"/>
      <c r="E601" s="95"/>
      <c r="F601" s="95"/>
      <c r="G601" s="95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  <c r="BB601" s="76"/>
      <c r="BC601" s="76"/>
      <c r="BD601" s="76"/>
      <c r="BE601" s="76"/>
      <c r="BF601" s="76"/>
      <c r="BG601" s="76"/>
      <c r="BH601" s="76"/>
      <c r="BI601" s="76"/>
      <c r="BJ601" s="76"/>
      <c r="BK601" s="76"/>
      <c r="BL601" s="76"/>
      <c r="BM601" s="76"/>
      <c r="BN601" s="76"/>
      <c r="BO601" s="76"/>
      <c r="BP601" s="76"/>
      <c r="BQ601" s="76"/>
      <c r="BR601" s="76"/>
      <c r="BS601" s="76"/>
      <c r="BT601" s="76"/>
      <c r="BU601" s="76"/>
      <c r="BV601" s="76"/>
      <c r="BW601" s="76"/>
      <c r="BX601" s="76"/>
      <c r="BY601" s="76"/>
      <c r="BZ601" s="76"/>
    </row>
    <row r="602" spans="1:78" ht="15" hidden="1" customHeight="1">
      <c r="A602" s="76"/>
      <c r="B602" s="76"/>
      <c r="C602" s="76"/>
      <c r="D602" s="76"/>
      <c r="E602" s="95"/>
      <c r="F602" s="95"/>
      <c r="G602" s="95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6"/>
      <c r="BK602" s="76"/>
      <c r="BL602" s="76"/>
      <c r="BM602" s="76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6"/>
      <c r="BY602" s="76"/>
      <c r="BZ602" s="76"/>
    </row>
    <row r="603" spans="1:78" ht="15" hidden="1" customHeight="1">
      <c r="A603" s="76"/>
      <c r="B603" s="76"/>
      <c r="C603" s="76"/>
      <c r="D603" s="76"/>
      <c r="E603" s="95"/>
      <c r="F603" s="95"/>
      <c r="G603" s="95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6"/>
      <c r="BK603" s="76"/>
      <c r="BL603" s="76"/>
      <c r="BM603" s="76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6"/>
      <c r="BY603" s="76"/>
      <c r="BZ603" s="76"/>
    </row>
    <row r="604" spans="1:78" ht="15" hidden="1" customHeight="1">
      <c r="A604" s="76"/>
      <c r="B604" s="76"/>
      <c r="C604" s="76"/>
      <c r="D604" s="76"/>
      <c r="E604" s="95"/>
      <c r="F604" s="95"/>
      <c r="G604" s="95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  <c r="BB604" s="76"/>
      <c r="BC604" s="76"/>
      <c r="BD604" s="76"/>
      <c r="BE604" s="76"/>
      <c r="BF604" s="76"/>
      <c r="BG604" s="76"/>
      <c r="BH604" s="76"/>
      <c r="BI604" s="76"/>
      <c r="BJ604" s="76"/>
      <c r="BK604" s="76"/>
      <c r="BL604" s="76"/>
      <c r="BM604" s="76"/>
      <c r="BN604" s="76"/>
      <c r="BO604" s="76"/>
      <c r="BP604" s="76"/>
      <c r="BQ604" s="76"/>
      <c r="BR604" s="76"/>
      <c r="BS604" s="76"/>
      <c r="BT604" s="76"/>
      <c r="BU604" s="76"/>
      <c r="BV604" s="76"/>
      <c r="BW604" s="76"/>
      <c r="BX604" s="76"/>
      <c r="BY604" s="76"/>
      <c r="BZ604" s="76"/>
    </row>
    <row r="605" spans="1:78" ht="15" hidden="1" customHeight="1">
      <c r="A605" s="76"/>
      <c r="B605" s="76"/>
      <c r="C605" s="76"/>
      <c r="D605" s="76"/>
      <c r="E605" s="95"/>
      <c r="F605" s="95"/>
      <c r="G605" s="95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  <c r="BB605" s="76"/>
      <c r="BC605" s="76"/>
      <c r="BD605" s="76"/>
      <c r="BE605" s="76"/>
      <c r="BF605" s="76"/>
      <c r="BG605" s="76"/>
      <c r="BH605" s="76"/>
      <c r="BI605" s="76"/>
      <c r="BJ605" s="76"/>
      <c r="BK605" s="76"/>
      <c r="BL605" s="76"/>
      <c r="BM605" s="76"/>
      <c r="BN605" s="76"/>
      <c r="BO605" s="76"/>
      <c r="BP605" s="76"/>
      <c r="BQ605" s="76"/>
      <c r="BR605" s="76"/>
      <c r="BS605" s="76"/>
      <c r="BT605" s="76"/>
      <c r="BU605" s="76"/>
      <c r="BV605" s="76"/>
      <c r="BW605" s="76"/>
      <c r="BX605" s="76"/>
      <c r="BY605" s="76"/>
      <c r="BZ605" s="76"/>
    </row>
    <row r="606" spans="1:78" ht="15" hidden="1" customHeight="1">
      <c r="A606" s="76"/>
      <c r="B606" s="76"/>
      <c r="C606" s="76"/>
      <c r="D606" s="76"/>
      <c r="E606" s="95"/>
      <c r="F606" s="95"/>
      <c r="G606" s="95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  <c r="BB606" s="76"/>
      <c r="BC606" s="76"/>
      <c r="BD606" s="76"/>
      <c r="BE606" s="76"/>
      <c r="BF606" s="76"/>
      <c r="BG606" s="76"/>
      <c r="BH606" s="76"/>
      <c r="BI606" s="76"/>
      <c r="BJ606" s="76"/>
      <c r="BK606" s="76"/>
      <c r="BL606" s="76"/>
      <c r="BM606" s="76"/>
      <c r="BN606" s="76"/>
      <c r="BO606" s="76"/>
      <c r="BP606" s="76"/>
      <c r="BQ606" s="76"/>
      <c r="BR606" s="76"/>
      <c r="BS606" s="76"/>
      <c r="BT606" s="76"/>
      <c r="BU606" s="76"/>
      <c r="BV606" s="76"/>
      <c r="BW606" s="76"/>
      <c r="BX606" s="76"/>
      <c r="BY606" s="76"/>
      <c r="BZ606" s="76"/>
    </row>
    <row r="607" spans="1:78" ht="15" hidden="1" customHeight="1">
      <c r="A607" s="76"/>
      <c r="B607" s="76"/>
      <c r="C607" s="76"/>
      <c r="D607" s="76"/>
      <c r="E607" s="95"/>
      <c r="F607" s="95"/>
      <c r="G607" s="95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  <c r="BB607" s="76"/>
      <c r="BC607" s="76"/>
      <c r="BD607" s="76"/>
      <c r="BE607" s="76"/>
      <c r="BF607" s="76"/>
      <c r="BG607" s="76"/>
      <c r="BH607" s="76"/>
      <c r="BI607" s="76"/>
      <c r="BJ607" s="76"/>
      <c r="BK607" s="76"/>
      <c r="BL607" s="76"/>
      <c r="BM607" s="76"/>
      <c r="BN607" s="76"/>
      <c r="BO607" s="76"/>
      <c r="BP607" s="76"/>
      <c r="BQ607" s="76"/>
      <c r="BR607" s="76"/>
      <c r="BS607" s="76"/>
      <c r="BT607" s="76"/>
      <c r="BU607" s="76"/>
      <c r="BV607" s="76"/>
      <c r="BW607" s="76"/>
      <c r="BX607" s="76"/>
      <c r="BY607" s="76"/>
      <c r="BZ607" s="76"/>
    </row>
    <row r="608" spans="1:78" ht="15" hidden="1" customHeight="1">
      <c r="A608" s="76"/>
      <c r="B608" s="76"/>
      <c r="C608" s="76"/>
      <c r="D608" s="76"/>
      <c r="E608" s="95"/>
      <c r="F608" s="95"/>
      <c r="G608" s="95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  <c r="BB608" s="76"/>
      <c r="BC608" s="76"/>
      <c r="BD608" s="76"/>
      <c r="BE608" s="76"/>
      <c r="BF608" s="76"/>
      <c r="BG608" s="76"/>
      <c r="BH608" s="76"/>
      <c r="BI608" s="76"/>
      <c r="BJ608" s="76"/>
      <c r="BK608" s="76"/>
      <c r="BL608" s="76"/>
      <c r="BM608" s="76"/>
      <c r="BN608" s="76"/>
      <c r="BO608" s="76"/>
      <c r="BP608" s="76"/>
      <c r="BQ608" s="76"/>
      <c r="BR608" s="76"/>
      <c r="BS608" s="76"/>
      <c r="BT608" s="76"/>
      <c r="BU608" s="76"/>
      <c r="BV608" s="76"/>
      <c r="BW608" s="76"/>
      <c r="BX608" s="76"/>
      <c r="BY608" s="76"/>
      <c r="BZ608" s="76"/>
    </row>
    <row r="609" spans="1:78" ht="15" hidden="1" customHeight="1">
      <c r="A609" s="76"/>
      <c r="B609" s="76"/>
      <c r="C609" s="76"/>
      <c r="D609" s="76"/>
      <c r="E609" s="95"/>
      <c r="F609" s="95"/>
      <c r="G609" s="95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  <c r="BB609" s="76"/>
      <c r="BC609" s="76"/>
      <c r="BD609" s="76"/>
      <c r="BE609" s="76"/>
      <c r="BF609" s="76"/>
      <c r="BG609" s="76"/>
      <c r="BH609" s="76"/>
      <c r="BI609" s="76"/>
      <c r="BJ609" s="76"/>
      <c r="BK609" s="76"/>
      <c r="BL609" s="76"/>
      <c r="BM609" s="76"/>
      <c r="BN609" s="76"/>
      <c r="BO609" s="76"/>
      <c r="BP609" s="76"/>
      <c r="BQ609" s="76"/>
      <c r="BR609" s="76"/>
      <c r="BS609" s="76"/>
      <c r="BT609" s="76"/>
      <c r="BU609" s="76"/>
      <c r="BV609" s="76"/>
      <c r="BW609" s="76"/>
      <c r="BX609" s="76"/>
      <c r="BY609" s="76"/>
      <c r="BZ609" s="76"/>
    </row>
    <row r="610" spans="1:78" ht="15" hidden="1" customHeight="1">
      <c r="A610" s="76"/>
      <c r="B610" s="76"/>
      <c r="C610" s="76"/>
      <c r="D610" s="76"/>
      <c r="E610" s="95"/>
      <c r="F610" s="95"/>
      <c r="G610" s="95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6"/>
      <c r="BK610" s="76"/>
      <c r="BL610" s="76"/>
      <c r="BM610" s="76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6"/>
      <c r="BY610" s="76"/>
      <c r="BZ610" s="76"/>
    </row>
    <row r="611" spans="1:78" ht="15" hidden="1" customHeight="1">
      <c r="A611" s="76"/>
      <c r="B611" s="76"/>
      <c r="C611" s="76"/>
      <c r="D611" s="76"/>
      <c r="E611" s="95"/>
      <c r="F611" s="95"/>
      <c r="G611" s="95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  <c r="BB611" s="76"/>
      <c r="BC611" s="76"/>
      <c r="BD611" s="76"/>
      <c r="BE611" s="76"/>
      <c r="BF611" s="76"/>
      <c r="BG611" s="76"/>
      <c r="BH611" s="76"/>
      <c r="BI611" s="76"/>
      <c r="BJ611" s="76"/>
      <c r="BK611" s="76"/>
      <c r="BL611" s="76"/>
      <c r="BM611" s="76"/>
      <c r="BN611" s="76"/>
      <c r="BO611" s="76"/>
      <c r="BP611" s="76"/>
      <c r="BQ611" s="76"/>
      <c r="BR611" s="76"/>
      <c r="BS611" s="76"/>
      <c r="BT611" s="76"/>
      <c r="BU611" s="76"/>
      <c r="BV611" s="76"/>
      <c r="BW611" s="76"/>
      <c r="BX611" s="76"/>
      <c r="BY611" s="76"/>
      <c r="BZ611" s="76"/>
    </row>
    <row r="612" spans="1:78" ht="15" hidden="1" customHeight="1">
      <c r="A612" s="76"/>
      <c r="B612" s="76"/>
      <c r="C612" s="76"/>
      <c r="D612" s="76"/>
      <c r="E612" s="95"/>
      <c r="F612" s="95"/>
      <c r="G612" s="95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  <c r="BB612" s="76"/>
      <c r="BC612" s="76"/>
      <c r="BD612" s="76"/>
      <c r="BE612" s="76"/>
      <c r="BF612" s="76"/>
      <c r="BG612" s="76"/>
      <c r="BH612" s="76"/>
      <c r="BI612" s="76"/>
      <c r="BJ612" s="76"/>
      <c r="BK612" s="76"/>
      <c r="BL612" s="76"/>
      <c r="BM612" s="76"/>
      <c r="BN612" s="76"/>
      <c r="BO612" s="76"/>
      <c r="BP612" s="76"/>
      <c r="BQ612" s="76"/>
      <c r="BR612" s="76"/>
      <c r="BS612" s="76"/>
      <c r="BT612" s="76"/>
      <c r="BU612" s="76"/>
      <c r="BV612" s="76"/>
      <c r="BW612" s="76"/>
      <c r="BX612" s="76"/>
      <c r="BY612" s="76"/>
      <c r="BZ612" s="76"/>
    </row>
    <row r="613" spans="1:78" ht="15" hidden="1" customHeight="1">
      <c r="A613" s="76"/>
      <c r="B613" s="76"/>
      <c r="C613" s="76"/>
      <c r="D613" s="76"/>
      <c r="E613" s="95"/>
      <c r="F613" s="95"/>
      <c r="G613" s="95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  <c r="BB613" s="76"/>
      <c r="BC613" s="76"/>
      <c r="BD613" s="76"/>
      <c r="BE613" s="76"/>
      <c r="BF613" s="76"/>
      <c r="BG613" s="76"/>
      <c r="BH613" s="76"/>
      <c r="BI613" s="76"/>
      <c r="BJ613" s="76"/>
      <c r="BK613" s="76"/>
      <c r="BL613" s="76"/>
      <c r="BM613" s="76"/>
      <c r="BN613" s="76"/>
      <c r="BO613" s="76"/>
      <c r="BP613" s="76"/>
      <c r="BQ613" s="76"/>
      <c r="BR613" s="76"/>
      <c r="BS613" s="76"/>
      <c r="BT613" s="76"/>
      <c r="BU613" s="76"/>
      <c r="BV613" s="76"/>
      <c r="BW613" s="76"/>
      <c r="BX613" s="76"/>
      <c r="BY613" s="76"/>
      <c r="BZ613" s="76"/>
    </row>
    <row r="614" spans="1:78" ht="15" hidden="1" customHeight="1">
      <c r="A614" s="76"/>
      <c r="B614" s="76"/>
      <c r="C614" s="76"/>
      <c r="D614" s="76"/>
      <c r="E614" s="95"/>
      <c r="F614" s="95"/>
      <c r="G614" s="95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  <c r="BB614" s="76"/>
      <c r="BC614" s="76"/>
      <c r="BD614" s="76"/>
      <c r="BE614" s="76"/>
      <c r="BF614" s="76"/>
      <c r="BG614" s="76"/>
      <c r="BH614" s="76"/>
      <c r="BI614" s="76"/>
      <c r="BJ614" s="76"/>
      <c r="BK614" s="76"/>
      <c r="BL614" s="76"/>
      <c r="BM614" s="76"/>
      <c r="BN614" s="76"/>
      <c r="BO614" s="76"/>
      <c r="BP614" s="76"/>
      <c r="BQ614" s="76"/>
      <c r="BR614" s="76"/>
      <c r="BS614" s="76"/>
      <c r="BT614" s="76"/>
      <c r="BU614" s="76"/>
      <c r="BV614" s="76"/>
      <c r="BW614" s="76"/>
      <c r="BX614" s="76"/>
      <c r="BY614" s="76"/>
      <c r="BZ614" s="76"/>
    </row>
    <row r="615" spans="1:78" ht="15" hidden="1" customHeight="1">
      <c r="A615" s="76"/>
      <c r="B615" s="76"/>
      <c r="C615" s="76"/>
      <c r="D615" s="76"/>
      <c r="E615" s="95"/>
      <c r="F615" s="95"/>
      <c r="G615" s="95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  <c r="BB615" s="76"/>
      <c r="BC615" s="76"/>
      <c r="BD615" s="76"/>
      <c r="BE615" s="76"/>
      <c r="BF615" s="76"/>
      <c r="BG615" s="76"/>
      <c r="BH615" s="76"/>
      <c r="BI615" s="76"/>
      <c r="BJ615" s="76"/>
      <c r="BK615" s="76"/>
      <c r="BL615" s="76"/>
      <c r="BM615" s="76"/>
      <c r="BN615" s="76"/>
      <c r="BO615" s="76"/>
      <c r="BP615" s="76"/>
      <c r="BQ615" s="76"/>
      <c r="BR615" s="76"/>
      <c r="BS615" s="76"/>
      <c r="BT615" s="76"/>
      <c r="BU615" s="76"/>
      <c r="BV615" s="76"/>
      <c r="BW615" s="76"/>
      <c r="BX615" s="76"/>
      <c r="BY615" s="76"/>
      <c r="BZ615" s="76"/>
    </row>
    <row r="616" spans="1:78" ht="15" hidden="1" customHeight="1">
      <c r="A616" s="76"/>
      <c r="B616" s="76"/>
      <c r="C616" s="76"/>
      <c r="D616" s="76"/>
      <c r="E616" s="95"/>
      <c r="F616" s="95"/>
      <c r="G616" s="95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  <c r="BB616" s="76"/>
      <c r="BC616" s="76"/>
      <c r="BD616" s="76"/>
      <c r="BE616" s="76"/>
      <c r="BF616" s="76"/>
      <c r="BG616" s="76"/>
      <c r="BH616" s="76"/>
      <c r="BI616" s="76"/>
      <c r="BJ616" s="76"/>
      <c r="BK616" s="76"/>
      <c r="BL616" s="76"/>
      <c r="BM616" s="76"/>
      <c r="BN616" s="76"/>
      <c r="BO616" s="76"/>
      <c r="BP616" s="76"/>
      <c r="BQ616" s="76"/>
      <c r="BR616" s="76"/>
      <c r="BS616" s="76"/>
      <c r="BT616" s="76"/>
      <c r="BU616" s="76"/>
      <c r="BV616" s="76"/>
      <c r="BW616" s="76"/>
      <c r="BX616" s="76"/>
      <c r="BY616" s="76"/>
      <c r="BZ616" s="76"/>
    </row>
    <row r="617" spans="1:78" ht="15" hidden="1" customHeight="1">
      <c r="A617" s="76"/>
      <c r="B617" s="76"/>
      <c r="C617" s="76"/>
      <c r="D617" s="76"/>
      <c r="E617" s="95"/>
      <c r="F617" s="95"/>
      <c r="G617" s="95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  <c r="BB617" s="76"/>
      <c r="BC617" s="76"/>
      <c r="BD617" s="76"/>
      <c r="BE617" s="76"/>
      <c r="BF617" s="76"/>
      <c r="BG617" s="76"/>
      <c r="BH617" s="76"/>
      <c r="BI617" s="76"/>
      <c r="BJ617" s="76"/>
      <c r="BK617" s="76"/>
      <c r="BL617" s="76"/>
      <c r="BM617" s="76"/>
      <c r="BN617" s="76"/>
      <c r="BO617" s="76"/>
      <c r="BP617" s="76"/>
      <c r="BQ617" s="76"/>
      <c r="BR617" s="76"/>
      <c r="BS617" s="76"/>
      <c r="BT617" s="76"/>
      <c r="BU617" s="76"/>
      <c r="BV617" s="76"/>
      <c r="BW617" s="76"/>
      <c r="BX617" s="76"/>
      <c r="BY617" s="76"/>
      <c r="BZ617" s="76"/>
    </row>
    <row r="618" spans="1:78" ht="15" hidden="1" customHeight="1">
      <c r="A618" s="76"/>
      <c r="B618" s="76"/>
      <c r="C618" s="76"/>
      <c r="D618" s="76"/>
      <c r="E618" s="95"/>
      <c r="F618" s="95"/>
      <c r="G618" s="95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6"/>
      <c r="BK618" s="76"/>
      <c r="BL618" s="76"/>
      <c r="BM618" s="76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6"/>
      <c r="BY618" s="76"/>
      <c r="BZ618" s="76"/>
    </row>
    <row r="619" spans="1:78" ht="15" hidden="1" customHeight="1">
      <c r="A619" s="76"/>
      <c r="B619" s="76"/>
      <c r="C619" s="76"/>
      <c r="D619" s="76"/>
      <c r="E619" s="95"/>
      <c r="F619" s="95"/>
      <c r="G619" s="95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6"/>
      <c r="BK619" s="76"/>
      <c r="BL619" s="76"/>
      <c r="BM619" s="76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6"/>
      <c r="BY619" s="76"/>
      <c r="BZ619" s="76"/>
    </row>
    <row r="620" spans="1:78" ht="15" hidden="1" customHeight="1">
      <c r="A620" s="76"/>
      <c r="B620" s="76"/>
      <c r="C620" s="76"/>
      <c r="D620" s="76"/>
      <c r="E620" s="95"/>
      <c r="F620" s="95"/>
      <c r="G620" s="95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  <c r="BB620" s="76"/>
      <c r="BC620" s="76"/>
      <c r="BD620" s="76"/>
      <c r="BE620" s="76"/>
      <c r="BF620" s="76"/>
      <c r="BG620" s="76"/>
      <c r="BH620" s="76"/>
      <c r="BI620" s="76"/>
      <c r="BJ620" s="76"/>
      <c r="BK620" s="76"/>
      <c r="BL620" s="76"/>
      <c r="BM620" s="76"/>
      <c r="BN620" s="76"/>
      <c r="BO620" s="76"/>
      <c r="BP620" s="76"/>
      <c r="BQ620" s="76"/>
      <c r="BR620" s="76"/>
      <c r="BS620" s="76"/>
      <c r="BT620" s="76"/>
      <c r="BU620" s="76"/>
      <c r="BV620" s="76"/>
      <c r="BW620" s="76"/>
      <c r="BX620" s="76"/>
      <c r="BY620" s="76"/>
      <c r="BZ620" s="76"/>
    </row>
    <row r="621" spans="1:78" ht="15" hidden="1" customHeight="1">
      <c r="A621" s="76"/>
      <c r="B621" s="76"/>
      <c r="C621" s="76"/>
      <c r="D621" s="76"/>
      <c r="E621" s="95"/>
      <c r="F621" s="95"/>
      <c r="G621" s="95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  <c r="BB621" s="76"/>
      <c r="BC621" s="76"/>
      <c r="BD621" s="76"/>
      <c r="BE621" s="76"/>
      <c r="BF621" s="76"/>
      <c r="BG621" s="76"/>
      <c r="BH621" s="76"/>
      <c r="BI621" s="76"/>
      <c r="BJ621" s="76"/>
      <c r="BK621" s="76"/>
      <c r="BL621" s="76"/>
      <c r="BM621" s="76"/>
      <c r="BN621" s="76"/>
      <c r="BO621" s="76"/>
      <c r="BP621" s="76"/>
      <c r="BQ621" s="76"/>
      <c r="BR621" s="76"/>
      <c r="BS621" s="76"/>
      <c r="BT621" s="76"/>
      <c r="BU621" s="76"/>
      <c r="BV621" s="76"/>
      <c r="BW621" s="76"/>
      <c r="BX621" s="76"/>
      <c r="BY621" s="76"/>
      <c r="BZ621" s="76"/>
    </row>
    <row r="622" spans="1:78" ht="15" hidden="1" customHeight="1">
      <c r="A622" s="76"/>
      <c r="B622" s="76"/>
      <c r="C622" s="76"/>
      <c r="D622" s="76"/>
      <c r="E622" s="95"/>
      <c r="F622" s="95"/>
      <c r="G622" s="95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  <c r="BB622" s="76"/>
      <c r="BC622" s="76"/>
      <c r="BD622" s="76"/>
      <c r="BE622" s="76"/>
      <c r="BF622" s="76"/>
      <c r="BG622" s="76"/>
      <c r="BH622" s="76"/>
      <c r="BI622" s="76"/>
      <c r="BJ622" s="76"/>
      <c r="BK622" s="76"/>
      <c r="BL622" s="76"/>
      <c r="BM622" s="76"/>
      <c r="BN622" s="76"/>
      <c r="BO622" s="76"/>
      <c r="BP622" s="76"/>
      <c r="BQ622" s="76"/>
      <c r="BR622" s="76"/>
      <c r="BS622" s="76"/>
      <c r="BT622" s="76"/>
      <c r="BU622" s="76"/>
      <c r="BV622" s="76"/>
      <c r="BW622" s="76"/>
      <c r="BX622" s="76"/>
      <c r="BY622" s="76"/>
      <c r="BZ622" s="76"/>
    </row>
    <row r="623" spans="1:78" ht="15" hidden="1" customHeight="1">
      <c r="A623" s="76"/>
      <c r="B623" s="76"/>
      <c r="C623" s="76"/>
      <c r="D623" s="76"/>
      <c r="E623" s="95"/>
      <c r="F623" s="95"/>
      <c r="G623" s="95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  <c r="BB623" s="76"/>
      <c r="BC623" s="76"/>
      <c r="BD623" s="76"/>
      <c r="BE623" s="76"/>
      <c r="BF623" s="76"/>
      <c r="BG623" s="76"/>
      <c r="BH623" s="76"/>
      <c r="BI623" s="76"/>
      <c r="BJ623" s="76"/>
      <c r="BK623" s="76"/>
      <c r="BL623" s="76"/>
      <c r="BM623" s="76"/>
      <c r="BN623" s="76"/>
      <c r="BO623" s="76"/>
      <c r="BP623" s="76"/>
      <c r="BQ623" s="76"/>
      <c r="BR623" s="76"/>
      <c r="BS623" s="76"/>
      <c r="BT623" s="76"/>
      <c r="BU623" s="76"/>
      <c r="BV623" s="76"/>
      <c r="BW623" s="76"/>
      <c r="BX623" s="76"/>
      <c r="BY623" s="76"/>
      <c r="BZ623" s="76"/>
    </row>
    <row r="624" spans="1:78" ht="15" hidden="1" customHeight="1">
      <c r="A624" s="76"/>
      <c r="B624" s="76"/>
      <c r="C624" s="76"/>
      <c r="D624" s="76"/>
      <c r="E624" s="95"/>
      <c r="F624" s="95"/>
      <c r="G624" s="95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  <c r="BB624" s="76"/>
      <c r="BC624" s="76"/>
      <c r="BD624" s="76"/>
      <c r="BE624" s="76"/>
      <c r="BF624" s="76"/>
      <c r="BG624" s="76"/>
      <c r="BH624" s="76"/>
      <c r="BI624" s="76"/>
      <c r="BJ624" s="76"/>
      <c r="BK624" s="76"/>
      <c r="BL624" s="76"/>
      <c r="BM624" s="76"/>
      <c r="BN624" s="76"/>
      <c r="BO624" s="76"/>
      <c r="BP624" s="76"/>
      <c r="BQ624" s="76"/>
      <c r="BR624" s="76"/>
      <c r="BS624" s="76"/>
      <c r="BT624" s="76"/>
      <c r="BU624" s="76"/>
      <c r="BV624" s="76"/>
      <c r="BW624" s="76"/>
      <c r="BX624" s="76"/>
      <c r="BY624" s="76"/>
      <c r="BZ624" s="76"/>
    </row>
    <row r="625" spans="1:78" ht="15" hidden="1" customHeight="1">
      <c r="A625" s="76"/>
      <c r="B625" s="76"/>
      <c r="C625" s="76"/>
      <c r="D625" s="76"/>
      <c r="E625" s="95"/>
      <c r="F625" s="95"/>
      <c r="G625" s="95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6"/>
      <c r="BK625" s="76"/>
      <c r="BL625" s="76"/>
      <c r="BM625" s="76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6"/>
      <c r="BY625" s="76"/>
      <c r="BZ625" s="76"/>
    </row>
    <row r="626" spans="1:78" ht="15" hidden="1" customHeight="1">
      <c r="A626" s="76"/>
      <c r="B626" s="76"/>
      <c r="C626" s="76"/>
      <c r="D626" s="76"/>
      <c r="E626" s="95"/>
      <c r="F626" s="95"/>
      <c r="G626" s="95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  <c r="BB626" s="76"/>
      <c r="BC626" s="76"/>
      <c r="BD626" s="76"/>
      <c r="BE626" s="76"/>
      <c r="BF626" s="76"/>
      <c r="BG626" s="76"/>
      <c r="BH626" s="76"/>
      <c r="BI626" s="76"/>
      <c r="BJ626" s="76"/>
      <c r="BK626" s="76"/>
      <c r="BL626" s="76"/>
      <c r="BM626" s="76"/>
      <c r="BN626" s="76"/>
      <c r="BO626" s="76"/>
      <c r="BP626" s="76"/>
      <c r="BQ626" s="76"/>
      <c r="BR626" s="76"/>
      <c r="BS626" s="76"/>
      <c r="BT626" s="76"/>
      <c r="BU626" s="76"/>
      <c r="BV626" s="76"/>
      <c r="BW626" s="76"/>
      <c r="BX626" s="76"/>
      <c r="BY626" s="76"/>
      <c r="BZ626" s="76"/>
    </row>
    <row r="627" spans="1:78" ht="15" hidden="1" customHeight="1">
      <c r="A627" s="76"/>
      <c r="B627" s="76"/>
      <c r="C627" s="76"/>
      <c r="D627" s="76"/>
      <c r="E627" s="95"/>
      <c r="F627" s="95"/>
      <c r="G627" s="95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  <c r="BB627" s="76"/>
      <c r="BC627" s="76"/>
      <c r="BD627" s="76"/>
      <c r="BE627" s="76"/>
      <c r="BF627" s="76"/>
      <c r="BG627" s="76"/>
      <c r="BH627" s="76"/>
      <c r="BI627" s="76"/>
      <c r="BJ627" s="76"/>
      <c r="BK627" s="76"/>
      <c r="BL627" s="76"/>
      <c r="BM627" s="76"/>
      <c r="BN627" s="76"/>
      <c r="BO627" s="76"/>
      <c r="BP627" s="76"/>
      <c r="BQ627" s="76"/>
      <c r="BR627" s="76"/>
      <c r="BS627" s="76"/>
      <c r="BT627" s="76"/>
      <c r="BU627" s="76"/>
      <c r="BV627" s="76"/>
      <c r="BW627" s="76"/>
      <c r="BX627" s="76"/>
      <c r="BY627" s="76"/>
      <c r="BZ627" s="76"/>
    </row>
    <row r="628" spans="1:78" ht="15" hidden="1" customHeight="1">
      <c r="A628" s="76"/>
      <c r="B628" s="76"/>
      <c r="C628" s="76"/>
      <c r="D628" s="76"/>
      <c r="E628" s="95"/>
      <c r="F628" s="95"/>
      <c r="G628" s="95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  <c r="BB628" s="76"/>
      <c r="BC628" s="76"/>
      <c r="BD628" s="76"/>
      <c r="BE628" s="76"/>
      <c r="BF628" s="76"/>
      <c r="BG628" s="76"/>
      <c r="BH628" s="76"/>
      <c r="BI628" s="76"/>
      <c r="BJ628" s="76"/>
      <c r="BK628" s="76"/>
      <c r="BL628" s="76"/>
      <c r="BM628" s="76"/>
      <c r="BN628" s="76"/>
      <c r="BO628" s="76"/>
      <c r="BP628" s="76"/>
      <c r="BQ628" s="76"/>
      <c r="BR628" s="76"/>
      <c r="BS628" s="76"/>
      <c r="BT628" s="76"/>
      <c r="BU628" s="76"/>
      <c r="BV628" s="76"/>
      <c r="BW628" s="76"/>
      <c r="BX628" s="76"/>
      <c r="BY628" s="76"/>
      <c r="BZ628" s="76"/>
    </row>
    <row r="629" spans="1:78" ht="15" hidden="1" customHeight="1">
      <c r="A629" s="76"/>
      <c r="B629" s="76"/>
      <c r="C629" s="76"/>
      <c r="D629" s="76"/>
      <c r="E629" s="95"/>
      <c r="F629" s="95"/>
      <c r="G629" s="95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  <c r="BB629" s="76"/>
      <c r="BC629" s="76"/>
      <c r="BD629" s="76"/>
      <c r="BE629" s="76"/>
      <c r="BF629" s="76"/>
      <c r="BG629" s="76"/>
      <c r="BH629" s="76"/>
      <c r="BI629" s="76"/>
      <c r="BJ629" s="76"/>
      <c r="BK629" s="76"/>
      <c r="BL629" s="76"/>
      <c r="BM629" s="76"/>
      <c r="BN629" s="76"/>
      <c r="BO629" s="76"/>
      <c r="BP629" s="76"/>
      <c r="BQ629" s="76"/>
      <c r="BR629" s="76"/>
      <c r="BS629" s="76"/>
      <c r="BT629" s="76"/>
      <c r="BU629" s="76"/>
      <c r="BV629" s="76"/>
      <c r="BW629" s="76"/>
      <c r="BX629" s="76"/>
      <c r="BY629" s="76"/>
      <c r="BZ629" s="76"/>
    </row>
    <row r="630" spans="1:78" ht="15" hidden="1" customHeight="1">
      <c r="A630" s="76"/>
      <c r="B630" s="76"/>
      <c r="C630" s="76"/>
      <c r="D630" s="76"/>
      <c r="E630" s="95"/>
      <c r="F630" s="95"/>
      <c r="G630" s="95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  <c r="BB630" s="76"/>
      <c r="BC630" s="76"/>
      <c r="BD630" s="76"/>
      <c r="BE630" s="76"/>
      <c r="BF630" s="76"/>
      <c r="BG630" s="76"/>
      <c r="BH630" s="76"/>
      <c r="BI630" s="76"/>
      <c r="BJ630" s="76"/>
      <c r="BK630" s="76"/>
      <c r="BL630" s="76"/>
      <c r="BM630" s="76"/>
      <c r="BN630" s="76"/>
      <c r="BO630" s="76"/>
      <c r="BP630" s="76"/>
      <c r="BQ630" s="76"/>
      <c r="BR630" s="76"/>
      <c r="BS630" s="76"/>
      <c r="BT630" s="76"/>
      <c r="BU630" s="76"/>
      <c r="BV630" s="76"/>
      <c r="BW630" s="76"/>
      <c r="BX630" s="76"/>
      <c r="BY630" s="76"/>
      <c r="BZ630" s="76"/>
    </row>
    <row r="631" spans="1:78" ht="15" hidden="1" customHeight="1">
      <c r="A631" s="76"/>
      <c r="B631" s="76"/>
      <c r="C631" s="76"/>
      <c r="D631" s="76"/>
      <c r="E631" s="95"/>
      <c r="F631" s="95"/>
      <c r="G631" s="95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6"/>
      <c r="BK631" s="76"/>
      <c r="BL631" s="76"/>
      <c r="BM631" s="76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6"/>
      <c r="BY631" s="76"/>
      <c r="BZ631" s="76"/>
    </row>
    <row r="632" spans="1:78" ht="15" hidden="1" customHeight="1">
      <c r="A632" s="76"/>
      <c r="B632" s="76"/>
      <c r="C632" s="76"/>
      <c r="D632" s="76"/>
      <c r="E632" s="95"/>
      <c r="F632" s="95"/>
      <c r="G632" s="95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6"/>
      <c r="BK632" s="76"/>
      <c r="BL632" s="76"/>
      <c r="BM632" s="76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6"/>
      <c r="BY632" s="76"/>
      <c r="BZ632" s="76"/>
    </row>
    <row r="633" spans="1:78" ht="15" hidden="1" customHeight="1">
      <c r="A633" s="76"/>
      <c r="B633" s="76"/>
      <c r="C633" s="76"/>
      <c r="D633" s="76"/>
      <c r="E633" s="95"/>
      <c r="F633" s="95"/>
      <c r="G633" s="95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  <c r="BB633" s="76"/>
      <c r="BC633" s="76"/>
      <c r="BD633" s="76"/>
      <c r="BE633" s="76"/>
      <c r="BF633" s="76"/>
      <c r="BG633" s="76"/>
      <c r="BH633" s="76"/>
      <c r="BI633" s="76"/>
      <c r="BJ633" s="76"/>
      <c r="BK633" s="76"/>
      <c r="BL633" s="76"/>
      <c r="BM633" s="76"/>
      <c r="BN633" s="76"/>
      <c r="BO633" s="76"/>
      <c r="BP633" s="76"/>
      <c r="BQ633" s="76"/>
      <c r="BR633" s="76"/>
      <c r="BS633" s="76"/>
      <c r="BT633" s="76"/>
      <c r="BU633" s="76"/>
      <c r="BV633" s="76"/>
      <c r="BW633" s="76"/>
      <c r="BX633" s="76"/>
      <c r="BY633" s="76"/>
      <c r="BZ633" s="76"/>
    </row>
    <row r="634" spans="1:78" ht="15" hidden="1" customHeight="1">
      <c r="A634" s="76"/>
      <c r="B634" s="76"/>
      <c r="C634" s="76"/>
      <c r="D634" s="76"/>
      <c r="E634" s="95"/>
      <c r="F634" s="95"/>
      <c r="G634" s="95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  <c r="BB634" s="76"/>
      <c r="BC634" s="76"/>
      <c r="BD634" s="76"/>
      <c r="BE634" s="76"/>
      <c r="BF634" s="76"/>
      <c r="BG634" s="76"/>
      <c r="BH634" s="76"/>
      <c r="BI634" s="76"/>
      <c r="BJ634" s="76"/>
      <c r="BK634" s="76"/>
      <c r="BL634" s="76"/>
      <c r="BM634" s="76"/>
      <c r="BN634" s="76"/>
      <c r="BO634" s="76"/>
      <c r="BP634" s="76"/>
      <c r="BQ634" s="76"/>
      <c r="BR634" s="76"/>
      <c r="BS634" s="76"/>
      <c r="BT634" s="76"/>
      <c r="BU634" s="76"/>
      <c r="BV634" s="76"/>
      <c r="BW634" s="76"/>
      <c r="BX634" s="76"/>
      <c r="BY634" s="76"/>
      <c r="BZ634" s="76"/>
    </row>
    <row r="635" spans="1:78" ht="15" hidden="1" customHeight="1">
      <c r="A635" s="76"/>
      <c r="B635" s="76"/>
      <c r="C635" s="76"/>
      <c r="D635" s="76"/>
      <c r="E635" s="95"/>
      <c r="F635" s="95"/>
      <c r="G635" s="95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  <c r="BB635" s="76"/>
      <c r="BC635" s="76"/>
      <c r="BD635" s="76"/>
      <c r="BE635" s="76"/>
      <c r="BF635" s="76"/>
      <c r="BG635" s="76"/>
      <c r="BH635" s="76"/>
      <c r="BI635" s="76"/>
      <c r="BJ635" s="76"/>
      <c r="BK635" s="76"/>
      <c r="BL635" s="76"/>
      <c r="BM635" s="76"/>
      <c r="BN635" s="76"/>
      <c r="BO635" s="76"/>
      <c r="BP635" s="76"/>
      <c r="BQ635" s="76"/>
      <c r="BR635" s="76"/>
      <c r="BS635" s="76"/>
      <c r="BT635" s="76"/>
      <c r="BU635" s="76"/>
      <c r="BV635" s="76"/>
      <c r="BW635" s="76"/>
      <c r="BX635" s="76"/>
      <c r="BY635" s="76"/>
      <c r="BZ635" s="76"/>
    </row>
    <row r="636" spans="1:78" ht="15" hidden="1" customHeight="1">
      <c r="A636" s="76"/>
      <c r="B636" s="76"/>
      <c r="C636" s="76"/>
      <c r="D636" s="76"/>
      <c r="E636" s="95"/>
      <c r="F636" s="95"/>
      <c r="G636" s="95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  <c r="BB636" s="76"/>
      <c r="BC636" s="76"/>
      <c r="BD636" s="76"/>
      <c r="BE636" s="76"/>
      <c r="BF636" s="76"/>
      <c r="BG636" s="76"/>
      <c r="BH636" s="76"/>
      <c r="BI636" s="76"/>
      <c r="BJ636" s="76"/>
      <c r="BK636" s="76"/>
      <c r="BL636" s="76"/>
      <c r="BM636" s="76"/>
      <c r="BN636" s="76"/>
      <c r="BO636" s="76"/>
      <c r="BP636" s="76"/>
      <c r="BQ636" s="76"/>
      <c r="BR636" s="76"/>
      <c r="BS636" s="76"/>
      <c r="BT636" s="76"/>
      <c r="BU636" s="76"/>
      <c r="BV636" s="76"/>
      <c r="BW636" s="76"/>
      <c r="BX636" s="76"/>
      <c r="BY636" s="76"/>
      <c r="BZ636" s="76"/>
    </row>
    <row r="637" spans="1:78" ht="15" hidden="1" customHeight="1">
      <c r="A637" s="76"/>
      <c r="B637" s="76"/>
      <c r="C637" s="76"/>
      <c r="D637" s="76"/>
      <c r="E637" s="95"/>
      <c r="F637" s="95"/>
      <c r="G637" s="95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  <c r="BB637" s="76"/>
      <c r="BC637" s="76"/>
      <c r="BD637" s="76"/>
      <c r="BE637" s="76"/>
      <c r="BF637" s="76"/>
      <c r="BG637" s="76"/>
      <c r="BH637" s="76"/>
      <c r="BI637" s="76"/>
      <c r="BJ637" s="76"/>
      <c r="BK637" s="76"/>
      <c r="BL637" s="76"/>
      <c r="BM637" s="76"/>
      <c r="BN637" s="76"/>
      <c r="BO637" s="76"/>
      <c r="BP637" s="76"/>
      <c r="BQ637" s="76"/>
      <c r="BR637" s="76"/>
      <c r="BS637" s="76"/>
      <c r="BT637" s="76"/>
      <c r="BU637" s="76"/>
      <c r="BV637" s="76"/>
      <c r="BW637" s="76"/>
      <c r="BX637" s="76"/>
      <c r="BY637" s="76"/>
      <c r="BZ637" s="76"/>
    </row>
    <row r="638" spans="1:78" ht="15" hidden="1" customHeight="1">
      <c r="A638" s="76"/>
      <c r="B638" s="76"/>
      <c r="C638" s="76"/>
      <c r="D638" s="76"/>
      <c r="E638" s="95"/>
      <c r="F638" s="95"/>
      <c r="G638" s="95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6"/>
      <c r="BK638" s="76"/>
      <c r="BL638" s="76"/>
      <c r="BM638" s="76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6"/>
      <c r="BY638" s="76"/>
      <c r="BZ638" s="76"/>
    </row>
    <row r="639" spans="1:78" ht="15" hidden="1" customHeight="1">
      <c r="A639" s="76"/>
      <c r="B639" s="76"/>
      <c r="C639" s="76"/>
      <c r="D639" s="76"/>
      <c r="E639" s="95"/>
      <c r="F639" s="95"/>
      <c r="G639" s="95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  <c r="BB639" s="76"/>
      <c r="BC639" s="76"/>
      <c r="BD639" s="76"/>
      <c r="BE639" s="76"/>
      <c r="BF639" s="76"/>
      <c r="BG639" s="76"/>
      <c r="BH639" s="76"/>
      <c r="BI639" s="76"/>
      <c r="BJ639" s="76"/>
      <c r="BK639" s="76"/>
      <c r="BL639" s="76"/>
      <c r="BM639" s="76"/>
      <c r="BN639" s="76"/>
      <c r="BO639" s="76"/>
      <c r="BP639" s="76"/>
      <c r="BQ639" s="76"/>
      <c r="BR639" s="76"/>
      <c r="BS639" s="76"/>
      <c r="BT639" s="76"/>
      <c r="BU639" s="76"/>
      <c r="BV639" s="76"/>
      <c r="BW639" s="76"/>
      <c r="BX639" s="76"/>
      <c r="BY639" s="76"/>
      <c r="BZ639" s="76"/>
    </row>
    <row r="640" spans="1:78" ht="15" hidden="1" customHeight="1">
      <c r="A640" s="76"/>
      <c r="B640" s="76"/>
      <c r="C640" s="76"/>
      <c r="D640" s="76"/>
      <c r="E640" s="95"/>
      <c r="F640" s="95"/>
      <c r="G640" s="95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  <c r="BB640" s="76"/>
      <c r="BC640" s="76"/>
      <c r="BD640" s="76"/>
      <c r="BE640" s="76"/>
      <c r="BF640" s="76"/>
      <c r="BG640" s="76"/>
      <c r="BH640" s="76"/>
      <c r="BI640" s="76"/>
      <c r="BJ640" s="76"/>
      <c r="BK640" s="76"/>
      <c r="BL640" s="76"/>
      <c r="BM640" s="76"/>
      <c r="BN640" s="76"/>
      <c r="BO640" s="76"/>
      <c r="BP640" s="76"/>
      <c r="BQ640" s="76"/>
      <c r="BR640" s="76"/>
      <c r="BS640" s="76"/>
      <c r="BT640" s="76"/>
      <c r="BU640" s="76"/>
      <c r="BV640" s="76"/>
      <c r="BW640" s="76"/>
      <c r="BX640" s="76"/>
      <c r="BY640" s="76"/>
      <c r="BZ640" s="76"/>
    </row>
    <row r="641" spans="1:78" ht="15" hidden="1" customHeight="1">
      <c r="A641" s="76"/>
      <c r="B641" s="76"/>
      <c r="C641" s="76"/>
      <c r="D641" s="76"/>
      <c r="E641" s="95"/>
      <c r="F641" s="95"/>
      <c r="G641" s="95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  <c r="BB641" s="76"/>
      <c r="BC641" s="76"/>
      <c r="BD641" s="76"/>
      <c r="BE641" s="76"/>
      <c r="BF641" s="76"/>
      <c r="BG641" s="76"/>
      <c r="BH641" s="76"/>
      <c r="BI641" s="76"/>
      <c r="BJ641" s="76"/>
      <c r="BK641" s="76"/>
      <c r="BL641" s="76"/>
      <c r="BM641" s="76"/>
      <c r="BN641" s="76"/>
      <c r="BO641" s="76"/>
      <c r="BP641" s="76"/>
      <c r="BQ641" s="76"/>
      <c r="BR641" s="76"/>
      <c r="BS641" s="76"/>
      <c r="BT641" s="76"/>
      <c r="BU641" s="76"/>
      <c r="BV641" s="76"/>
      <c r="BW641" s="76"/>
      <c r="BX641" s="76"/>
      <c r="BY641" s="76"/>
      <c r="BZ641" s="76"/>
    </row>
    <row r="642" spans="1:78" ht="15" hidden="1" customHeight="1">
      <c r="A642" s="76"/>
      <c r="B642" s="76"/>
      <c r="C642" s="76"/>
      <c r="D642" s="76"/>
      <c r="E642" s="95"/>
      <c r="F642" s="95"/>
      <c r="G642" s="95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  <c r="BB642" s="76"/>
      <c r="BC642" s="76"/>
      <c r="BD642" s="76"/>
      <c r="BE642" s="76"/>
      <c r="BF642" s="76"/>
      <c r="BG642" s="76"/>
      <c r="BH642" s="76"/>
      <c r="BI642" s="76"/>
      <c r="BJ642" s="76"/>
      <c r="BK642" s="76"/>
      <c r="BL642" s="76"/>
      <c r="BM642" s="76"/>
      <c r="BN642" s="76"/>
      <c r="BO642" s="76"/>
      <c r="BP642" s="76"/>
      <c r="BQ642" s="76"/>
      <c r="BR642" s="76"/>
      <c r="BS642" s="76"/>
      <c r="BT642" s="76"/>
      <c r="BU642" s="76"/>
      <c r="BV642" s="76"/>
      <c r="BW642" s="76"/>
      <c r="BX642" s="76"/>
      <c r="BY642" s="76"/>
      <c r="BZ642" s="76"/>
    </row>
    <row r="643" spans="1:78" ht="15" hidden="1" customHeight="1">
      <c r="A643" s="76"/>
      <c r="B643" s="76"/>
      <c r="C643" s="76"/>
      <c r="D643" s="76"/>
      <c r="E643" s="95"/>
      <c r="F643" s="95"/>
      <c r="G643" s="95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  <c r="BB643" s="76"/>
      <c r="BC643" s="76"/>
      <c r="BD643" s="76"/>
      <c r="BE643" s="76"/>
      <c r="BF643" s="76"/>
      <c r="BG643" s="76"/>
      <c r="BH643" s="76"/>
      <c r="BI643" s="76"/>
      <c r="BJ643" s="76"/>
      <c r="BK643" s="76"/>
      <c r="BL643" s="76"/>
      <c r="BM643" s="76"/>
      <c r="BN643" s="76"/>
      <c r="BO643" s="76"/>
      <c r="BP643" s="76"/>
      <c r="BQ643" s="76"/>
      <c r="BR643" s="76"/>
      <c r="BS643" s="76"/>
      <c r="BT643" s="76"/>
      <c r="BU643" s="76"/>
      <c r="BV643" s="76"/>
      <c r="BW643" s="76"/>
      <c r="BX643" s="76"/>
      <c r="BY643" s="76"/>
      <c r="BZ643" s="76"/>
    </row>
    <row r="644" spans="1:78" ht="15" hidden="1" customHeight="1">
      <c r="A644" s="76"/>
      <c r="B644" s="76"/>
      <c r="C644" s="76"/>
      <c r="D644" s="76"/>
      <c r="E644" s="95"/>
      <c r="F644" s="95"/>
      <c r="G644" s="95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  <c r="BB644" s="76"/>
      <c r="BC644" s="76"/>
      <c r="BD644" s="76"/>
      <c r="BE644" s="76"/>
      <c r="BF644" s="76"/>
      <c r="BG644" s="76"/>
      <c r="BH644" s="76"/>
      <c r="BI644" s="76"/>
      <c r="BJ644" s="76"/>
      <c r="BK644" s="76"/>
      <c r="BL644" s="76"/>
      <c r="BM644" s="76"/>
      <c r="BN644" s="76"/>
      <c r="BO644" s="76"/>
      <c r="BP644" s="76"/>
      <c r="BQ644" s="76"/>
      <c r="BR644" s="76"/>
      <c r="BS644" s="76"/>
      <c r="BT644" s="76"/>
      <c r="BU644" s="76"/>
      <c r="BV644" s="76"/>
      <c r="BW644" s="76"/>
      <c r="BX644" s="76"/>
      <c r="BY644" s="76"/>
      <c r="BZ644" s="76"/>
    </row>
    <row r="645" spans="1:78" ht="15" hidden="1" customHeight="1">
      <c r="A645" s="76"/>
      <c r="B645" s="76"/>
      <c r="C645" s="76"/>
      <c r="D645" s="76"/>
      <c r="E645" s="95"/>
      <c r="F645" s="95"/>
      <c r="G645" s="95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6"/>
      <c r="BK645" s="76"/>
      <c r="BL645" s="76"/>
      <c r="BM645" s="76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6"/>
      <c r="BY645" s="76"/>
      <c r="BZ645" s="76"/>
    </row>
    <row r="646" spans="1:78" ht="15" hidden="1" customHeight="1">
      <c r="A646" s="76"/>
      <c r="B646" s="76"/>
      <c r="C646" s="76"/>
      <c r="D646" s="76"/>
      <c r="E646" s="95"/>
      <c r="F646" s="95"/>
      <c r="G646" s="95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6"/>
      <c r="BK646" s="76"/>
      <c r="BL646" s="76"/>
      <c r="BM646" s="76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6"/>
      <c r="BY646" s="76"/>
      <c r="BZ646" s="76"/>
    </row>
    <row r="647" spans="1:78" ht="15" hidden="1" customHeight="1">
      <c r="A647" s="76"/>
      <c r="B647" s="76"/>
      <c r="C647" s="76"/>
      <c r="D647" s="76"/>
      <c r="E647" s="95"/>
      <c r="F647" s="95"/>
      <c r="G647" s="95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  <c r="BB647" s="76"/>
      <c r="BC647" s="76"/>
      <c r="BD647" s="76"/>
      <c r="BE647" s="76"/>
      <c r="BF647" s="76"/>
      <c r="BG647" s="76"/>
      <c r="BH647" s="76"/>
      <c r="BI647" s="76"/>
      <c r="BJ647" s="76"/>
      <c r="BK647" s="76"/>
      <c r="BL647" s="76"/>
      <c r="BM647" s="76"/>
      <c r="BN647" s="76"/>
      <c r="BO647" s="76"/>
      <c r="BP647" s="76"/>
      <c r="BQ647" s="76"/>
      <c r="BR647" s="76"/>
      <c r="BS647" s="76"/>
      <c r="BT647" s="76"/>
      <c r="BU647" s="76"/>
      <c r="BV647" s="76"/>
      <c r="BW647" s="76"/>
      <c r="BX647" s="76"/>
      <c r="BY647" s="76"/>
      <c r="BZ647" s="76"/>
    </row>
    <row r="648" spans="1:78" ht="15" hidden="1" customHeight="1">
      <c r="A648" s="76"/>
      <c r="B648" s="76"/>
      <c r="C648" s="76"/>
      <c r="D648" s="76"/>
      <c r="E648" s="95"/>
      <c r="F648" s="95"/>
      <c r="G648" s="95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  <c r="BB648" s="76"/>
      <c r="BC648" s="76"/>
      <c r="BD648" s="76"/>
      <c r="BE648" s="76"/>
      <c r="BF648" s="76"/>
      <c r="BG648" s="76"/>
      <c r="BH648" s="76"/>
      <c r="BI648" s="76"/>
      <c r="BJ648" s="76"/>
      <c r="BK648" s="76"/>
      <c r="BL648" s="76"/>
      <c r="BM648" s="76"/>
      <c r="BN648" s="76"/>
      <c r="BO648" s="76"/>
      <c r="BP648" s="76"/>
      <c r="BQ648" s="76"/>
      <c r="BR648" s="76"/>
      <c r="BS648" s="76"/>
      <c r="BT648" s="76"/>
      <c r="BU648" s="76"/>
      <c r="BV648" s="76"/>
      <c r="BW648" s="76"/>
      <c r="BX648" s="76"/>
      <c r="BY648" s="76"/>
      <c r="BZ648" s="76"/>
    </row>
    <row r="649" spans="1:78" ht="15" hidden="1" customHeight="1">
      <c r="A649" s="76"/>
      <c r="B649" s="76"/>
      <c r="C649" s="76"/>
      <c r="D649" s="76"/>
      <c r="E649" s="95"/>
      <c r="F649" s="95"/>
      <c r="G649" s="95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  <c r="BB649" s="76"/>
      <c r="BC649" s="76"/>
      <c r="BD649" s="76"/>
      <c r="BE649" s="76"/>
      <c r="BF649" s="76"/>
      <c r="BG649" s="76"/>
      <c r="BH649" s="76"/>
      <c r="BI649" s="76"/>
      <c r="BJ649" s="76"/>
      <c r="BK649" s="76"/>
      <c r="BL649" s="76"/>
      <c r="BM649" s="76"/>
      <c r="BN649" s="76"/>
      <c r="BO649" s="76"/>
      <c r="BP649" s="76"/>
      <c r="BQ649" s="76"/>
      <c r="BR649" s="76"/>
      <c r="BS649" s="76"/>
      <c r="BT649" s="76"/>
      <c r="BU649" s="76"/>
      <c r="BV649" s="76"/>
      <c r="BW649" s="76"/>
      <c r="BX649" s="76"/>
      <c r="BY649" s="76"/>
      <c r="BZ649" s="76"/>
    </row>
    <row r="650" spans="1:78" ht="15" hidden="1" customHeight="1">
      <c r="A650" s="76"/>
      <c r="B650" s="76"/>
      <c r="C650" s="76"/>
      <c r="D650" s="76"/>
      <c r="E650" s="95"/>
      <c r="F650" s="95"/>
      <c r="G650" s="95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  <c r="BB650" s="76"/>
      <c r="BC650" s="76"/>
      <c r="BD650" s="76"/>
      <c r="BE650" s="76"/>
      <c r="BF650" s="76"/>
      <c r="BG650" s="76"/>
      <c r="BH650" s="76"/>
      <c r="BI650" s="76"/>
      <c r="BJ650" s="76"/>
      <c r="BK650" s="76"/>
      <c r="BL650" s="76"/>
      <c r="BM650" s="76"/>
      <c r="BN650" s="76"/>
      <c r="BO650" s="76"/>
      <c r="BP650" s="76"/>
      <c r="BQ650" s="76"/>
      <c r="BR650" s="76"/>
      <c r="BS650" s="76"/>
      <c r="BT650" s="76"/>
      <c r="BU650" s="76"/>
      <c r="BV650" s="76"/>
      <c r="BW650" s="76"/>
      <c r="BX650" s="76"/>
      <c r="BY650" s="76"/>
      <c r="BZ650" s="76"/>
    </row>
    <row r="651" spans="1:78" ht="15" hidden="1" customHeight="1">
      <c r="A651" s="76"/>
      <c r="B651" s="76"/>
      <c r="C651" s="76"/>
      <c r="D651" s="76"/>
      <c r="E651" s="95"/>
      <c r="F651" s="95"/>
      <c r="G651" s="95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  <c r="BB651" s="76"/>
      <c r="BC651" s="76"/>
      <c r="BD651" s="76"/>
      <c r="BE651" s="76"/>
      <c r="BF651" s="76"/>
      <c r="BG651" s="76"/>
      <c r="BH651" s="76"/>
      <c r="BI651" s="76"/>
      <c r="BJ651" s="76"/>
      <c r="BK651" s="76"/>
      <c r="BL651" s="76"/>
      <c r="BM651" s="76"/>
      <c r="BN651" s="76"/>
      <c r="BO651" s="76"/>
      <c r="BP651" s="76"/>
      <c r="BQ651" s="76"/>
      <c r="BR651" s="76"/>
      <c r="BS651" s="76"/>
      <c r="BT651" s="76"/>
      <c r="BU651" s="76"/>
      <c r="BV651" s="76"/>
      <c r="BW651" s="76"/>
      <c r="BX651" s="76"/>
      <c r="BY651" s="76"/>
      <c r="BZ651" s="76"/>
    </row>
    <row r="652" spans="1:78" ht="15" hidden="1" customHeight="1">
      <c r="A652" s="76"/>
      <c r="B652" s="76"/>
      <c r="C652" s="76"/>
      <c r="D652" s="76"/>
      <c r="E652" s="95"/>
      <c r="F652" s="95"/>
      <c r="G652" s="95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6"/>
      <c r="BK652" s="76"/>
      <c r="BL652" s="76"/>
      <c r="BM652" s="76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6"/>
      <c r="BY652" s="76"/>
      <c r="BZ652" s="76"/>
    </row>
    <row r="653" spans="1:78" ht="15" hidden="1" customHeight="1">
      <c r="A653" s="76"/>
      <c r="B653" s="76"/>
      <c r="C653" s="76"/>
      <c r="D653" s="76"/>
      <c r="E653" s="95"/>
      <c r="F653" s="95"/>
      <c r="G653" s="95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  <c r="BB653" s="76"/>
      <c r="BC653" s="76"/>
      <c r="BD653" s="76"/>
      <c r="BE653" s="76"/>
      <c r="BF653" s="76"/>
      <c r="BG653" s="76"/>
      <c r="BH653" s="76"/>
      <c r="BI653" s="76"/>
      <c r="BJ653" s="76"/>
      <c r="BK653" s="76"/>
      <c r="BL653" s="76"/>
      <c r="BM653" s="76"/>
      <c r="BN653" s="76"/>
      <c r="BO653" s="76"/>
      <c r="BP653" s="76"/>
      <c r="BQ653" s="76"/>
      <c r="BR653" s="76"/>
      <c r="BS653" s="76"/>
      <c r="BT653" s="76"/>
      <c r="BU653" s="76"/>
      <c r="BV653" s="76"/>
      <c r="BW653" s="76"/>
      <c r="BX653" s="76"/>
      <c r="BY653" s="76"/>
      <c r="BZ653" s="76"/>
    </row>
    <row r="654" spans="1:78" ht="15" hidden="1" customHeight="1">
      <c r="A654" s="76"/>
      <c r="B654" s="76"/>
      <c r="C654" s="76"/>
      <c r="D654" s="76"/>
      <c r="E654" s="95"/>
      <c r="F654" s="95"/>
      <c r="G654" s="95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76"/>
      <c r="BF654" s="76"/>
      <c r="BG654" s="76"/>
      <c r="BH654" s="76"/>
      <c r="BI654" s="76"/>
      <c r="BJ654" s="76"/>
      <c r="BK654" s="76"/>
      <c r="BL654" s="76"/>
      <c r="BM654" s="76"/>
      <c r="BN654" s="76"/>
      <c r="BO654" s="76"/>
      <c r="BP654" s="76"/>
      <c r="BQ654" s="76"/>
      <c r="BR654" s="76"/>
      <c r="BS654" s="76"/>
      <c r="BT654" s="76"/>
      <c r="BU654" s="76"/>
      <c r="BV654" s="76"/>
      <c r="BW654" s="76"/>
      <c r="BX654" s="76"/>
      <c r="BY654" s="76"/>
      <c r="BZ654" s="76"/>
    </row>
    <row r="655" spans="1:78" ht="15" hidden="1" customHeight="1">
      <c r="A655" s="76"/>
      <c r="B655" s="76"/>
      <c r="C655" s="76"/>
      <c r="D655" s="76"/>
      <c r="E655" s="95"/>
      <c r="F655" s="95"/>
      <c r="G655" s="95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  <c r="BB655" s="76"/>
      <c r="BC655" s="76"/>
      <c r="BD655" s="76"/>
      <c r="BE655" s="76"/>
      <c r="BF655" s="76"/>
      <c r="BG655" s="76"/>
      <c r="BH655" s="76"/>
      <c r="BI655" s="76"/>
      <c r="BJ655" s="76"/>
      <c r="BK655" s="76"/>
      <c r="BL655" s="76"/>
      <c r="BM655" s="76"/>
      <c r="BN655" s="76"/>
      <c r="BO655" s="76"/>
      <c r="BP655" s="76"/>
      <c r="BQ655" s="76"/>
      <c r="BR655" s="76"/>
      <c r="BS655" s="76"/>
      <c r="BT655" s="76"/>
      <c r="BU655" s="76"/>
      <c r="BV655" s="76"/>
      <c r="BW655" s="76"/>
      <c r="BX655" s="76"/>
      <c r="BY655" s="76"/>
      <c r="BZ655" s="76"/>
    </row>
    <row r="656" spans="1:78" ht="15" hidden="1" customHeight="1">
      <c r="A656" s="76"/>
      <c r="B656" s="76"/>
      <c r="C656" s="76"/>
      <c r="D656" s="76"/>
      <c r="E656" s="95"/>
      <c r="F656" s="95"/>
      <c r="G656" s="95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  <c r="BB656" s="76"/>
      <c r="BC656" s="76"/>
      <c r="BD656" s="76"/>
      <c r="BE656" s="76"/>
      <c r="BF656" s="76"/>
      <c r="BG656" s="76"/>
      <c r="BH656" s="76"/>
      <c r="BI656" s="76"/>
      <c r="BJ656" s="76"/>
      <c r="BK656" s="76"/>
      <c r="BL656" s="76"/>
      <c r="BM656" s="76"/>
      <c r="BN656" s="76"/>
      <c r="BO656" s="76"/>
      <c r="BP656" s="76"/>
      <c r="BQ656" s="76"/>
      <c r="BR656" s="76"/>
      <c r="BS656" s="76"/>
      <c r="BT656" s="76"/>
      <c r="BU656" s="76"/>
      <c r="BV656" s="76"/>
      <c r="BW656" s="76"/>
      <c r="BX656" s="76"/>
      <c r="BY656" s="76"/>
      <c r="BZ656" s="76"/>
    </row>
    <row r="657" spans="1:78" ht="15" hidden="1" customHeight="1">
      <c r="A657" s="76"/>
      <c r="B657" s="76"/>
      <c r="C657" s="76"/>
      <c r="D657" s="76"/>
      <c r="E657" s="95"/>
      <c r="F657" s="95"/>
      <c r="G657" s="95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  <c r="BB657" s="76"/>
      <c r="BC657" s="76"/>
      <c r="BD657" s="76"/>
      <c r="BE657" s="76"/>
      <c r="BF657" s="76"/>
      <c r="BG657" s="76"/>
      <c r="BH657" s="76"/>
      <c r="BI657" s="76"/>
      <c r="BJ657" s="76"/>
      <c r="BK657" s="76"/>
      <c r="BL657" s="76"/>
      <c r="BM657" s="76"/>
      <c r="BN657" s="76"/>
      <c r="BO657" s="76"/>
      <c r="BP657" s="76"/>
      <c r="BQ657" s="76"/>
      <c r="BR657" s="76"/>
      <c r="BS657" s="76"/>
      <c r="BT657" s="76"/>
      <c r="BU657" s="76"/>
      <c r="BV657" s="76"/>
      <c r="BW657" s="76"/>
      <c r="BX657" s="76"/>
      <c r="BY657" s="76"/>
      <c r="BZ657" s="76"/>
    </row>
    <row r="658" spans="1:78" ht="15" hidden="1" customHeight="1">
      <c r="A658" s="76"/>
      <c r="B658" s="76"/>
      <c r="C658" s="76"/>
      <c r="D658" s="76"/>
      <c r="E658" s="95"/>
      <c r="F658" s="95"/>
      <c r="G658" s="95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6"/>
      <c r="BK658" s="76"/>
      <c r="BL658" s="76"/>
      <c r="BM658" s="76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6"/>
      <c r="BY658" s="76"/>
      <c r="BZ658" s="76"/>
    </row>
    <row r="659" spans="1:78" ht="15" hidden="1" customHeight="1">
      <c r="A659" s="76"/>
      <c r="B659" s="76"/>
      <c r="C659" s="76"/>
      <c r="D659" s="76"/>
      <c r="E659" s="95"/>
      <c r="F659" s="95"/>
      <c r="G659" s="95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6"/>
      <c r="BK659" s="76"/>
      <c r="BL659" s="76"/>
      <c r="BM659" s="76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6"/>
      <c r="BY659" s="76"/>
      <c r="BZ659" s="76"/>
    </row>
    <row r="660" spans="1:78" ht="15" hidden="1" customHeight="1">
      <c r="A660" s="76"/>
      <c r="B660" s="76"/>
      <c r="C660" s="76"/>
      <c r="D660" s="76"/>
      <c r="E660" s="95"/>
      <c r="F660" s="95"/>
      <c r="G660" s="95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  <c r="BB660" s="76"/>
      <c r="BC660" s="76"/>
      <c r="BD660" s="76"/>
      <c r="BE660" s="76"/>
      <c r="BF660" s="76"/>
      <c r="BG660" s="76"/>
      <c r="BH660" s="76"/>
      <c r="BI660" s="76"/>
      <c r="BJ660" s="76"/>
      <c r="BK660" s="76"/>
      <c r="BL660" s="76"/>
      <c r="BM660" s="76"/>
      <c r="BN660" s="76"/>
      <c r="BO660" s="76"/>
      <c r="BP660" s="76"/>
      <c r="BQ660" s="76"/>
      <c r="BR660" s="76"/>
      <c r="BS660" s="76"/>
      <c r="BT660" s="76"/>
      <c r="BU660" s="76"/>
      <c r="BV660" s="76"/>
      <c r="BW660" s="76"/>
      <c r="BX660" s="76"/>
      <c r="BY660" s="76"/>
      <c r="BZ660" s="76"/>
    </row>
    <row r="661" spans="1:78" ht="15" hidden="1" customHeight="1">
      <c r="A661" s="76"/>
      <c r="B661" s="76"/>
      <c r="C661" s="76"/>
      <c r="D661" s="76"/>
      <c r="E661" s="95"/>
      <c r="F661" s="95"/>
      <c r="G661" s="95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  <c r="BB661" s="76"/>
      <c r="BC661" s="76"/>
      <c r="BD661" s="76"/>
      <c r="BE661" s="76"/>
      <c r="BF661" s="76"/>
      <c r="BG661" s="76"/>
      <c r="BH661" s="76"/>
      <c r="BI661" s="76"/>
      <c r="BJ661" s="76"/>
      <c r="BK661" s="76"/>
      <c r="BL661" s="76"/>
      <c r="BM661" s="76"/>
      <c r="BN661" s="76"/>
      <c r="BO661" s="76"/>
      <c r="BP661" s="76"/>
      <c r="BQ661" s="76"/>
      <c r="BR661" s="76"/>
      <c r="BS661" s="76"/>
      <c r="BT661" s="76"/>
      <c r="BU661" s="76"/>
      <c r="BV661" s="76"/>
      <c r="BW661" s="76"/>
      <c r="BX661" s="76"/>
      <c r="BY661" s="76"/>
      <c r="BZ661" s="76"/>
    </row>
    <row r="662" spans="1:78" ht="15" hidden="1" customHeight="1">
      <c r="A662" s="76"/>
      <c r="B662" s="76"/>
      <c r="C662" s="76"/>
      <c r="D662" s="76"/>
      <c r="E662" s="95"/>
      <c r="F662" s="95"/>
      <c r="G662" s="95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  <c r="BB662" s="76"/>
      <c r="BC662" s="76"/>
      <c r="BD662" s="76"/>
      <c r="BE662" s="76"/>
      <c r="BF662" s="76"/>
      <c r="BG662" s="76"/>
      <c r="BH662" s="76"/>
      <c r="BI662" s="76"/>
      <c r="BJ662" s="76"/>
      <c r="BK662" s="76"/>
      <c r="BL662" s="76"/>
      <c r="BM662" s="76"/>
      <c r="BN662" s="76"/>
      <c r="BO662" s="76"/>
      <c r="BP662" s="76"/>
      <c r="BQ662" s="76"/>
      <c r="BR662" s="76"/>
      <c r="BS662" s="76"/>
      <c r="BT662" s="76"/>
      <c r="BU662" s="76"/>
      <c r="BV662" s="76"/>
      <c r="BW662" s="76"/>
      <c r="BX662" s="76"/>
      <c r="BY662" s="76"/>
      <c r="BZ662" s="76"/>
    </row>
    <row r="663" spans="1:78" ht="15" hidden="1" customHeight="1">
      <c r="A663" s="76"/>
      <c r="B663" s="76"/>
      <c r="C663" s="76"/>
      <c r="D663" s="76"/>
      <c r="E663" s="95"/>
      <c r="F663" s="95"/>
      <c r="G663" s="95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  <c r="BB663" s="76"/>
      <c r="BC663" s="76"/>
      <c r="BD663" s="76"/>
      <c r="BE663" s="76"/>
      <c r="BF663" s="76"/>
      <c r="BG663" s="76"/>
      <c r="BH663" s="76"/>
      <c r="BI663" s="76"/>
      <c r="BJ663" s="76"/>
      <c r="BK663" s="76"/>
      <c r="BL663" s="76"/>
      <c r="BM663" s="76"/>
      <c r="BN663" s="76"/>
      <c r="BO663" s="76"/>
      <c r="BP663" s="76"/>
      <c r="BQ663" s="76"/>
      <c r="BR663" s="76"/>
      <c r="BS663" s="76"/>
      <c r="BT663" s="76"/>
      <c r="BU663" s="76"/>
      <c r="BV663" s="76"/>
      <c r="BW663" s="76"/>
      <c r="BX663" s="76"/>
      <c r="BY663" s="76"/>
      <c r="BZ663" s="76"/>
    </row>
    <row r="664" spans="1:78" ht="15" hidden="1" customHeight="1">
      <c r="A664" s="76"/>
      <c r="B664" s="76"/>
      <c r="C664" s="76"/>
      <c r="D664" s="76"/>
      <c r="E664" s="95"/>
      <c r="F664" s="95"/>
      <c r="G664" s="95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  <c r="BB664" s="76"/>
      <c r="BC664" s="76"/>
      <c r="BD664" s="76"/>
      <c r="BE664" s="76"/>
      <c r="BF664" s="76"/>
      <c r="BG664" s="76"/>
      <c r="BH664" s="76"/>
      <c r="BI664" s="76"/>
      <c r="BJ664" s="76"/>
      <c r="BK664" s="76"/>
      <c r="BL664" s="76"/>
      <c r="BM664" s="76"/>
      <c r="BN664" s="76"/>
      <c r="BO664" s="76"/>
      <c r="BP664" s="76"/>
      <c r="BQ664" s="76"/>
      <c r="BR664" s="76"/>
      <c r="BS664" s="76"/>
      <c r="BT664" s="76"/>
      <c r="BU664" s="76"/>
      <c r="BV664" s="76"/>
      <c r="BW664" s="76"/>
      <c r="BX664" s="76"/>
      <c r="BY664" s="76"/>
      <c r="BZ664" s="76"/>
    </row>
    <row r="665" spans="1:78" ht="15" hidden="1" customHeight="1">
      <c r="A665" s="76"/>
      <c r="B665" s="76"/>
      <c r="C665" s="76"/>
      <c r="D665" s="76"/>
      <c r="E665" s="95"/>
      <c r="F665" s="95"/>
      <c r="G665" s="95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6"/>
      <c r="BK665" s="76"/>
      <c r="BL665" s="76"/>
      <c r="BM665" s="76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6"/>
      <c r="BY665" s="76"/>
      <c r="BZ665" s="76"/>
    </row>
    <row r="666" spans="1:78" ht="15" hidden="1" customHeight="1">
      <c r="A666" s="76"/>
      <c r="B666" s="76"/>
      <c r="C666" s="76"/>
      <c r="D666" s="76"/>
      <c r="E666" s="95"/>
      <c r="F666" s="95"/>
      <c r="G666" s="95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  <c r="BB666" s="76"/>
      <c r="BC666" s="76"/>
      <c r="BD666" s="76"/>
      <c r="BE666" s="76"/>
      <c r="BF666" s="76"/>
      <c r="BG666" s="76"/>
      <c r="BH666" s="76"/>
      <c r="BI666" s="76"/>
      <c r="BJ666" s="76"/>
      <c r="BK666" s="76"/>
      <c r="BL666" s="76"/>
      <c r="BM666" s="76"/>
      <c r="BN666" s="76"/>
      <c r="BO666" s="76"/>
      <c r="BP666" s="76"/>
      <c r="BQ666" s="76"/>
      <c r="BR666" s="76"/>
      <c r="BS666" s="76"/>
      <c r="BT666" s="76"/>
      <c r="BU666" s="76"/>
      <c r="BV666" s="76"/>
      <c r="BW666" s="76"/>
      <c r="BX666" s="76"/>
      <c r="BY666" s="76"/>
      <c r="BZ666" s="76"/>
    </row>
    <row r="667" spans="1:78" ht="15" hidden="1" customHeight="1">
      <c r="A667" s="76"/>
      <c r="B667" s="76"/>
      <c r="C667" s="76"/>
      <c r="D667" s="76"/>
      <c r="E667" s="95"/>
      <c r="F667" s="95"/>
      <c r="G667" s="95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  <c r="BB667" s="76"/>
      <c r="BC667" s="76"/>
      <c r="BD667" s="76"/>
      <c r="BE667" s="76"/>
      <c r="BF667" s="76"/>
      <c r="BG667" s="76"/>
      <c r="BH667" s="76"/>
      <c r="BI667" s="76"/>
      <c r="BJ667" s="76"/>
      <c r="BK667" s="76"/>
      <c r="BL667" s="76"/>
      <c r="BM667" s="76"/>
      <c r="BN667" s="76"/>
      <c r="BO667" s="76"/>
      <c r="BP667" s="76"/>
      <c r="BQ667" s="76"/>
      <c r="BR667" s="76"/>
      <c r="BS667" s="76"/>
      <c r="BT667" s="76"/>
      <c r="BU667" s="76"/>
      <c r="BV667" s="76"/>
      <c r="BW667" s="76"/>
      <c r="BX667" s="76"/>
      <c r="BY667" s="76"/>
      <c r="BZ667" s="76"/>
    </row>
    <row r="668" spans="1:78" ht="15" hidden="1" customHeight="1">
      <c r="A668" s="76"/>
      <c r="B668" s="76"/>
      <c r="C668" s="76"/>
      <c r="D668" s="76"/>
      <c r="E668" s="95"/>
      <c r="F668" s="95"/>
      <c r="G668" s="95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  <c r="BB668" s="76"/>
      <c r="BC668" s="76"/>
      <c r="BD668" s="76"/>
      <c r="BE668" s="76"/>
      <c r="BF668" s="76"/>
      <c r="BG668" s="76"/>
      <c r="BH668" s="76"/>
      <c r="BI668" s="76"/>
      <c r="BJ668" s="76"/>
      <c r="BK668" s="76"/>
      <c r="BL668" s="76"/>
      <c r="BM668" s="76"/>
      <c r="BN668" s="76"/>
      <c r="BO668" s="76"/>
      <c r="BP668" s="76"/>
      <c r="BQ668" s="76"/>
      <c r="BR668" s="76"/>
      <c r="BS668" s="76"/>
      <c r="BT668" s="76"/>
      <c r="BU668" s="76"/>
      <c r="BV668" s="76"/>
      <c r="BW668" s="76"/>
      <c r="BX668" s="76"/>
      <c r="BY668" s="76"/>
      <c r="BZ668" s="76"/>
    </row>
    <row r="669" spans="1:78" ht="15" hidden="1" customHeight="1">
      <c r="A669" s="76"/>
      <c r="B669" s="76"/>
      <c r="C669" s="76"/>
      <c r="D669" s="76"/>
      <c r="E669" s="95"/>
      <c r="F669" s="95"/>
      <c r="G669" s="95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  <c r="BB669" s="76"/>
      <c r="BC669" s="76"/>
      <c r="BD669" s="76"/>
      <c r="BE669" s="76"/>
      <c r="BF669" s="76"/>
      <c r="BG669" s="76"/>
      <c r="BH669" s="76"/>
      <c r="BI669" s="76"/>
      <c r="BJ669" s="76"/>
      <c r="BK669" s="76"/>
      <c r="BL669" s="76"/>
      <c r="BM669" s="76"/>
      <c r="BN669" s="76"/>
      <c r="BO669" s="76"/>
      <c r="BP669" s="76"/>
      <c r="BQ669" s="76"/>
      <c r="BR669" s="76"/>
      <c r="BS669" s="76"/>
      <c r="BT669" s="76"/>
      <c r="BU669" s="76"/>
      <c r="BV669" s="76"/>
      <c r="BW669" s="76"/>
      <c r="BX669" s="76"/>
      <c r="BY669" s="76"/>
      <c r="BZ669" s="76"/>
    </row>
    <row r="670" spans="1:78" ht="15" hidden="1" customHeight="1">
      <c r="A670" s="76"/>
      <c r="B670" s="76"/>
      <c r="C670" s="76"/>
      <c r="D670" s="76"/>
      <c r="E670" s="95"/>
      <c r="F670" s="95"/>
      <c r="G670" s="95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  <c r="BB670" s="76"/>
      <c r="BC670" s="76"/>
      <c r="BD670" s="76"/>
      <c r="BE670" s="76"/>
      <c r="BF670" s="76"/>
      <c r="BG670" s="76"/>
      <c r="BH670" s="76"/>
      <c r="BI670" s="76"/>
      <c r="BJ670" s="76"/>
      <c r="BK670" s="76"/>
      <c r="BL670" s="76"/>
      <c r="BM670" s="76"/>
      <c r="BN670" s="76"/>
      <c r="BO670" s="76"/>
      <c r="BP670" s="76"/>
      <c r="BQ670" s="76"/>
      <c r="BR670" s="76"/>
      <c r="BS670" s="76"/>
      <c r="BT670" s="76"/>
      <c r="BU670" s="76"/>
      <c r="BV670" s="76"/>
      <c r="BW670" s="76"/>
      <c r="BX670" s="76"/>
      <c r="BY670" s="76"/>
      <c r="BZ670" s="76"/>
    </row>
    <row r="671" spans="1:78" ht="15" hidden="1" customHeight="1">
      <c r="A671" s="76"/>
      <c r="B671" s="76"/>
      <c r="C671" s="76"/>
      <c r="D671" s="76"/>
      <c r="E671" s="95"/>
      <c r="F671" s="95"/>
      <c r="G671" s="95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  <c r="BB671" s="76"/>
      <c r="BC671" s="76"/>
      <c r="BD671" s="76"/>
      <c r="BE671" s="76"/>
      <c r="BF671" s="76"/>
      <c r="BG671" s="76"/>
      <c r="BH671" s="76"/>
      <c r="BI671" s="76"/>
      <c r="BJ671" s="76"/>
      <c r="BK671" s="76"/>
      <c r="BL671" s="76"/>
      <c r="BM671" s="76"/>
      <c r="BN671" s="76"/>
      <c r="BO671" s="76"/>
      <c r="BP671" s="76"/>
      <c r="BQ671" s="76"/>
      <c r="BR671" s="76"/>
      <c r="BS671" s="76"/>
      <c r="BT671" s="76"/>
      <c r="BU671" s="76"/>
      <c r="BV671" s="76"/>
      <c r="BW671" s="76"/>
      <c r="BX671" s="76"/>
      <c r="BY671" s="76"/>
      <c r="BZ671" s="76"/>
    </row>
    <row r="672" spans="1:78" ht="15" hidden="1" customHeight="1">
      <c r="A672" s="76"/>
      <c r="B672" s="76"/>
      <c r="C672" s="76"/>
      <c r="D672" s="76"/>
      <c r="E672" s="95"/>
      <c r="F672" s="95"/>
      <c r="G672" s="95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6"/>
      <c r="BK672" s="76"/>
      <c r="BL672" s="76"/>
      <c r="BM672" s="76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6"/>
      <c r="BY672" s="76"/>
      <c r="BZ672" s="76"/>
    </row>
    <row r="673" spans="1:78" ht="15" hidden="1" customHeight="1">
      <c r="A673" s="76"/>
      <c r="B673" s="76"/>
      <c r="C673" s="76"/>
      <c r="D673" s="76"/>
      <c r="E673" s="95"/>
      <c r="F673" s="95"/>
      <c r="G673" s="95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6"/>
      <c r="BK673" s="76"/>
      <c r="BL673" s="76"/>
      <c r="BM673" s="76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6"/>
      <c r="BY673" s="76"/>
      <c r="BZ673" s="76"/>
    </row>
    <row r="674" spans="1:78" ht="15" hidden="1" customHeight="1">
      <c r="A674" s="76"/>
      <c r="B674" s="76"/>
      <c r="C674" s="76"/>
      <c r="D674" s="76"/>
      <c r="E674" s="95"/>
      <c r="F674" s="95"/>
      <c r="G674" s="95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  <c r="BB674" s="76"/>
      <c r="BC674" s="76"/>
      <c r="BD674" s="76"/>
      <c r="BE674" s="76"/>
      <c r="BF674" s="76"/>
      <c r="BG674" s="76"/>
      <c r="BH674" s="76"/>
      <c r="BI674" s="76"/>
      <c r="BJ674" s="76"/>
      <c r="BK674" s="76"/>
      <c r="BL674" s="76"/>
      <c r="BM674" s="76"/>
      <c r="BN674" s="76"/>
      <c r="BO674" s="76"/>
      <c r="BP674" s="76"/>
      <c r="BQ674" s="76"/>
      <c r="BR674" s="76"/>
      <c r="BS674" s="76"/>
      <c r="BT674" s="76"/>
      <c r="BU674" s="76"/>
      <c r="BV674" s="76"/>
      <c r="BW674" s="76"/>
      <c r="BX674" s="76"/>
      <c r="BY674" s="76"/>
      <c r="BZ674" s="76"/>
    </row>
    <row r="675" spans="1:78" ht="15" hidden="1" customHeight="1">
      <c r="A675" s="76"/>
      <c r="B675" s="76"/>
      <c r="C675" s="76"/>
      <c r="D675" s="76"/>
      <c r="E675" s="95"/>
      <c r="F675" s="95"/>
      <c r="G675" s="95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  <c r="BB675" s="76"/>
      <c r="BC675" s="76"/>
      <c r="BD675" s="76"/>
      <c r="BE675" s="76"/>
      <c r="BF675" s="76"/>
      <c r="BG675" s="76"/>
      <c r="BH675" s="76"/>
      <c r="BI675" s="76"/>
      <c r="BJ675" s="76"/>
      <c r="BK675" s="76"/>
      <c r="BL675" s="76"/>
      <c r="BM675" s="76"/>
      <c r="BN675" s="76"/>
      <c r="BO675" s="76"/>
      <c r="BP675" s="76"/>
      <c r="BQ675" s="76"/>
      <c r="BR675" s="76"/>
      <c r="BS675" s="76"/>
      <c r="BT675" s="76"/>
      <c r="BU675" s="76"/>
      <c r="BV675" s="76"/>
      <c r="BW675" s="76"/>
      <c r="BX675" s="76"/>
      <c r="BY675" s="76"/>
      <c r="BZ675" s="76"/>
    </row>
    <row r="676" spans="1:78" ht="15" hidden="1" customHeight="1">
      <c r="A676" s="76"/>
      <c r="B676" s="76"/>
      <c r="C676" s="76"/>
      <c r="D676" s="76"/>
      <c r="E676" s="95"/>
      <c r="F676" s="95"/>
      <c r="G676" s="95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  <c r="BB676" s="76"/>
      <c r="BC676" s="76"/>
      <c r="BD676" s="76"/>
      <c r="BE676" s="76"/>
      <c r="BF676" s="76"/>
      <c r="BG676" s="76"/>
      <c r="BH676" s="76"/>
      <c r="BI676" s="76"/>
      <c r="BJ676" s="76"/>
      <c r="BK676" s="76"/>
      <c r="BL676" s="76"/>
      <c r="BM676" s="76"/>
      <c r="BN676" s="76"/>
      <c r="BO676" s="76"/>
      <c r="BP676" s="76"/>
      <c r="BQ676" s="76"/>
      <c r="BR676" s="76"/>
      <c r="BS676" s="76"/>
      <c r="BT676" s="76"/>
      <c r="BU676" s="76"/>
      <c r="BV676" s="76"/>
      <c r="BW676" s="76"/>
      <c r="BX676" s="76"/>
      <c r="BY676" s="76"/>
      <c r="BZ676" s="76"/>
    </row>
    <row r="677" spans="1:78" ht="15" hidden="1" customHeight="1">
      <c r="A677" s="76"/>
      <c r="B677" s="76"/>
      <c r="C677" s="76"/>
      <c r="D677" s="76"/>
      <c r="E677" s="95"/>
      <c r="F677" s="95"/>
      <c r="G677" s="95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  <c r="BB677" s="76"/>
      <c r="BC677" s="76"/>
      <c r="BD677" s="76"/>
      <c r="BE677" s="76"/>
      <c r="BF677" s="76"/>
      <c r="BG677" s="76"/>
      <c r="BH677" s="76"/>
      <c r="BI677" s="76"/>
      <c r="BJ677" s="76"/>
      <c r="BK677" s="76"/>
      <c r="BL677" s="76"/>
      <c r="BM677" s="76"/>
      <c r="BN677" s="76"/>
      <c r="BO677" s="76"/>
      <c r="BP677" s="76"/>
      <c r="BQ677" s="76"/>
      <c r="BR677" s="76"/>
      <c r="BS677" s="76"/>
      <c r="BT677" s="76"/>
      <c r="BU677" s="76"/>
      <c r="BV677" s="76"/>
      <c r="BW677" s="76"/>
      <c r="BX677" s="76"/>
      <c r="BY677" s="76"/>
      <c r="BZ677" s="76"/>
    </row>
    <row r="678" spans="1:78" ht="15" hidden="1" customHeight="1">
      <c r="A678" s="76"/>
      <c r="B678" s="76"/>
      <c r="C678" s="76"/>
      <c r="D678" s="76"/>
      <c r="E678" s="95"/>
      <c r="F678" s="95"/>
      <c r="G678" s="95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  <c r="BB678" s="76"/>
      <c r="BC678" s="76"/>
      <c r="BD678" s="76"/>
      <c r="BE678" s="76"/>
      <c r="BF678" s="76"/>
      <c r="BG678" s="76"/>
      <c r="BH678" s="76"/>
      <c r="BI678" s="76"/>
      <c r="BJ678" s="76"/>
      <c r="BK678" s="76"/>
      <c r="BL678" s="76"/>
      <c r="BM678" s="76"/>
      <c r="BN678" s="76"/>
      <c r="BO678" s="76"/>
      <c r="BP678" s="76"/>
      <c r="BQ678" s="76"/>
      <c r="BR678" s="76"/>
      <c r="BS678" s="76"/>
      <c r="BT678" s="76"/>
      <c r="BU678" s="76"/>
      <c r="BV678" s="76"/>
      <c r="BW678" s="76"/>
      <c r="BX678" s="76"/>
      <c r="BY678" s="76"/>
      <c r="BZ678" s="76"/>
    </row>
    <row r="679" spans="1:78" ht="15" hidden="1" customHeight="1">
      <c r="A679" s="76"/>
      <c r="B679" s="76"/>
      <c r="C679" s="76"/>
      <c r="D679" s="76"/>
      <c r="E679" s="95"/>
      <c r="F679" s="95"/>
      <c r="G679" s="95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6"/>
      <c r="BK679" s="76"/>
      <c r="BL679" s="76"/>
      <c r="BM679" s="76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6"/>
      <c r="BY679" s="76"/>
      <c r="BZ679" s="76"/>
    </row>
    <row r="680" spans="1:78" ht="15" hidden="1" customHeight="1">
      <c r="A680" s="76"/>
      <c r="B680" s="76"/>
      <c r="C680" s="76"/>
      <c r="D680" s="76"/>
      <c r="E680" s="95"/>
      <c r="F680" s="95"/>
      <c r="G680" s="95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  <c r="BB680" s="76"/>
      <c r="BC680" s="76"/>
      <c r="BD680" s="76"/>
      <c r="BE680" s="76"/>
      <c r="BF680" s="76"/>
      <c r="BG680" s="76"/>
      <c r="BH680" s="76"/>
      <c r="BI680" s="76"/>
      <c r="BJ680" s="76"/>
      <c r="BK680" s="76"/>
      <c r="BL680" s="76"/>
      <c r="BM680" s="76"/>
      <c r="BN680" s="76"/>
      <c r="BO680" s="76"/>
      <c r="BP680" s="76"/>
      <c r="BQ680" s="76"/>
      <c r="BR680" s="76"/>
      <c r="BS680" s="76"/>
      <c r="BT680" s="76"/>
      <c r="BU680" s="76"/>
      <c r="BV680" s="76"/>
      <c r="BW680" s="76"/>
      <c r="BX680" s="76"/>
      <c r="BY680" s="76"/>
      <c r="BZ680" s="76"/>
    </row>
    <row r="681" spans="1:78" ht="15" hidden="1" customHeight="1">
      <c r="A681" s="76"/>
      <c r="B681" s="76"/>
      <c r="C681" s="76"/>
      <c r="D681" s="76"/>
      <c r="E681" s="95"/>
      <c r="F681" s="95"/>
      <c r="G681" s="95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  <c r="BB681" s="76"/>
      <c r="BC681" s="76"/>
      <c r="BD681" s="76"/>
      <c r="BE681" s="76"/>
      <c r="BF681" s="76"/>
      <c r="BG681" s="76"/>
      <c r="BH681" s="76"/>
      <c r="BI681" s="76"/>
      <c r="BJ681" s="76"/>
      <c r="BK681" s="76"/>
      <c r="BL681" s="76"/>
      <c r="BM681" s="76"/>
      <c r="BN681" s="76"/>
      <c r="BO681" s="76"/>
      <c r="BP681" s="76"/>
      <c r="BQ681" s="76"/>
      <c r="BR681" s="76"/>
      <c r="BS681" s="76"/>
      <c r="BT681" s="76"/>
      <c r="BU681" s="76"/>
      <c r="BV681" s="76"/>
      <c r="BW681" s="76"/>
      <c r="BX681" s="76"/>
      <c r="BY681" s="76"/>
      <c r="BZ681" s="76"/>
    </row>
    <row r="682" spans="1:78" ht="15" hidden="1" customHeight="1">
      <c r="A682" s="76"/>
      <c r="B682" s="76"/>
      <c r="C682" s="76"/>
      <c r="D682" s="76"/>
      <c r="E682" s="95"/>
      <c r="F682" s="95"/>
      <c r="G682" s="95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  <c r="BB682" s="76"/>
      <c r="BC682" s="76"/>
      <c r="BD682" s="76"/>
      <c r="BE682" s="76"/>
      <c r="BF682" s="76"/>
      <c r="BG682" s="76"/>
      <c r="BH682" s="76"/>
      <c r="BI682" s="76"/>
      <c r="BJ682" s="76"/>
      <c r="BK682" s="76"/>
      <c r="BL682" s="76"/>
      <c r="BM682" s="76"/>
      <c r="BN682" s="76"/>
      <c r="BO682" s="76"/>
      <c r="BP682" s="76"/>
      <c r="BQ682" s="76"/>
      <c r="BR682" s="76"/>
      <c r="BS682" s="76"/>
      <c r="BT682" s="76"/>
      <c r="BU682" s="76"/>
      <c r="BV682" s="76"/>
      <c r="BW682" s="76"/>
      <c r="BX682" s="76"/>
      <c r="BY682" s="76"/>
      <c r="BZ682" s="76"/>
    </row>
    <row r="683" spans="1:78" ht="15" hidden="1" customHeight="1">
      <c r="A683" s="76"/>
      <c r="B683" s="76"/>
      <c r="C683" s="76"/>
      <c r="D683" s="76"/>
      <c r="E683" s="95"/>
      <c r="F683" s="95"/>
      <c r="G683" s="95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  <c r="BB683" s="76"/>
      <c r="BC683" s="76"/>
      <c r="BD683" s="76"/>
      <c r="BE683" s="76"/>
      <c r="BF683" s="76"/>
      <c r="BG683" s="76"/>
      <c r="BH683" s="76"/>
      <c r="BI683" s="76"/>
      <c r="BJ683" s="76"/>
      <c r="BK683" s="76"/>
      <c r="BL683" s="76"/>
      <c r="BM683" s="76"/>
      <c r="BN683" s="76"/>
      <c r="BO683" s="76"/>
      <c r="BP683" s="76"/>
      <c r="BQ683" s="76"/>
      <c r="BR683" s="76"/>
      <c r="BS683" s="76"/>
      <c r="BT683" s="76"/>
      <c r="BU683" s="76"/>
      <c r="BV683" s="76"/>
      <c r="BW683" s="76"/>
      <c r="BX683" s="76"/>
      <c r="BY683" s="76"/>
      <c r="BZ683" s="76"/>
    </row>
    <row r="684" spans="1:78" ht="15" hidden="1" customHeight="1">
      <c r="A684" s="76"/>
      <c r="B684" s="76"/>
      <c r="C684" s="76"/>
      <c r="D684" s="76"/>
      <c r="E684" s="95"/>
      <c r="F684" s="95"/>
      <c r="G684" s="95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  <c r="BB684" s="76"/>
      <c r="BC684" s="76"/>
      <c r="BD684" s="76"/>
      <c r="BE684" s="76"/>
      <c r="BF684" s="76"/>
      <c r="BG684" s="76"/>
      <c r="BH684" s="76"/>
      <c r="BI684" s="76"/>
      <c r="BJ684" s="76"/>
      <c r="BK684" s="76"/>
      <c r="BL684" s="76"/>
      <c r="BM684" s="76"/>
      <c r="BN684" s="76"/>
      <c r="BO684" s="76"/>
      <c r="BP684" s="76"/>
      <c r="BQ684" s="76"/>
      <c r="BR684" s="76"/>
      <c r="BS684" s="76"/>
      <c r="BT684" s="76"/>
      <c r="BU684" s="76"/>
      <c r="BV684" s="76"/>
      <c r="BW684" s="76"/>
      <c r="BX684" s="76"/>
      <c r="BY684" s="76"/>
      <c r="BZ684" s="76"/>
    </row>
    <row r="685" spans="1:78" ht="15" hidden="1" customHeight="1">
      <c r="A685" s="76"/>
      <c r="B685" s="76"/>
      <c r="C685" s="76"/>
      <c r="D685" s="76"/>
      <c r="E685" s="95"/>
      <c r="F685" s="95"/>
      <c r="G685" s="95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6"/>
      <c r="BK685" s="76"/>
      <c r="BL685" s="76"/>
      <c r="BM685" s="76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6"/>
      <c r="BY685" s="76"/>
      <c r="BZ685" s="76"/>
    </row>
    <row r="686" spans="1:78" ht="15" hidden="1" customHeight="1">
      <c r="A686" s="76"/>
      <c r="B686" s="76"/>
      <c r="C686" s="76"/>
      <c r="D686" s="76"/>
      <c r="E686" s="95"/>
      <c r="F686" s="95"/>
      <c r="G686" s="95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6"/>
      <c r="BK686" s="76"/>
      <c r="BL686" s="76"/>
      <c r="BM686" s="76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6"/>
      <c r="BY686" s="76"/>
      <c r="BZ686" s="76"/>
    </row>
    <row r="687" spans="1:78" ht="15" hidden="1" customHeight="1">
      <c r="A687" s="76"/>
      <c r="B687" s="76"/>
      <c r="C687" s="76"/>
      <c r="D687" s="76"/>
      <c r="E687" s="95"/>
      <c r="F687" s="95"/>
      <c r="G687" s="95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  <c r="BB687" s="76"/>
      <c r="BC687" s="76"/>
      <c r="BD687" s="76"/>
      <c r="BE687" s="76"/>
      <c r="BF687" s="76"/>
      <c r="BG687" s="76"/>
      <c r="BH687" s="76"/>
      <c r="BI687" s="76"/>
      <c r="BJ687" s="76"/>
      <c r="BK687" s="76"/>
      <c r="BL687" s="76"/>
      <c r="BM687" s="76"/>
      <c r="BN687" s="76"/>
      <c r="BO687" s="76"/>
      <c r="BP687" s="76"/>
      <c r="BQ687" s="76"/>
      <c r="BR687" s="76"/>
      <c r="BS687" s="76"/>
      <c r="BT687" s="76"/>
      <c r="BU687" s="76"/>
      <c r="BV687" s="76"/>
      <c r="BW687" s="76"/>
      <c r="BX687" s="76"/>
      <c r="BY687" s="76"/>
      <c r="BZ687" s="76"/>
    </row>
    <row r="688" spans="1:78" ht="15" hidden="1" customHeight="1">
      <c r="A688" s="76"/>
      <c r="B688" s="76"/>
      <c r="C688" s="76"/>
      <c r="D688" s="76"/>
      <c r="E688" s="95"/>
      <c r="F688" s="95"/>
      <c r="G688" s="95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  <c r="BB688" s="76"/>
      <c r="BC688" s="76"/>
      <c r="BD688" s="76"/>
      <c r="BE688" s="76"/>
      <c r="BF688" s="76"/>
      <c r="BG688" s="76"/>
      <c r="BH688" s="76"/>
      <c r="BI688" s="76"/>
      <c r="BJ688" s="76"/>
      <c r="BK688" s="76"/>
      <c r="BL688" s="76"/>
      <c r="BM688" s="76"/>
      <c r="BN688" s="76"/>
      <c r="BO688" s="76"/>
      <c r="BP688" s="76"/>
      <c r="BQ688" s="76"/>
      <c r="BR688" s="76"/>
      <c r="BS688" s="76"/>
      <c r="BT688" s="76"/>
      <c r="BU688" s="76"/>
      <c r="BV688" s="76"/>
      <c r="BW688" s="76"/>
      <c r="BX688" s="76"/>
      <c r="BY688" s="76"/>
      <c r="BZ688" s="76"/>
    </row>
    <row r="689" spans="1:78" ht="15" hidden="1" customHeight="1">
      <c r="A689" s="76"/>
      <c r="B689" s="76"/>
      <c r="C689" s="76"/>
      <c r="D689" s="76"/>
      <c r="E689" s="95"/>
      <c r="F689" s="95"/>
      <c r="G689" s="95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  <c r="BB689" s="76"/>
      <c r="BC689" s="76"/>
      <c r="BD689" s="76"/>
      <c r="BE689" s="76"/>
      <c r="BF689" s="76"/>
      <c r="BG689" s="76"/>
      <c r="BH689" s="76"/>
      <c r="BI689" s="76"/>
      <c r="BJ689" s="76"/>
      <c r="BK689" s="76"/>
      <c r="BL689" s="76"/>
      <c r="BM689" s="76"/>
      <c r="BN689" s="76"/>
      <c r="BO689" s="76"/>
      <c r="BP689" s="76"/>
      <c r="BQ689" s="76"/>
      <c r="BR689" s="76"/>
      <c r="BS689" s="76"/>
      <c r="BT689" s="76"/>
      <c r="BU689" s="76"/>
      <c r="BV689" s="76"/>
      <c r="BW689" s="76"/>
      <c r="BX689" s="76"/>
      <c r="BY689" s="76"/>
      <c r="BZ689" s="76"/>
    </row>
    <row r="690" spans="1:78" ht="15" hidden="1" customHeight="1">
      <c r="A690" s="76"/>
      <c r="B690" s="76"/>
      <c r="C690" s="76"/>
      <c r="D690" s="76"/>
      <c r="E690" s="95"/>
      <c r="F690" s="95"/>
      <c r="G690" s="95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  <c r="BB690" s="76"/>
      <c r="BC690" s="76"/>
      <c r="BD690" s="76"/>
      <c r="BE690" s="76"/>
      <c r="BF690" s="76"/>
      <c r="BG690" s="76"/>
      <c r="BH690" s="76"/>
      <c r="BI690" s="76"/>
      <c r="BJ690" s="76"/>
      <c r="BK690" s="76"/>
      <c r="BL690" s="76"/>
      <c r="BM690" s="76"/>
      <c r="BN690" s="76"/>
      <c r="BO690" s="76"/>
      <c r="BP690" s="76"/>
      <c r="BQ690" s="76"/>
      <c r="BR690" s="76"/>
      <c r="BS690" s="76"/>
      <c r="BT690" s="76"/>
      <c r="BU690" s="76"/>
      <c r="BV690" s="76"/>
      <c r="BW690" s="76"/>
      <c r="BX690" s="76"/>
      <c r="BY690" s="76"/>
      <c r="BZ690" s="76"/>
    </row>
    <row r="691" spans="1:78" ht="15" hidden="1" customHeight="1">
      <c r="A691" s="76"/>
      <c r="B691" s="76"/>
      <c r="C691" s="76"/>
      <c r="D691" s="76"/>
      <c r="E691" s="95"/>
      <c r="F691" s="95"/>
      <c r="G691" s="95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  <c r="BB691" s="76"/>
      <c r="BC691" s="76"/>
      <c r="BD691" s="76"/>
      <c r="BE691" s="76"/>
      <c r="BF691" s="76"/>
      <c r="BG691" s="76"/>
      <c r="BH691" s="76"/>
      <c r="BI691" s="76"/>
      <c r="BJ691" s="76"/>
      <c r="BK691" s="76"/>
      <c r="BL691" s="76"/>
      <c r="BM691" s="76"/>
      <c r="BN691" s="76"/>
      <c r="BO691" s="76"/>
      <c r="BP691" s="76"/>
      <c r="BQ691" s="76"/>
      <c r="BR691" s="76"/>
      <c r="BS691" s="76"/>
      <c r="BT691" s="76"/>
      <c r="BU691" s="76"/>
      <c r="BV691" s="76"/>
      <c r="BW691" s="76"/>
      <c r="BX691" s="76"/>
      <c r="BY691" s="76"/>
      <c r="BZ691" s="76"/>
    </row>
    <row r="692" spans="1:78" ht="15" hidden="1" customHeight="1">
      <c r="A692" s="76"/>
      <c r="B692" s="76"/>
      <c r="C692" s="76"/>
      <c r="D692" s="76"/>
      <c r="E692" s="95"/>
      <c r="F692" s="95"/>
      <c r="G692" s="95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6"/>
      <c r="BK692" s="76"/>
      <c r="BL692" s="76"/>
      <c r="BM692" s="76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6"/>
      <c r="BY692" s="76"/>
      <c r="BZ692" s="76"/>
    </row>
    <row r="693" spans="1:78" ht="15" hidden="1" customHeight="1">
      <c r="A693" s="76"/>
      <c r="B693" s="76"/>
      <c r="C693" s="76"/>
      <c r="D693" s="76"/>
      <c r="E693" s="95"/>
      <c r="F693" s="95"/>
      <c r="G693" s="95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  <c r="BB693" s="76"/>
      <c r="BC693" s="76"/>
      <c r="BD693" s="76"/>
      <c r="BE693" s="76"/>
      <c r="BF693" s="76"/>
      <c r="BG693" s="76"/>
      <c r="BH693" s="76"/>
      <c r="BI693" s="76"/>
      <c r="BJ693" s="76"/>
      <c r="BK693" s="76"/>
      <c r="BL693" s="76"/>
      <c r="BM693" s="76"/>
      <c r="BN693" s="76"/>
      <c r="BO693" s="76"/>
      <c r="BP693" s="76"/>
      <c r="BQ693" s="76"/>
      <c r="BR693" s="76"/>
      <c r="BS693" s="76"/>
      <c r="BT693" s="76"/>
      <c r="BU693" s="76"/>
      <c r="BV693" s="76"/>
      <c r="BW693" s="76"/>
      <c r="BX693" s="76"/>
      <c r="BY693" s="76"/>
      <c r="BZ693" s="76"/>
    </row>
    <row r="694" spans="1:78" ht="15" hidden="1" customHeight="1">
      <c r="A694" s="76"/>
      <c r="B694" s="76"/>
      <c r="C694" s="76"/>
      <c r="D694" s="76"/>
      <c r="E694" s="95"/>
      <c r="F694" s="95"/>
      <c r="G694" s="95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  <c r="BB694" s="76"/>
      <c r="BC694" s="76"/>
      <c r="BD694" s="76"/>
      <c r="BE694" s="76"/>
      <c r="BF694" s="76"/>
      <c r="BG694" s="76"/>
      <c r="BH694" s="76"/>
      <c r="BI694" s="76"/>
      <c r="BJ694" s="76"/>
      <c r="BK694" s="76"/>
      <c r="BL694" s="76"/>
      <c r="BM694" s="76"/>
      <c r="BN694" s="76"/>
      <c r="BO694" s="76"/>
      <c r="BP694" s="76"/>
      <c r="BQ694" s="76"/>
      <c r="BR694" s="76"/>
      <c r="BS694" s="76"/>
      <c r="BT694" s="76"/>
      <c r="BU694" s="76"/>
      <c r="BV694" s="76"/>
      <c r="BW694" s="76"/>
      <c r="BX694" s="76"/>
      <c r="BY694" s="76"/>
      <c r="BZ694" s="76"/>
    </row>
    <row r="695" spans="1:78" ht="15" hidden="1" customHeight="1">
      <c r="A695" s="76"/>
      <c r="B695" s="76"/>
      <c r="C695" s="76"/>
      <c r="D695" s="76"/>
      <c r="E695" s="95"/>
      <c r="F695" s="95"/>
      <c r="G695" s="95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  <c r="BB695" s="76"/>
      <c r="BC695" s="76"/>
      <c r="BD695" s="76"/>
      <c r="BE695" s="76"/>
      <c r="BF695" s="76"/>
      <c r="BG695" s="76"/>
      <c r="BH695" s="76"/>
      <c r="BI695" s="76"/>
      <c r="BJ695" s="76"/>
      <c r="BK695" s="76"/>
      <c r="BL695" s="76"/>
      <c r="BM695" s="76"/>
      <c r="BN695" s="76"/>
      <c r="BO695" s="76"/>
      <c r="BP695" s="76"/>
      <c r="BQ695" s="76"/>
      <c r="BR695" s="76"/>
      <c r="BS695" s="76"/>
      <c r="BT695" s="76"/>
      <c r="BU695" s="76"/>
      <c r="BV695" s="76"/>
      <c r="BW695" s="76"/>
      <c r="BX695" s="76"/>
      <c r="BY695" s="76"/>
      <c r="BZ695" s="76"/>
    </row>
    <row r="696" spans="1:78" ht="15" hidden="1" customHeight="1">
      <c r="A696" s="76"/>
      <c r="B696" s="76"/>
      <c r="C696" s="76"/>
      <c r="D696" s="76"/>
      <c r="E696" s="95"/>
      <c r="F696" s="95"/>
      <c r="G696" s="95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  <c r="BB696" s="76"/>
      <c r="BC696" s="76"/>
      <c r="BD696" s="76"/>
      <c r="BE696" s="76"/>
      <c r="BF696" s="76"/>
      <c r="BG696" s="76"/>
      <c r="BH696" s="76"/>
      <c r="BI696" s="76"/>
      <c r="BJ696" s="76"/>
      <c r="BK696" s="76"/>
      <c r="BL696" s="76"/>
      <c r="BM696" s="76"/>
      <c r="BN696" s="76"/>
      <c r="BO696" s="76"/>
      <c r="BP696" s="76"/>
      <c r="BQ696" s="76"/>
      <c r="BR696" s="76"/>
      <c r="BS696" s="76"/>
      <c r="BT696" s="76"/>
      <c r="BU696" s="76"/>
      <c r="BV696" s="76"/>
      <c r="BW696" s="76"/>
      <c r="BX696" s="76"/>
      <c r="BY696" s="76"/>
      <c r="BZ696" s="76"/>
    </row>
    <row r="697" spans="1:78" ht="15" hidden="1" customHeight="1">
      <c r="A697" s="76"/>
      <c r="B697" s="76"/>
      <c r="C697" s="76"/>
      <c r="D697" s="76"/>
      <c r="E697" s="95"/>
      <c r="F697" s="95"/>
      <c r="G697" s="95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  <c r="BB697" s="76"/>
      <c r="BC697" s="76"/>
      <c r="BD697" s="76"/>
      <c r="BE697" s="76"/>
      <c r="BF697" s="76"/>
      <c r="BG697" s="76"/>
      <c r="BH697" s="76"/>
      <c r="BI697" s="76"/>
      <c r="BJ697" s="76"/>
      <c r="BK697" s="76"/>
      <c r="BL697" s="76"/>
      <c r="BM697" s="76"/>
      <c r="BN697" s="76"/>
      <c r="BO697" s="76"/>
      <c r="BP697" s="76"/>
      <c r="BQ697" s="76"/>
      <c r="BR697" s="76"/>
      <c r="BS697" s="76"/>
      <c r="BT697" s="76"/>
      <c r="BU697" s="76"/>
      <c r="BV697" s="76"/>
      <c r="BW697" s="76"/>
      <c r="BX697" s="76"/>
      <c r="BY697" s="76"/>
      <c r="BZ697" s="76"/>
    </row>
    <row r="698" spans="1:78" ht="15" hidden="1" customHeight="1">
      <c r="A698" s="76"/>
      <c r="B698" s="76"/>
      <c r="C698" s="76"/>
      <c r="D698" s="76"/>
      <c r="E698" s="95"/>
      <c r="F698" s="95"/>
      <c r="G698" s="95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  <c r="BB698" s="76"/>
      <c r="BC698" s="76"/>
      <c r="BD698" s="76"/>
      <c r="BE698" s="76"/>
      <c r="BF698" s="76"/>
      <c r="BG698" s="76"/>
      <c r="BH698" s="76"/>
      <c r="BI698" s="76"/>
      <c r="BJ698" s="76"/>
      <c r="BK698" s="76"/>
      <c r="BL698" s="76"/>
      <c r="BM698" s="76"/>
      <c r="BN698" s="76"/>
      <c r="BO698" s="76"/>
      <c r="BP698" s="76"/>
      <c r="BQ698" s="76"/>
      <c r="BR698" s="76"/>
      <c r="BS698" s="76"/>
      <c r="BT698" s="76"/>
      <c r="BU698" s="76"/>
      <c r="BV698" s="76"/>
      <c r="BW698" s="76"/>
      <c r="BX698" s="76"/>
      <c r="BY698" s="76"/>
      <c r="BZ698" s="76"/>
    </row>
    <row r="699" spans="1:78" ht="15" hidden="1" customHeight="1">
      <c r="A699" s="76"/>
      <c r="B699" s="76"/>
      <c r="C699" s="76"/>
      <c r="D699" s="76"/>
      <c r="E699" s="95"/>
      <c r="F699" s="95"/>
      <c r="G699" s="95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  <c r="BB699" s="76"/>
      <c r="BC699" s="76"/>
      <c r="BD699" s="76"/>
      <c r="BE699" s="76"/>
      <c r="BF699" s="76"/>
      <c r="BG699" s="76"/>
      <c r="BH699" s="76"/>
      <c r="BI699" s="76"/>
      <c r="BJ699" s="76"/>
      <c r="BK699" s="76"/>
      <c r="BL699" s="76"/>
      <c r="BM699" s="76"/>
      <c r="BN699" s="76"/>
      <c r="BO699" s="76"/>
      <c r="BP699" s="76"/>
      <c r="BQ699" s="76"/>
      <c r="BR699" s="76"/>
      <c r="BS699" s="76"/>
      <c r="BT699" s="76"/>
      <c r="BU699" s="76"/>
      <c r="BV699" s="76"/>
      <c r="BW699" s="76"/>
      <c r="BX699" s="76"/>
      <c r="BY699" s="76"/>
      <c r="BZ699" s="76"/>
    </row>
    <row r="700" spans="1:78" ht="15" hidden="1" customHeight="1">
      <c r="A700" s="76"/>
      <c r="B700" s="76"/>
      <c r="C700" s="76"/>
      <c r="D700" s="76"/>
      <c r="E700" s="95"/>
      <c r="F700" s="95"/>
      <c r="G700" s="95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  <c r="BB700" s="76"/>
      <c r="BC700" s="76"/>
      <c r="BD700" s="76"/>
      <c r="BE700" s="76"/>
      <c r="BF700" s="76"/>
      <c r="BG700" s="76"/>
      <c r="BH700" s="76"/>
      <c r="BI700" s="76"/>
      <c r="BJ700" s="76"/>
      <c r="BK700" s="76"/>
      <c r="BL700" s="76"/>
      <c r="BM700" s="76"/>
      <c r="BN700" s="76"/>
      <c r="BO700" s="76"/>
      <c r="BP700" s="76"/>
      <c r="BQ700" s="76"/>
      <c r="BR700" s="76"/>
      <c r="BS700" s="76"/>
      <c r="BT700" s="76"/>
      <c r="BU700" s="76"/>
      <c r="BV700" s="76"/>
      <c r="BW700" s="76"/>
      <c r="BX700" s="76"/>
      <c r="BY700" s="76"/>
      <c r="BZ700" s="76"/>
    </row>
    <row r="701" spans="1:78" ht="15" hidden="1" customHeight="1">
      <c r="A701" s="76"/>
      <c r="B701" s="76"/>
      <c r="C701" s="76"/>
      <c r="D701" s="76"/>
      <c r="E701" s="95"/>
      <c r="F701" s="95"/>
      <c r="G701" s="95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  <c r="BB701" s="76"/>
      <c r="BC701" s="76"/>
      <c r="BD701" s="76"/>
      <c r="BE701" s="76"/>
      <c r="BF701" s="76"/>
      <c r="BG701" s="76"/>
      <c r="BH701" s="76"/>
      <c r="BI701" s="76"/>
      <c r="BJ701" s="76"/>
      <c r="BK701" s="76"/>
      <c r="BL701" s="76"/>
      <c r="BM701" s="76"/>
      <c r="BN701" s="76"/>
      <c r="BO701" s="76"/>
      <c r="BP701" s="76"/>
      <c r="BQ701" s="76"/>
      <c r="BR701" s="76"/>
      <c r="BS701" s="76"/>
      <c r="BT701" s="76"/>
      <c r="BU701" s="76"/>
      <c r="BV701" s="76"/>
      <c r="BW701" s="76"/>
      <c r="BX701" s="76"/>
      <c r="BY701" s="76"/>
      <c r="BZ701" s="76"/>
    </row>
    <row r="702" spans="1:78" ht="15" hidden="1" customHeight="1">
      <c r="A702" s="76"/>
      <c r="B702" s="76"/>
      <c r="C702" s="76"/>
      <c r="D702" s="76"/>
      <c r="E702" s="95"/>
      <c r="F702" s="95"/>
      <c r="G702" s="95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  <c r="BB702" s="76"/>
      <c r="BC702" s="76"/>
      <c r="BD702" s="76"/>
      <c r="BE702" s="76"/>
      <c r="BF702" s="76"/>
      <c r="BG702" s="76"/>
      <c r="BH702" s="76"/>
      <c r="BI702" s="76"/>
      <c r="BJ702" s="76"/>
      <c r="BK702" s="76"/>
      <c r="BL702" s="76"/>
      <c r="BM702" s="76"/>
      <c r="BN702" s="76"/>
      <c r="BO702" s="76"/>
      <c r="BP702" s="76"/>
      <c r="BQ702" s="76"/>
      <c r="BR702" s="76"/>
      <c r="BS702" s="76"/>
      <c r="BT702" s="76"/>
      <c r="BU702" s="76"/>
      <c r="BV702" s="76"/>
      <c r="BW702" s="76"/>
      <c r="BX702" s="76"/>
      <c r="BY702" s="76"/>
      <c r="BZ702" s="76"/>
    </row>
    <row r="703" spans="1:78" ht="15" hidden="1" customHeight="1">
      <c r="A703" s="76"/>
      <c r="B703" s="76"/>
      <c r="C703" s="76"/>
      <c r="D703" s="76"/>
      <c r="E703" s="95"/>
      <c r="F703" s="95"/>
      <c r="G703" s="95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  <c r="BB703" s="76"/>
      <c r="BC703" s="76"/>
      <c r="BD703" s="76"/>
      <c r="BE703" s="76"/>
      <c r="BF703" s="76"/>
      <c r="BG703" s="76"/>
      <c r="BH703" s="76"/>
      <c r="BI703" s="76"/>
      <c r="BJ703" s="76"/>
      <c r="BK703" s="76"/>
      <c r="BL703" s="76"/>
      <c r="BM703" s="76"/>
      <c r="BN703" s="76"/>
      <c r="BO703" s="76"/>
      <c r="BP703" s="76"/>
      <c r="BQ703" s="76"/>
      <c r="BR703" s="76"/>
      <c r="BS703" s="76"/>
      <c r="BT703" s="76"/>
      <c r="BU703" s="76"/>
      <c r="BV703" s="76"/>
      <c r="BW703" s="76"/>
      <c r="BX703" s="76"/>
      <c r="BY703" s="76"/>
      <c r="BZ703" s="76"/>
    </row>
    <row r="704" spans="1:78" ht="15" hidden="1" customHeight="1">
      <c r="A704" s="76"/>
      <c r="B704" s="76"/>
      <c r="C704" s="76"/>
      <c r="D704" s="76"/>
      <c r="E704" s="95"/>
      <c r="F704" s="95"/>
      <c r="G704" s="95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  <c r="BB704" s="76"/>
      <c r="BC704" s="76"/>
      <c r="BD704" s="76"/>
      <c r="BE704" s="76"/>
      <c r="BF704" s="76"/>
      <c r="BG704" s="76"/>
      <c r="BH704" s="76"/>
      <c r="BI704" s="76"/>
      <c r="BJ704" s="76"/>
      <c r="BK704" s="76"/>
      <c r="BL704" s="76"/>
      <c r="BM704" s="76"/>
      <c r="BN704" s="76"/>
      <c r="BO704" s="76"/>
      <c r="BP704" s="76"/>
      <c r="BQ704" s="76"/>
      <c r="BR704" s="76"/>
      <c r="BS704" s="76"/>
      <c r="BT704" s="76"/>
      <c r="BU704" s="76"/>
      <c r="BV704" s="76"/>
      <c r="BW704" s="76"/>
      <c r="BX704" s="76"/>
      <c r="BY704" s="76"/>
      <c r="BZ704" s="76"/>
    </row>
    <row r="705" spans="1:78" ht="15" hidden="1" customHeight="1">
      <c r="A705" s="76"/>
      <c r="B705" s="76"/>
      <c r="C705" s="76"/>
      <c r="D705" s="76"/>
      <c r="E705" s="95"/>
      <c r="F705" s="95"/>
      <c r="G705" s="95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  <c r="BB705" s="76"/>
      <c r="BC705" s="76"/>
      <c r="BD705" s="76"/>
      <c r="BE705" s="76"/>
      <c r="BF705" s="76"/>
      <c r="BG705" s="76"/>
      <c r="BH705" s="76"/>
      <c r="BI705" s="76"/>
      <c r="BJ705" s="76"/>
      <c r="BK705" s="76"/>
      <c r="BL705" s="76"/>
      <c r="BM705" s="76"/>
      <c r="BN705" s="76"/>
      <c r="BO705" s="76"/>
      <c r="BP705" s="76"/>
      <c r="BQ705" s="76"/>
      <c r="BR705" s="76"/>
      <c r="BS705" s="76"/>
      <c r="BT705" s="76"/>
      <c r="BU705" s="76"/>
      <c r="BV705" s="76"/>
      <c r="BW705" s="76"/>
      <c r="BX705" s="76"/>
      <c r="BY705" s="76"/>
      <c r="BZ705" s="76"/>
    </row>
    <row r="706" spans="1:78" ht="15" hidden="1" customHeight="1">
      <c r="A706" s="76"/>
      <c r="B706" s="76"/>
      <c r="C706" s="76"/>
      <c r="D706" s="76"/>
      <c r="E706" s="95"/>
      <c r="F706" s="95"/>
      <c r="G706" s="95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  <c r="BB706" s="76"/>
      <c r="BC706" s="76"/>
      <c r="BD706" s="76"/>
      <c r="BE706" s="76"/>
      <c r="BF706" s="76"/>
      <c r="BG706" s="76"/>
      <c r="BH706" s="76"/>
      <c r="BI706" s="76"/>
      <c r="BJ706" s="76"/>
      <c r="BK706" s="76"/>
      <c r="BL706" s="76"/>
      <c r="BM706" s="76"/>
      <c r="BN706" s="76"/>
      <c r="BO706" s="76"/>
      <c r="BP706" s="76"/>
      <c r="BQ706" s="76"/>
      <c r="BR706" s="76"/>
      <c r="BS706" s="76"/>
      <c r="BT706" s="76"/>
      <c r="BU706" s="76"/>
      <c r="BV706" s="76"/>
      <c r="BW706" s="76"/>
      <c r="BX706" s="76"/>
      <c r="BY706" s="76"/>
      <c r="BZ706" s="76"/>
    </row>
    <row r="707" spans="1:78" ht="15" hidden="1" customHeight="1">
      <c r="A707" s="76"/>
      <c r="B707" s="76"/>
      <c r="C707" s="76"/>
      <c r="D707" s="76"/>
      <c r="E707" s="95"/>
      <c r="F707" s="95"/>
      <c r="G707" s="95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  <c r="BB707" s="76"/>
      <c r="BC707" s="76"/>
      <c r="BD707" s="76"/>
      <c r="BE707" s="76"/>
      <c r="BF707" s="76"/>
      <c r="BG707" s="76"/>
      <c r="BH707" s="76"/>
      <c r="BI707" s="76"/>
      <c r="BJ707" s="76"/>
      <c r="BK707" s="76"/>
      <c r="BL707" s="76"/>
      <c r="BM707" s="76"/>
      <c r="BN707" s="76"/>
      <c r="BO707" s="76"/>
      <c r="BP707" s="76"/>
      <c r="BQ707" s="76"/>
      <c r="BR707" s="76"/>
      <c r="BS707" s="76"/>
      <c r="BT707" s="76"/>
      <c r="BU707" s="76"/>
      <c r="BV707" s="76"/>
      <c r="BW707" s="76"/>
      <c r="BX707" s="76"/>
      <c r="BY707" s="76"/>
      <c r="BZ707" s="76"/>
    </row>
    <row r="708" spans="1:78" ht="15" hidden="1" customHeight="1">
      <c r="A708" s="76"/>
      <c r="B708" s="76"/>
      <c r="C708" s="76"/>
      <c r="D708" s="76"/>
      <c r="E708" s="95"/>
      <c r="F708" s="95"/>
      <c r="G708" s="95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  <c r="BB708" s="76"/>
      <c r="BC708" s="76"/>
      <c r="BD708" s="76"/>
      <c r="BE708" s="76"/>
      <c r="BF708" s="76"/>
      <c r="BG708" s="76"/>
      <c r="BH708" s="76"/>
      <c r="BI708" s="76"/>
      <c r="BJ708" s="76"/>
      <c r="BK708" s="76"/>
      <c r="BL708" s="76"/>
      <c r="BM708" s="76"/>
      <c r="BN708" s="76"/>
      <c r="BO708" s="76"/>
      <c r="BP708" s="76"/>
      <c r="BQ708" s="76"/>
      <c r="BR708" s="76"/>
      <c r="BS708" s="76"/>
      <c r="BT708" s="76"/>
      <c r="BU708" s="76"/>
      <c r="BV708" s="76"/>
      <c r="BW708" s="76"/>
      <c r="BX708" s="76"/>
      <c r="BY708" s="76"/>
      <c r="BZ708" s="76"/>
    </row>
    <row r="709" spans="1:78" ht="15" hidden="1" customHeight="1">
      <c r="A709" s="76"/>
      <c r="B709" s="76"/>
      <c r="C709" s="76"/>
      <c r="D709" s="76"/>
      <c r="E709" s="95"/>
      <c r="F709" s="95"/>
      <c r="G709" s="95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  <c r="BB709" s="76"/>
      <c r="BC709" s="76"/>
      <c r="BD709" s="76"/>
      <c r="BE709" s="76"/>
      <c r="BF709" s="76"/>
      <c r="BG709" s="76"/>
      <c r="BH709" s="76"/>
      <c r="BI709" s="76"/>
      <c r="BJ709" s="76"/>
      <c r="BK709" s="76"/>
      <c r="BL709" s="76"/>
      <c r="BM709" s="76"/>
      <c r="BN709" s="76"/>
      <c r="BO709" s="76"/>
      <c r="BP709" s="76"/>
      <c r="BQ709" s="76"/>
      <c r="BR709" s="76"/>
      <c r="BS709" s="76"/>
      <c r="BT709" s="76"/>
      <c r="BU709" s="76"/>
      <c r="BV709" s="76"/>
      <c r="BW709" s="76"/>
      <c r="BX709" s="76"/>
      <c r="BY709" s="76"/>
      <c r="BZ709" s="76"/>
    </row>
    <row r="710" spans="1:78" ht="15" hidden="1" customHeight="1">
      <c r="A710" s="76"/>
      <c r="B710" s="76"/>
      <c r="C710" s="76"/>
      <c r="D710" s="76"/>
      <c r="E710" s="95"/>
      <c r="F710" s="95"/>
      <c r="G710" s="95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  <c r="BB710" s="76"/>
      <c r="BC710" s="76"/>
      <c r="BD710" s="76"/>
      <c r="BE710" s="76"/>
      <c r="BF710" s="76"/>
      <c r="BG710" s="76"/>
      <c r="BH710" s="76"/>
      <c r="BI710" s="76"/>
      <c r="BJ710" s="76"/>
      <c r="BK710" s="76"/>
      <c r="BL710" s="76"/>
      <c r="BM710" s="76"/>
      <c r="BN710" s="76"/>
      <c r="BO710" s="76"/>
      <c r="BP710" s="76"/>
      <c r="BQ710" s="76"/>
      <c r="BR710" s="76"/>
      <c r="BS710" s="76"/>
      <c r="BT710" s="76"/>
      <c r="BU710" s="76"/>
      <c r="BV710" s="76"/>
      <c r="BW710" s="76"/>
      <c r="BX710" s="76"/>
      <c r="BY710" s="76"/>
      <c r="BZ710" s="76"/>
    </row>
    <row r="711" spans="1:78" ht="15" hidden="1" customHeight="1">
      <c r="A711" s="76"/>
      <c r="B711" s="76"/>
      <c r="C711" s="76"/>
      <c r="D711" s="76"/>
      <c r="E711" s="95"/>
      <c r="F711" s="95"/>
      <c r="G711" s="95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  <c r="BB711" s="76"/>
      <c r="BC711" s="76"/>
      <c r="BD711" s="76"/>
      <c r="BE711" s="76"/>
      <c r="BF711" s="76"/>
      <c r="BG711" s="76"/>
      <c r="BH711" s="76"/>
      <c r="BI711" s="76"/>
      <c r="BJ711" s="76"/>
      <c r="BK711" s="76"/>
      <c r="BL711" s="76"/>
      <c r="BM711" s="76"/>
      <c r="BN711" s="76"/>
      <c r="BO711" s="76"/>
      <c r="BP711" s="76"/>
      <c r="BQ711" s="76"/>
      <c r="BR711" s="76"/>
      <c r="BS711" s="76"/>
      <c r="BT711" s="76"/>
      <c r="BU711" s="76"/>
      <c r="BV711" s="76"/>
      <c r="BW711" s="76"/>
      <c r="BX711" s="76"/>
      <c r="BY711" s="76"/>
      <c r="BZ711" s="76"/>
    </row>
    <row r="712" spans="1:78" ht="15" hidden="1" customHeight="1">
      <c r="A712" s="76"/>
      <c r="B712" s="76"/>
      <c r="C712" s="76"/>
      <c r="D712" s="76"/>
      <c r="E712" s="95"/>
      <c r="F712" s="95"/>
      <c r="G712" s="95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  <c r="BB712" s="76"/>
      <c r="BC712" s="76"/>
      <c r="BD712" s="76"/>
      <c r="BE712" s="76"/>
      <c r="BF712" s="76"/>
      <c r="BG712" s="76"/>
      <c r="BH712" s="76"/>
      <c r="BI712" s="76"/>
      <c r="BJ712" s="76"/>
      <c r="BK712" s="76"/>
      <c r="BL712" s="76"/>
      <c r="BM712" s="76"/>
      <c r="BN712" s="76"/>
      <c r="BO712" s="76"/>
      <c r="BP712" s="76"/>
      <c r="BQ712" s="76"/>
      <c r="BR712" s="76"/>
      <c r="BS712" s="76"/>
      <c r="BT712" s="76"/>
      <c r="BU712" s="76"/>
      <c r="BV712" s="76"/>
      <c r="BW712" s="76"/>
      <c r="BX712" s="76"/>
      <c r="BY712" s="76"/>
      <c r="BZ712" s="76"/>
    </row>
    <row r="713" spans="1:78" ht="15" hidden="1" customHeight="1">
      <c r="A713" s="76"/>
      <c r="B713" s="76"/>
      <c r="C713" s="76"/>
      <c r="D713" s="76"/>
      <c r="E713" s="95"/>
      <c r="F713" s="95"/>
      <c r="G713" s="95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  <c r="BB713" s="76"/>
      <c r="BC713" s="76"/>
      <c r="BD713" s="76"/>
      <c r="BE713" s="76"/>
      <c r="BF713" s="76"/>
      <c r="BG713" s="76"/>
      <c r="BH713" s="76"/>
      <c r="BI713" s="76"/>
      <c r="BJ713" s="76"/>
      <c r="BK713" s="76"/>
      <c r="BL713" s="76"/>
      <c r="BM713" s="76"/>
      <c r="BN713" s="76"/>
      <c r="BO713" s="76"/>
      <c r="BP713" s="76"/>
      <c r="BQ713" s="76"/>
      <c r="BR713" s="76"/>
      <c r="BS713" s="76"/>
      <c r="BT713" s="76"/>
      <c r="BU713" s="76"/>
      <c r="BV713" s="76"/>
      <c r="BW713" s="76"/>
      <c r="BX713" s="76"/>
      <c r="BY713" s="76"/>
      <c r="BZ713" s="76"/>
    </row>
    <row r="714" spans="1:78" ht="15" hidden="1" customHeight="1">
      <c r="A714" s="76"/>
      <c r="B714" s="76"/>
      <c r="C714" s="76"/>
      <c r="D714" s="76"/>
      <c r="E714" s="95"/>
      <c r="F714" s="95"/>
      <c r="G714" s="95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  <c r="BB714" s="76"/>
      <c r="BC714" s="76"/>
      <c r="BD714" s="76"/>
      <c r="BE714" s="76"/>
      <c r="BF714" s="76"/>
      <c r="BG714" s="76"/>
      <c r="BH714" s="76"/>
      <c r="BI714" s="76"/>
      <c r="BJ714" s="76"/>
      <c r="BK714" s="76"/>
      <c r="BL714" s="76"/>
      <c r="BM714" s="76"/>
      <c r="BN714" s="76"/>
      <c r="BO714" s="76"/>
      <c r="BP714" s="76"/>
      <c r="BQ714" s="76"/>
      <c r="BR714" s="76"/>
      <c r="BS714" s="76"/>
      <c r="BT714" s="76"/>
      <c r="BU714" s="76"/>
      <c r="BV714" s="76"/>
      <c r="BW714" s="76"/>
      <c r="BX714" s="76"/>
      <c r="BY714" s="76"/>
      <c r="BZ714" s="76"/>
    </row>
    <row r="715" spans="1:78" ht="15" hidden="1" customHeight="1">
      <c r="A715" s="76"/>
      <c r="B715" s="76"/>
      <c r="C715" s="76"/>
      <c r="D715" s="76"/>
      <c r="E715" s="95"/>
      <c r="F715" s="95"/>
      <c r="G715" s="95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  <c r="BB715" s="76"/>
      <c r="BC715" s="76"/>
      <c r="BD715" s="76"/>
      <c r="BE715" s="76"/>
      <c r="BF715" s="76"/>
      <c r="BG715" s="76"/>
      <c r="BH715" s="76"/>
      <c r="BI715" s="76"/>
      <c r="BJ715" s="76"/>
      <c r="BK715" s="76"/>
      <c r="BL715" s="76"/>
      <c r="BM715" s="76"/>
      <c r="BN715" s="76"/>
      <c r="BO715" s="76"/>
      <c r="BP715" s="76"/>
      <c r="BQ715" s="76"/>
      <c r="BR715" s="76"/>
      <c r="BS715" s="76"/>
      <c r="BT715" s="76"/>
      <c r="BU715" s="76"/>
      <c r="BV715" s="76"/>
      <c r="BW715" s="76"/>
      <c r="BX715" s="76"/>
      <c r="BY715" s="76"/>
      <c r="BZ715" s="76"/>
    </row>
    <row r="716" spans="1:78" ht="15" hidden="1" customHeight="1">
      <c r="A716" s="76"/>
      <c r="B716" s="76"/>
      <c r="C716" s="76"/>
      <c r="D716" s="76"/>
      <c r="E716" s="95"/>
      <c r="F716" s="95"/>
      <c r="G716" s="95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  <c r="BB716" s="76"/>
      <c r="BC716" s="76"/>
      <c r="BD716" s="76"/>
      <c r="BE716" s="76"/>
      <c r="BF716" s="76"/>
      <c r="BG716" s="76"/>
      <c r="BH716" s="76"/>
      <c r="BI716" s="76"/>
      <c r="BJ716" s="76"/>
      <c r="BK716" s="76"/>
      <c r="BL716" s="76"/>
      <c r="BM716" s="76"/>
      <c r="BN716" s="76"/>
      <c r="BO716" s="76"/>
      <c r="BP716" s="76"/>
      <c r="BQ716" s="76"/>
      <c r="BR716" s="76"/>
      <c r="BS716" s="76"/>
      <c r="BT716" s="76"/>
      <c r="BU716" s="76"/>
      <c r="BV716" s="76"/>
      <c r="BW716" s="76"/>
      <c r="BX716" s="76"/>
      <c r="BY716" s="76"/>
      <c r="BZ716" s="76"/>
    </row>
    <row r="717" spans="1:78" ht="15" hidden="1" customHeight="1">
      <c r="A717" s="76"/>
      <c r="B717" s="76"/>
      <c r="C717" s="76"/>
      <c r="D717" s="76"/>
      <c r="E717" s="95"/>
      <c r="F717" s="95"/>
      <c r="G717" s="95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  <c r="BB717" s="76"/>
      <c r="BC717" s="76"/>
      <c r="BD717" s="76"/>
      <c r="BE717" s="76"/>
      <c r="BF717" s="76"/>
      <c r="BG717" s="76"/>
      <c r="BH717" s="76"/>
      <c r="BI717" s="76"/>
      <c r="BJ717" s="76"/>
      <c r="BK717" s="76"/>
      <c r="BL717" s="76"/>
      <c r="BM717" s="76"/>
      <c r="BN717" s="76"/>
      <c r="BO717" s="76"/>
      <c r="BP717" s="76"/>
      <c r="BQ717" s="76"/>
      <c r="BR717" s="76"/>
      <c r="BS717" s="76"/>
      <c r="BT717" s="76"/>
      <c r="BU717" s="76"/>
      <c r="BV717" s="76"/>
      <c r="BW717" s="76"/>
      <c r="BX717" s="76"/>
      <c r="BY717" s="76"/>
      <c r="BZ717" s="76"/>
    </row>
    <row r="718" spans="1:78" ht="15" hidden="1" customHeight="1">
      <c r="A718" s="76"/>
      <c r="B718" s="76"/>
      <c r="C718" s="76"/>
      <c r="D718" s="76"/>
      <c r="E718" s="95"/>
      <c r="F718" s="95"/>
      <c r="G718" s="95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  <c r="BB718" s="76"/>
      <c r="BC718" s="76"/>
      <c r="BD718" s="76"/>
      <c r="BE718" s="76"/>
      <c r="BF718" s="76"/>
      <c r="BG718" s="76"/>
      <c r="BH718" s="76"/>
      <c r="BI718" s="76"/>
      <c r="BJ718" s="76"/>
      <c r="BK718" s="76"/>
      <c r="BL718" s="76"/>
      <c r="BM718" s="76"/>
      <c r="BN718" s="76"/>
      <c r="BO718" s="76"/>
      <c r="BP718" s="76"/>
      <c r="BQ718" s="76"/>
      <c r="BR718" s="76"/>
      <c r="BS718" s="76"/>
      <c r="BT718" s="76"/>
      <c r="BU718" s="76"/>
      <c r="BV718" s="76"/>
      <c r="BW718" s="76"/>
      <c r="BX718" s="76"/>
      <c r="BY718" s="76"/>
      <c r="BZ718" s="76"/>
    </row>
    <row r="719" spans="1:78" ht="15" hidden="1" customHeight="1">
      <c r="A719" s="76"/>
      <c r="B719" s="76"/>
      <c r="C719" s="76"/>
      <c r="D719" s="76"/>
      <c r="E719" s="95"/>
      <c r="F719" s="95"/>
      <c r="G719" s="95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  <c r="BB719" s="76"/>
      <c r="BC719" s="76"/>
      <c r="BD719" s="76"/>
      <c r="BE719" s="76"/>
      <c r="BF719" s="76"/>
      <c r="BG719" s="76"/>
      <c r="BH719" s="76"/>
      <c r="BI719" s="76"/>
      <c r="BJ719" s="76"/>
      <c r="BK719" s="76"/>
      <c r="BL719" s="76"/>
      <c r="BM719" s="76"/>
      <c r="BN719" s="76"/>
      <c r="BO719" s="76"/>
      <c r="BP719" s="76"/>
      <c r="BQ719" s="76"/>
      <c r="BR719" s="76"/>
      <c r="BS719" s="76"/>
      <c r="BT719" s="76"/>
      <c r="BU719" s="76"/>
      <c r="BV719" s="76"/>
      <c r="BW719" s="76"/>
      <c r="BX719" s="76"/>
      <c r="BY719" s="76"/>
      <c r="BZ719" s="76"/>
    </row>
    <row r="720" spans="1:78" ht="15" hidden="1" customHeight="1">
      <c r="A720" s="76"/>
      <c r="B720" s="76"/>
      <c r="C720" s="76"/>
      <c r="D720" s="76"/>
      <c r="E720" s="95"/>
      <c r="F720" s="95"/>
      <c r="G720" s="95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  <c r="BB720" s="76"/>
      <c r="BC720" s="76"/>
      <c r="BD720" s="76"/>
      <c r="BE720" s="76"/>
      <c r="BF720" s="76"/>
      <c r="BG720" s="76"/>
      <c r="BH720" s="76"/>
      <c r="BI720" s="76"/>
      <c r="BJ720" s="76"/>
      <c r="BK720" s="76"/>
      <c r="BL720" s="76"/>
      <c r="BM720" s="76"/>
      <c r="BN720" s="76"/>
      <c r="BO720" s="76"/>
      <c r="BP720" s="76"/>
      <c r="BQ720" s="76"/>
      <c r="BR720" s="76"/>
      <c r="BS720" s="76"/>
      <c r="BT720" s="76"/>
      <c r="BU720" s="76"/>
      <c r="BV720" s="76"/>
      <c r="BW720" s="76"/>
      <c r="BX720" s="76"/>
      <c r="BY720" s="76"/>
      <c r="BZ720" s="76"/>
    </row>
    <row r="721" spans="1:78" ht="15" hidden="1" customHeight="1">
      <c r="A721" s="76"/>
      <c r="B721" s="76"/>
      <c r="C721" s="76"/>
      <c r="D721" s="76"/>
      <c r="E721" s="95"/>
      <c r="F721" s="95"/>
      <c r="G721" s="95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  <c r="BB721" s="76"/>
      <c r="BC721" s="76"/>
      <c r="BD721" s="76"/>
      <c r="BE721" s="76"/>
      <c r="BF721" s="76"/>
      <c r="BG721" s="76"/>
      <c r="BH721" s="76"/>
      <c r="BI721" s="76"/>
      <c r="BJ721" s="76"/>
      <c r="BK721" s="76"/>
      <c r="BL721" s="76"/>
      <c r="BM721" s="76"/>
      <c r="BN721" s="76"/>
      <c r="BO721" s="76"/>
      <c r="BP721" s="76"/>
      <c r="BQ721" s="76"/>
      <c r="BR721" s="76"/>
      <c r="BS721" s="76"/>
      <c r="BT721" s="76"/>
      <c r="BU721" s="76"/>
      <c r="BV721" s="76"/>
      <c r="BW721" s="76"/>
      <c r="BX721" s="76"/>
      <c r="BY721" s="76"/>
      <c r="BZ721" s="76"/>
    </row>
    <row r="722" spans="1:78" ht="15" hidden="1" customHeight="1">
      <c r="A722" s="76"/>
      <c r="B722" s="76"/>
      <c r="C722" s="76"/>
      <c r="D722" s="76"/>
      <c r="E722" s="95"/>
      <c r="F722" s="95"/>
      <c r="G722" s="95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  <c r="BB722" s="76"/>
      <c r="BC722" s="76"/>
      <c r="BD722" s="76"/>
      <c r="BE722" s="76"/>
      <c r="BF722" s="76"/>
      <c r="BG722" s="76"/>
      <c r="BH722" s="76"/>
      <c r="BI722" s="76"/>
      <c r="BJ722" s="76"/>
      <c r="BK722" s="76"/>
      <c r="BL722" s="76"/>
      <c r="BM722" s="76"/>
      <c r="BN722" s="76"/>
      <c r="BO722" s="76"/>
      <c r="BP722" s="76"/>
      <c r="BQ722" s="76"/>
      <c r="BR722" s="76"/>
      <c r="BS722" s="76"/>
      <c r="BT722" s="76"/>
      <c r="BU722" s="76"/>
      <c r="BV722" s="76"/>
      <c r="BW722" s="76"/>
      <c r="BX722" s="76"/>
      <c r="BY722" s="76"/>
      <c r="BZ722" s="76"/>
    </row>
    <row r="723" spans="1:78" ht="15" hidden="1" customHeight="1">
      <c r="A723" s="76"/>
      <c r="B723" s="76"/>
      <c r="C723" s="76"/>
      <c r="D723" s="76"/>
      <c r="E723" s="95"/>
      <c r="F723" s="95"/>
      <c r="G723" s="95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  <c r="BB723" s="76"/>
      <c r="BC723" s="76"/>
      <c r="BD723" s="76"/>
      <c r="BE723" s="76"/>
      <c r="BF723" s="76"/>
      <c r="BG723" s="76"/>
      <c r="BH723" s="76"/>
      <c r="BI723" s="76"/>
      <c r="BJ723" s="76"/>
      <c r="BK723" s="76"/>
      <c r="BL723" s="76"/>
      <c r="BM723" s="76"/>
      <c r="BN723" s="76"/>
      <c r="BO723" s="76"/>
      <c r="BP723" s="76"/>
      <c r="BQ723" s="76"/>
      <c r="BR723" s="76"/>
      <c r="BS723" s="76"/>
      <c r="BT723" s="76"/>
      <c r="BU723" s="76"/>
      <c r="BV723" s="76"/>
      <c r="BW723" s="76"/>
      <c r="BX723" s="76"/>
      <c r="BY723" s="76"/>
      <c r="BZ723" s="76"/>
    </row>
    <row r="724" spans="1:78" ht="15" hidden="1" customHeight="1">
      <c r="A724" s="76"/>
      <c r="B724" s="76"/>
      <c r="C724" s="76"/>
      <c r="D724" s="76"/>
      <c r="E724" s="95"/>
      <c r="F724" s="95"/>
      <c r="G724" s="95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  <c r="BB724" s="76"/>
      <c r="BC724" s="76"/>
      <c r="BD724" s="76"/>
      <c r="BE724" s="76"/>
      <c r="BF724" s="76"/>
      <c r="BG724" s="76"/>
      <c r="BH724" s="76"/>
      <c r="BI724" s="76"/>
      <c r="BJ724" s="76"/>
      <c r="BK724" s="76"/>
      <c r="BL724" s="76"/>
      <c r="BM724" s="76"/>
      <c r="BN724" s="76"/>
      <c r="BO724" s="76"/>
      <c r="BP724" s="76"/>
      <c r="BQ724" s="76"/>
      <c r="BR724" s="76"/>
      <c r="BS724" s="76"/>
      <c r="BT724" s="76"/>
      <c r="BU724" s="76"/>
      <c r="BV724" s="76"/>
      <c r="BW724" s="76"/>
      <c r="BX724" s="76"/>
      <c r="BY724" s="76"/>
      <c r="BZ724" s="76"/>
    </row>
    <row r="725" spans="1:78" ht="15" hidden="1" customHeight="1">
      <c r="A725" s="76"/>
      <c r="B725" s="76"/>
      <c r="C725" s="76"/>
      <c r="D725" s="76"/>
      <c r="E725" s="95"/>
      <c r="F725" s="95"/>
      <c r="G725" s="95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  <c r="BB725" s="76"/>
      <c r="BC725" s="76"/>
      <c r="BD725" s="76"/>
      <c r="BE725" s="76"/>
      <c r="BF725" s="76"/>
      <c r="BG725" s="76"/>
      <c r="BH725" s="76"/>
      <c r="BI725" s="76"/>
      <c r="BJ725" s="76"/>
      <c r="BK725" s="76"/>
      <c r="BL725" s="76"/>
      <c r="BM725" s="76"/>
      <c r="BN725" s="76"/>
      <c r="BO725" s="76"/>
      <c r="BP725" s="76"/>
      <c r="BQ725" s="76"/>
      <c r="BR725" s="76"/>
      <c r="BS725" s="76"/>
      <c r="BT725" s="76"/>
      <c r="BU725" s="76"/>
      <c r="BV725" s="76"/>
      <c r="BW725" s="76"/>
      <c r="BX725" s="76"/>
      <c r="BY725" s="76"/>
      <c r="BZ725" s="76"/>
    </row>
    <row r="726" spans="1:78" ht="15" hidden="1" customHeight="1">
      <c r="A726" s="76"/>
      <c r="B726" s="76"/>
      <c r="C726" s="76"/>
      <c r="D726" s="76"/>
      <c r="E726" s="95"/>
      <c r="F726" s="95"/>
      <c r="G726" s="95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  <c r="BB726" s="76"/>
      <c r="BC726" s="76"/>
      <c r="BD726" s="76"/>
      <c r="BE726" s="76"/>
      <c r="BF726" s="76"/>
      <c r="BG726" s="76"/>
      <c r="BH726" s="76"/>
      <c r="BI726" s="76"/>
      <c r="BJ726" s="76"/>
      <c r="BK726" s="76"/>
      <c r="BL726" s="76"/>
      <c r="BM726" s="76"/>
      <c r="BN726" s="76"/>
      <c r="BO726" s="76"/>
      <c r="BP726" s="76"/>
      <c r="BQ726" s="76"/>
      <c r="BR726" s="76"/>
      <c r="BS726" s="76"/>
      <c r="BT726" s="76"/>
      <c r="BU726" s="76"/>
      <c r="BV726" s="76"/>
      <c r="BW726" s="76"/>
      <c r="BX726" s="76"/>
      <c r="BY726" s="76"/>
      <c r="BZ726" s="76"/>
    </row>
    <row r="727" spans="1:78" ht="15" hidden="1" customHeight="1">
      <c r="A727" s="76"/>
      <c r="B727" s="76"/>
      <c r="C727" s="76"/>
      <c r="D727" s="76"/>
      <c r="E727" s="95"/>
      <c r="F727" s="95"/>
      <c r="G727" s="95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</row>
    <row r="728" spans="1:78" ht="15" hidden="1" customHeight="1">
      <c r="A728" s="76"/>
      <c r="B728" s="76"/>
      <c r="C728" s="76"/>
      <c r="D728" s="76"/>
      <c r="E728" s="95"/>
      <c r="F728" s="95"/>
      <c r="G728" s="95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  <c r="BB728" s="76"/>
      <c r="BC728" s="76"/>
      <c r="BD728" s="76"/>
      <c r="BE728" s="76"/>
      <c r="BF728" s="76"/>
      <c r="BG728" s="76"/>
      <c r="BH728" s="76"/>
      <c r="BI728" s="76"/>
      <c r="BJ728" s="76"/>
      <c r="BK728" s="76"/>
      <c r="BL728" s="76"/>
      <c r="BM728" s="76"/>
      <c r="BN728" s="76"/>
      <c r="BO728" s="76"/>
      <c r="BP728" s="76"/>
      <c r="BQ728" s="76"/>
      <c r="BR728" s="76"/>
      <c r="BS728" s="76"/>
      <c r="BT728" s="76"/>
      <c r="BU728" s="76"/>
      <c r="BV728" s="76"/>
      <c r="BW728" s="76"/>
      <c r="BX728" s="76"/>
      <c r="BY728" s="76"/>
      <c r="BZ728" s="76"/>
    </row>
    <row r="729" spans="1:78" ht="15" hidden="1" customHeight="1">
      <c r="A729" s="76"/>
      <c r="B729" s="76"/>
      <c r="C729" s="76"/>
      <c r="D729" s="76"/>
      <c r="E729" s="95"/>
      <c r="F729" s="95"/>
      <c r="G729" s="95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  <c r="BB729" s="76"/>
      <c r="BC729" s="76"/>
      <c r="BD729" s="76"/>
      <c r="BE729" s="76"/>
      <c r="BF729" s="76"/>
      <c r="BG729" s="76"/>
      <c r="BH729" s="76"/>
      <c r="BI729" s="76"/>
      <c r="BJ729" s="76"/>
      <c r="BK729" s="76"/>
      <c r="BL729" s="76"/>
      <c r="BM729" s="76"/>
      <c r="BN729" s="76"/>
      <c r="BO729" s="76"/>
      <c r="BP729" s="76"/>
      <c r="BQ729" s="76"/>
      <c r="BR729" s="76"/>
      <c r="BS729" s="76"/>
      <c r="BT729" s="76"/>
      <c r="BU729" s="76"/>
      <c r="BV729" s="76"/>
      <c r="BW729" s="76"/>
      <c r="BX729" s="76"/>
      <c r="BY729" s="76"/>
      <c r="BZ729" s="76"/>
    </row>
    <row r="730" spans="1:78" ht="15" hidden="1" customHeight="1">
      <c r="A730" s="76"/>
      <c r="B730" s="76"/>
      <c r="C730" s="76"/>
      <c r="D730" s="76"/>
      <c r="E730" s="95"/>
      <c r="F730" s="95"/>
      <c r="G730" s="95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  <c r="BB730" s="76"/>
      <c r="BC730" s="76"/>
      <c r="BD730" s="76"/>
      <c r="BE730" s="76"/>
      <c r="BF730" s="76"/>
      <c r="BG730" s="76"/>
      <c r="BH730" s="76"/>
      <c r="BI730" s="76"/>
      <c r="BJ730" s="76"/>
      <c r="BK730" s="76"/>
      <c r="BL730" s="76"/>
      <c r="BM730" s="76"/>
      <c r="BN730" s="76"/>
      <c r="BO730" s="76"/>
      <c r="BP730" s="76"/>
      <c r="BQ730" s="76"/>
      <c r="BR730" s="76"/>
      <c r="BS730" s="76"/>
      <c r="BT730" s="76"/>
      <c r="BU730" s="76"/>
      <c r="BV730" s="76"/>
      <c r="BW730" s="76"/>
      <c r="BX730" s="76"/>
      <c r="BY730" s="76"/>
      <c r="BZ730" s="76"/>
    </row>
    <row r="731" spans="1:78" ht="15" hidden="1" customHeight="1">
      <c r="A731" s="76"/>
      <c r="B731" s="76"/>
      <c r="C731" s="76"/>
      <c r="D731" s="76"/>
      <c r="E731" s="95"/>
      <c r="F731" s="95"/>
      <c r="G731" s="95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  <c r="BB731" s="76"/>
      <c r="BC731" s="76"/>
      <c r="BD731" s="76"/>
      <c r="BE731" s="76"/>
      <c r="BF731" s="76"/>
      <c r="BG731" s="76"/>
      <c r="BH731" s="76"/>
      <c r="BI731" s="76"/>
      <c r="BJ731" s="76"/>
      <c r="BK731" s="76"/>
      <c r="BL731" s="76"/>
      <c r="BM731" s="76"/>
      <c r="BN731" s="76"/>
      <c r="BO731" s="76"/>
      <c r="BP731" s="76"/>
      <c r="BQ731" s="76"/>
      <c r="BR731" s="76"/>
      <c r="BS731" s="76"/>
      <c r="BT731" s="76"/>
      <c r="BU731" s="76"/>
      <c r="BV731" s="76"/>
      <c r="BW731" s="76"/>
      <c r="BX731" s="76"/>
      <c r="BY731" s="76"/>
      <c r="BZ731" s="76"/>
    </row>
    <row r="732" spans="1:78" ht="15" hidden="1" customHeight="1">
      <c r="A732" s="76"/>
      <c r="B732" s="76"/>
      <c r="C732" s="76"/>
      <c r="D732" s="76"/>
      <c r="E732" s="95"/>
      <c r="F732" s="95"/>
      <c r="G732" s="95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  <c r="BB732" s="76"/>
      <c r="BC732" s="76"/>
      <c r="BD732" s="76"/>
      <c r="BE732" s="76"/>
      <c r="BF732" s="76"/>
      <c r="BG732" s="76"/>
      <c r="BH732" s="76"/>
      <c r="BI732" s="76"/>
      <c r="BJ732" s="76"/>
      <c r="BK732" s="76"/>
      <c r="BL732" s="76"/>
      <c r="BM732" s="76"/>
      <c r="BN732" s="76"/>
      <c r="BO732" s="76"/>
      <c r="BP732" s="76"/>
      <c r="BQ732" s="76"/>
      <c r="BR732" s="76"/>
      <c r="BS732" s="76"/>
      <c r="BT732" s="76"/>
      <c r="BU732" s="76"/>
      <c r="BV732" s="76"/>
      <c r="BW732" s="76"/>
      <c r="BX732" s="76"/>
      <c r="BY732" s="76"/>
      <c r="BZ732" s="76"/>
    </row>
    <row r="733" spans="1:78" ht="15" hidden="1" customHeight="1">
      <c r="A733" s="76"/>
      <c r="B733" s="76"/>
      <c r="C733" s="76"/>
      <c r="D733" s="76"/>
      <c r="E733" s="95"/>
      <c r="F733" s="95"/>
      <c r="G733" s="95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  <c r="BB733" s="76"/>
      <c r="BC733" s="76"/>
      <c r="BD733" s="76"/>
      <c r="BE733" s="76"/>
      <c r="BF733" s="76"/>
      <c r="BG733" s="76"/>
      <c r="BH733" s="76"/>
      <c r="BI733" s="76"/>
      <c r="BJ733" s="76"/>
      <c r="BK733" s="76"/>
      <c r="BL733" s="76"/>
      <c r="BM733" s="76"/>
      <c r="BN733" s="76"/>
      <c r="BO733" s="76"/>
      <c r="BP733" s="76"/>
      <c r="BQ733" s="76"/>
      <c r="BR733" s="76"/>
      <c r="BS733" s="76"/>
      <c r="BT733" s="76"/>
      <c r="BU733" s="76"/>
      <c r="BV733" s="76"/>
      <c r="BW733" s="76"/>
      <c r="BX733" s="76"/>
      <c r="BY733" s="76"/>
      <c r="BZ733" s="76"/>
    </row>
    <row r="734" spans="1:78" ht="15" hidden="1" customHeight="1">
      <c r="A734" s="76"/>
      <c r="B734" s="76"/>
      <c r="C734" s="76"/>
      <c r="D734" s="76"/>
      <c r="E734" s="95"/>
      <c r="F734" s="95"/>
      <c r="G734" s="95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  <c r="BB734" s="76"/>
      <c r="BC734" s="76"/>
      <c r="BD734" s="76"/>
      <c r="BE734" s="76"/>
      <c r="BF734" s="76"/>
      <c r="BG734" s="76"/>
      <c r="BH734" s="76"/>
      <c r="BI734" s="76"/>
      <c r="BJ734" s="76"/>
      <c r="BK734" s="76"/>
      <c r="BL734" s="76"/>
      <c r="BM734" s="76"/>
      <c r="BN734" s="76"/>
      <c r="BO734" s="76"/>
      <c r="BP734" s="76"/>
      <c r="BQ734" s="76"/>
      <c r="BR734" s="76"/>
      <c r="BS734" s="76"/>
      <c r="BT734" s="76"/>
      <c r="BU734" s="76"/>
      <c r="BV734" s="76"/>
      <c r="BW734" s="76"/>
      <c r="BX734" s="76"/>
      <c r="BY734" s="76"/>
      <c r="BZ734" s="76"/>
    </row>
    <row r="735" spans="1:78" ht="15" hidden="1" customHeight="1">
      <c r="A735" s="76"/>
      <c r="B735" s="76"/>
      <c r="C735" s="76"/>
      <c r="D735" s="76"/>
      <c r="E735" s="95"/>
      <c r="F735" s="95"/>
      <c r="G735" s="95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  <c r="BB735" s="76"/>
      <c r="BC735" s="76"/>
      <c r="BD735" s="76"/>
      <c r="BE735" s="76"/>
      <c r="BF735" s="76"/>
      <c r="BG735" s="76"/>
      <c r="BH735" s="76"/>
      <c r="BI735" s="76"/>
      <c r="BJ735" s="76"/>
      <c r="BK735" s="76"/>
      <c r="BL735" s="76"/>
      <c r="BM735" s="76"/>
      <c r="BN735" s="76"/>
      <c r="BO735" s="76"/>
      <c r="BP735" s="76"/>
      <c r="BQ735" s="76"/>
      <c r="BR735" s="76"/>
      <c r="BS735" s="76"/>
      <c r="BT735" s="76"/>
      <c r="BU735" s="76"/>
      <c r="BV735" s="76"/>
      <c r="BW735" s="76"/>
      <c r="BX735" s="76"/>
      <c r="BY735" s="76"/>
      <c r="BZ735" s="76"/>
    </row>
    <row r="736" spans="1:78" ht="15" hidden="1" customHeight="1">
      <c r="A736" s="76"/>
      <c r="B736" s="76"/>
      <c r="C736" s="76"/>
      <c r="D736" s="76"/>
      <c r="E736" s="95"/>
      <c r="F736" s="95"/>
      <c r="G736" s="95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  <c r="BB736" s="76"/>
      <c r="BC736" s="76"/>
      <c r="BD736" s="76"/>
      <c r="BE736" s="76"/>
      <c r="BF736" s="76"/>
      <c r="BG736" s="76"/>
      <c r="BH736" s="76"/>
      <c r="BI736" s="76"/>
      <c r="BJ736" s="76"/>
      <c r="BK736" s="76"/>
      <c r="BL736" s="76"/>
      <c r="BM736" s="76"/>
      <c r="BN736" s="76"/>
      <c r="BO736" s="76"/>
      <c r="BP736" s="76"/>
      <c r="BQ736" s="76"/>
      <c r="BR736" s="76"/>
      <c r="BS736" s="76"/>
      <c r="BT736" s="76"/>
      <c r="BU736" s="76"/>
      <c r="BV736" s="76"/>
      <c r="BW736" s="76"/>
      <c r="BX736" s="76"/>
      <c r="BY736" s="76"/>
      <c r="BZ736" s="76"/>
    </row>
    <row r="737" spans="1:78" ht="15" hidden="1" customHeight="1">
      <c r="A737" s="76"/>
      <c r="B737" s="76"/>
      <c r="C737" s="76"/>
      <c r="D737" s="76"/>
      <c r="E737" s="95"/>
      <c r="F737" s="95"/>
      <c r="G737" s="95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  <c r="BB737" s="76"/>
      <c r="BC737" s="76"/>
      <c r="BD737" s="76"/>
      <c r="BE737" s="76"/>
      <c r="BF737" s="76"/>
      <c r="BG737" s="76"/>
      <c r="BH737" s="76"/>
      <c r="BI737" s="76"/>
      <c r="BJ737" s="76"/>
      <c r="BK737" s="76"/>
      <c r="BL737" s="76"/>
      <c r="BM737" s="76"/>
      <c r="BN737" s="76"/>
      <c r="BO737" s="76"/>
      <c r="BP737" s="76"/>
      <c r="BQ737" s="76"/>
      <c r="BR737" s="76"/>
      <c r="BS737" s="76"/>
      <c r="BT737" s="76"/>
      <c r="BU737" s="76"/>
      <c r="BV737" s="76"/>
      <c r="BW737" s="76"/>
      <c r="BX737" s="76"/>
      <c r="BY737" s="76"/>
      <c r="BZ737" s="76"/>
    </row>
    <row r="738" spans="1:78" ht="15" hidden="1" customHeight="1">
      <c r="A738" s="76"/>
      <c r="B738" s="76"/>
      <c r="C738" s="76"/>
      <c r="D738" s="76"/>
      <c r="E738" s="95"/>
      <c r="F738" s="95"/>
      <c r="G738" s="95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  <c r="BB738" s="76"/>
      <c r="BC738" s="76"/>
      <c r="BD738" s="76"/>
      <c r="BE738" s="76"/>
      <c r="BF738" s="76"/>
      <c r="BG738" s="76"/>
      <c r="BH738" s="76"/>
      <c r="BI738" s="76"/>
      <c r="BJ738" s="76"/>
      <c r="BK738" s="76"/>
      <c r="BL738" s="76"/>
      <c r="BM738" s="76"/>
      <c r="BN738" s="76"/>
      <c r="BO738" s="76"/>
      <c r="BP738" s="76"/>
      <c r="BQ738" s="76"/>
      <c r="BR738" s="76"/>
      <c r="BS738" s="76"/>
      <c r="BT738" s="76"/>
      <c r="BU738" s="76"/>
      <c r="BV738" s="76"/>
      <c r="BW738" s="76"/>
      <c r="BX738" s="76"/>
      <c r="BY738" s="76"/>
      <c r="BZ738" s="76"/>
    </row>
    <row r="739" spans="1:78" ht="15" hidden="1" customHeight="1">
      <c r="A739" s="76"/>
      <c r="B739" s="76"/>
      <c r="C739" s="76"/>
      <c r="D739" s="76"/>
      <c r="E739" s="95"/>
      <c r="F739" s="95"/>
      <c r="G739" s="95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  <c r="BB739" s="76"/>
      <c r="BC739" s="76"/>
      <c r="BD739" s="76"/>
      <c r="BE739" s="76"/>
      <c r="BF739" s="76"/>
      <c r="BG739" s="76"/>
      <c r="BH739" s="76"/>
      <c r="BI739" s="76"/>
      <c r="BJ739" s="76"/>
      <c r="BK739" s="76"/>
      <c r="BL739" s="76"/>
      <c r="BM739" s="76"/>
      <c r="BN739" s="76"/>
      <c r="BO739" s="76"/>
      <c r="BP739" s="76"/>
      <c r="BQ739" s="76"/>
      <c r="BR739" s="76"/>
      <c r="BS739" s="76"/>
      <c r="BT739" s="76"/>
      <c r="BU739" s="76"/>
      <c r="BV739" s="76"/>
      <c r="BW739" s="76"/>
      <c r="BX739" s="76"/>
      <c r="BY739" s="76"/>
      <c r="BZ739" s="76"/>
    </row>
    <row r="740" spans="1:78" ht="15" hidden="1" customHeight="1">
      <c r="A740" s="76"/>
      <c r="B740" s="76"/>
      <c r="C740" s="76"/>
      <c r="D740" s="76"/>
      <c r="E740" s="95"/>
      <c r="F740" s="95"/>
      <c r="G740" s="95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  <c r="BB740" s="76"/>
      <c r="BC740" s="76"/>
      <c r="BD740" s="76"/>
      <c r="BE740" s="76"/>
      <c r="BF740" s="76"/>
      <c r="BG740" s="76"/>
      <c r="BH740" s="76"/>
      <c r="BI740" s="76"/>
      <c r="BJ740" s="76"/>
      <c r="BK740" s="76"/>
      <c r="BL740" s="76"/>
      <c r="BM740" s="76"/>
      <c r="BN740" s="76"/>
      <c r="BO740" s="76"/>
      <c r="BP740" s="76"/>
      <c r="BQ740" s="76"/>
      <c r="BR740" s="76"/>
      <c r="BS740" s="76"/>
      <c r="BT740" s="76"/>
      <c r="BU740" s="76"/>
      <c r="BV740" s="76"/>
      <c r="BW740" s="76"/>
      <c r="BX740" s="76"/>
      <c r="BY740" s="76"/>
      <c r="BZ740" s="76"/>
    </row>
    <row r="741" spans="1:78" ht="15" hidden="1" customHeight="1">
      <c r="A741" s="76"/>
      <c r="B741" s="76"/>
      <c r="C741" s="76"/>
      <c r="D741" s="76"/>
      <c r="E741" s="95"/>
      <c r="F741" s="95"/>
      <c r="G741" s="95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  <c r="BB741" s="76"/>
      <c r="BC741" s="76"/>
      <c r="BD741" s="76"/>
      <c r="BE741" s="76"/>
      <c r="BF741" s="76"/>
      <c r="BG741" s="76"/>
      <c r="BH741" s="76"/>
      <c r="BI741" s="76"/>
      <c r="BJ741" s="76"/>
      <c r="BK741" s="76"/>
      <c r="BL741" s="76"/>
      <c r="BM741" s="76"/>
      <c r="BN741" s="76"/>
      <c r="BO741" s="76"/>
      <c r="BP741" s="76"/>
      <c r="BQ741" s="76"/>
      <c r="BR741" s="76"/>
      <c r="BS741" s="76"/>
      <c r="BT741" s="76"/>
      <c r="BU741" s="76"/>
      <c r="BV741" s="76"/>
      <c r="BW741" s="76"/>
      <c r="BX741" s="76"/>
      <c r="BY741" s="76"/>
      <c r="BZ741" s="76"/>
    </row>
    <row r="742" spans="1:78" ht="15" hidden="1" customHeight="1">
      <c r="A742" s="76"/>
      <c r="B742" s="76"/>
      <c r="C742" s="76"/>
      <c r="D742" s="76"/>
      <c r="E742" s="95"/>
      <c r="F742" s="95"/>
      <c r="G742" s="95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  <c r="BB742" s="76"/>
      <c r="BC742" s="76"/>
      <c r="BD742" s="76"/>
      <c r="BE742" s="76"/>
      <c r="BF742" s="76"/>
      <c r="BG742" s="76"/>
      <c r="BH742" s="76"/>
      <c r="BI742" s="76"/>
      <c r="BJ742" s="76"/>
      <c r="BK742" s="76"/>
      <c r="BL742" s="76"/>
      <c r="BM742" s="76"/>
      <c r="BN742" s="76"/>
      <c r="BO742" s="76"/>
      <c r="BP742" s="76"/>
      <c r="BQ742" s="76"/>
      <c r="BR742" s="76"/>
      <c r="BS742" s="76"/>
      <c r="BT742" s="76"/>
      <c r="BU742" s="76"/>
      <c r="BV742" s="76"/>
      <c r="BW742" s="76"/>
      <c r="BX742" s="76"/>
      <c r="BY742" s="76"/>
      <c r="BZ742" s="76"/>
    </row>
    <row r="743" spans="1:78" ht="15" hidden="1" customHeight="1">
      <c r="A743" s="76"/>
      <c r="B743" s="76"/>
      <c r="C743" s="76"/>
      <c r="D743" s="76"/>
      <c r="E743" s="95"/>
      <c r="F743" s="95"/>
      <c r="G743" s="95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  <c r="BB743" s="76"/>
      <c r="BC743" s="76"/>
      <c r="BD743" s="76"/>
      <c r="BE743" s="76"/>
      <c r="BF743" s="76"/>
      <c r="BG743" s="76"/>
      <c r="BH743" s="76"/>
      <c r="BI743" s="76"/>
      <c r="BJ743" s="76"/>
      <c r="BK743" s="76"/>
      <c r="BL743" s="76"/>
      <c r="BM743" s="76"/>
      <c r="BN743" s="76"/>
      <c r="BO743" s="76"/>
      <c r="BP743" s="76"/>
      <c r="BQ743" s="76"/>
      <c r="BR743" s="76"/>
      <c r="BS743" s="76"/>
      <c r="BT743" s="76"/>
      <c r="BU743" s="76"/>
      <c r="BV743" s="76"/>
      <c r="BW743" s="76"/>
      <c r="BX743" s="76"/>
      <c r="BY743" s="76"/>
      <c r="BZ743" s="76"/>
    </row>
    <row r="744" spans="1:78" ht="15" hidden="1" customHeight="1">
      <c r="A744" s="76"/>
      <c r="B744" s="76"/>
      <c r="C744" s="76"/>
      <c r="D744" s="76"/>
      <c r="E744" s="95"/>
      <c r="F744" s="95"/>
      <c r="G744" s="95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  <c r="BB744" s="76"/>
      <c r="BC744" s="76"/>
      <c r="BD744" s="76"/>
      <c r="BE744" s="76"/>
      <c r="BF744" s="76"/>
      <c r="BG744" s="76"/>
      <c r="BH744" s="76"/>
      <c r="BI744" s="76"/>
      <c r="BJ744" s="76"/>
      <c r="BK744" s="76"/>
      <c r="BL744" s="76"/>
      <c r="BM744" s="76"/>
      <c r="BN744" s="76"/>
      <c r="BO744" s="76"/>
      <c r="BP744" s="76"/>
      <c r="BQ744" s="76"/>
      <c r="BR744" s="76"/>
      <c r="BS744" s="76"/>
      <c r="BT744" s="76"/>
      <c r="BU744" s="76"/>
      <c r="BV744" s="76"/>
      <c r="BW744" s="76"/>
      <c r="BX744" s="76"/>
      <c r="BY744" s="76"/>
      <c r="BZ744" s="76"/>
    </row>
    <row r="745" spans="1:78" ht="15" hidden="1" customHeight="1">
      <c r="A745" s="76"/>
      <c r="B745" s="76"/>
      <c r="C745" s="76"/>
      <c r="D745" s="76"/>
      <c r="E745" s="95"/>
      <c r="F745" s="95"/>
      <c r="G745" s="95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  <c r="BB745" s="76"/>
      <c r="BC745" s="76"/>
      <c r="BD745" s="76"/>
      <c r="BE745" s="76"/>
      <c r="BF745" s="76"/>
      <c r="BG745" s="76"/>
      <c r="BH745" s="76"/>
      <c r="BI745" s="76"/>
      <c r="BJ745" s="76"/>
      <c r="BK745" s="76"/>
      <c r="BL745" s="76"/>
      <c r="BM745" s="76"/>
      <c r="BN745" s="76"/>
      <c r="BO745" s="76"/>
      <c r="BP745" s="76"/>
      <c r="BQ745" s="76"/>
      <c r="BR745" s="76"/>
      <c r="BS745" s="76"/>
      <c r="BT745" s="76"/>
      <c r="BU745" s="76"/>
      <c r="BV745" s="76"/>
      <c r="BW745" s="76"/>
      <c r="BX745" s="76"/>
      <c r="BY745" s="76"/>
      <c r="BZ745" s="76"/>
    </row>
    <row r="746" spans="1:78" ht="15" hidden="1" customHeight="1">
      <c r="A746" s="76"/>
      <c r="B746" s="76"/>
      <c r="C746" s="76"/>
      <c r="D746" s="76"/>
      <c r="E746" s="95"/>
      <c r="F746" s="95"/>
      <c r="G746" s="95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  <c r="BB746" s="76"/>
      <c r="BC746" s="76"/>
      <c r="BD746" s="76"/>
      <c r="BE746" s="76"/>
      <c r="BF746" s="76"/>
      <c r="BG746" s="76"/>
      <c r="BH746" s="76"/>
      <c r="BI746" s="76"/>
      <c r="BJ746" s="76"/>
      <c r="BK746" s="76"/>
      <c r="BL746" s="76"/>
      <c r="BM746" s="76"/>
      <c r="BN746" s="76"/>
      <c r="BO746" s="76"/>
      <c r="BP746" s="76"/>
      <c r="BQ746" s="76"/>
      <c r="BR746" s="76"/>
      <c r="BS746" s="76"/>
      <c r="BT746" s="76"/>
      <c r="BU746" s="76"/>
      <c r="BV746" s="76"/>
      <c r="BW746" s="76"/>
      <c r="BX746" s="76"/>
      <c r="BY746" s="76"/>
      <c r="BZ746" s="76"/>
    </row>
    <row r="747" spans="1:78" ht="15" hidden="1" customHeight="1">
      <c r="A747" s="76"/>
      <c r="B747" s="76"/>
      <c r="C747" s="76"/>
      <c r="D747" s="76"/>
      <c r="E747" s="95"/>
      <c r="F747" s="95"/>
      <c r="G747" s="95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  <c r="BB747" s="76"/>
      <c r="BC747" s="76"/>
      <c r="BD747" s="76"/>
      <c r="BE747" s="76"/>
      <c r="BF747" s="76"/>
      <c r="BG747" s="76"/>
      <c r="BH747" s="76"/>
      <c r="BI747" s="76"/>
      <c r="BJ747" s="76"/>
      <c r="BK747" s="76"/>
      <c r="BL747" s="76"/>
      <c r="BM747" s="76"/>
      <c r="BN747" s="76"/>
      <c r="BO747" s="76"/>
      <c r="BP747" s="76"/>
      <c r="BQ747" s="76"/>
      <c r="BR747" s="76"/>
      <c r="BS747" s="76"/>
      <c r="BT747" s="76"/>
      <c r="BU747" s="76"/>
      <c r="BV747" s="76"/>
      <c r="BW747" s="76"/>
      <c r="BX747" s="76"/>
      <c r="BY747" s="76"/>
      <c r="BZ747" s="76"/>
    </row>
    <row r="748" spans="1:78" ht="15" hidden="1" customHeight="1">
      <c r="A748" s="76"/>
      <c r="B748" s="76"/>
      <c r="C748" s="76"/>
      <c r="D748" s="76"/>
      <c r="E748" s="95"/>
      <c r="F748" s="95"/>
      <c r="G748" s="95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  <c r="BB748" s="76"/>
      <c r="BC748" s="76"/>
      <c r="BD748" s="76"/>
      <c r="BE748" s="76"/>
      <c r="BF748" s="76"/>
      <c r="BG748" s="76"/>
      <c r="BH748" s="76"/>
      <c r="BI748" s="76"/>
      <c r="BJ748" s="76"/>
      <c r="BK748" s="76"/>
      <c r="BL748" s="76"/>
      <c r="BM748" s="76"/>
      <c r="BN748" s="76"/>
      <c r="BO748" s="76"/>
      <c r="BP748" s="76"/>
      <c r="BQ748" s="76"/>
      <c r="BR748" s="76"/>
      <c r="BS748" s="76"/>
      <c r="BT748" s="76"/>
      <c r="BU748" s="76"/>
      <c r="BV748" s="76"/>
      <c r="BW748" s="76"/>
      <c r="BX748" s="76"/>
      <c r="BY748" s="76"/>
      <c r="BZ748" s="76"/>
    </row>
    <row r="749" spans="1:78" ht="15" hidden="1" customHeight="1">
      <c r="A749" s="76"/>
      <c r="B749" s="76"/>
      <c r="C749" s="76"/>
      <c r="D749" s="76"/>
      <c r="E749" s="95"/>
      <c r="F749" s="95"/>
      <c r="G749" s="95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  <c r="BB749" s="76"/>
      <c r="BC749" s="76"/>
      <c r="BD749" s="76"/>
      <c r="BE749" s="76"/>
      <c r="BF749" s="76"/>
      <c r="BG749" s="76"/>
      <c r="BH749" s="76"/>
      <c r="BI749" s="76"/>
      <c r="BJ749" s="76"/>
      <c r="BK749" s="76"/>
      <c r="BL749" s="76"/>
      <c r="BM749" s="76"/>
      <c r="BN749" s="76"/>
      <c r="BO749" s="76"/>
      <c r="BP749" s="76"/>
      <c r="BQ749" s="76"/>
      <c r="BR749" s="76"/>
      <c r="BS749" s="76"/>
      <c r="BT749" s="76"/>
      <c r="BU749" s="76"/>
      <c r="BV749" s="76"/>
      <c r="BW749" s="76"/>
      <c r="BX749" s="76"/>
      <c r="BY749" s="76"/>
      <c r="BZ749" s="76"/>
    </row>
    <row r="750" spans="1:78" ht="15" hidden="1" customHeight="1">
      <c r="A750" s="76"/>
      <c r="B750" s="76"/>
      <c r="C750" s="76"/>
      <c r="D750" s="76"/>
      <c r="E750" s="95"/>
      <c r="F750" s="95"/>
      <c r="G750" s="95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  <c r="BB750" s="76"/>
      <c r="BC750" s="76"/>
      <c r="BD750" s="76"/>
      <c r="BE750" s="76"/>
      <c r="BF750" s="76"/>
      <c r="BG750" s="76"/>
      <c r="BH750" s="76"/>
      <c r="BI750" s="76"/>
      <c r="BJ750" s="76"/>
      <c r="BK750" s="76"/>
      <c r="BL750" s="76"/>
      <c r="BM750" s="76"/>
      <c r="BN750" s="76"/>
      <c r="BO750" s="76"/>
      <c r="BP750" s="76"/>
      <c r="BQ750" s="76"/>
      <c r="BR750" s="76"/>
      <c r="BS750" s="76"/>
      <c r="BT750" s="76"/>
      <c r="BU750" s="76"/>
      <c r="BV750" s="76"/>
      <c r="BW750" s="76"/>
      <c r="BX750" s="76"/>
      <c r="BY750" s="76"/>
      <c r="BZ750" s="76"/>
    </row>
    <row r="751" spans="1:78" ht="15" hidden="1" customHeight="1">
      <c r="A751" s="76"/>
      <c r="B751" s="76"/>
      <c r="C751" s="76"/>
      <c r="D751" s="76"/>
      <c r="E751" s="95"/>
      <c r="F751" s="95"/>
      <c r="G751" s="95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  <c r="BB751" s="76"/>
      <c r="BC751" s="76"/>
      <c r="BD751" s="76"/>
      <c r="BE751" s="76"/>
      <c r="BF751" s="76"/>
      <c r="BG751" s="76"/>
      <c r="BH751" s="76"/>
      <c r="BI751" s="76"/>
      <c r="BJ751" s="76"/>
      <c r="BK751" s="76"/>
      <c r="BL751" s="76"/>
      <c r="BM751" s="76"/>
      <c r="BN751" s="76"/>
      <c r="BO751" s="76"/>
      <c r="BP751" s="76"/>
      <c r="BQ751" s="76"/>
      <c r="BR751" s="76"/>
      <c r="BS751" s="76"/>
      <c r="BT751" s="76"/>
      <c r="BU751" s="76"/>
      <c r="BV751" s="76"/>
      <c r="BW751" s="76"/>
      <c r="BX751" s="76"/>
      <c r="BY751" s="76"/>
      <c r="BZ751" s="76"/>
    </row>
    <row r="752" spans="1:78" ht="15" hidden="1" customHeight="1">
      <c r="A752" s="76"/>
      <c r="B752" s="76"/>
      <c r="C752" s="76"/>
      <c r="D752" s="76"/>
      <c r="E752" s="95"/>
      <c r="F752" s="95"/>
      <c r="G752" s="95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  <c r="BB752" s="76"/>
      <c r="BC752" s="76"/>
      <c r="BD752" s="76"/>
      <c r="BE752" s="76"/>
      <c r="BF752" s="76"/>
      <c r="BG752" s="76"/>
      <c r="BH752" s="76"/>
      <c r="BI752" s="76"/>
      <c r="BJ752" s="76"/>
      <c r="BK752" s="76"/>
      <c r="BL752" s="76"/>
      <c r="BM752" s="76"/>
      <c r="BN752" s="76"/>
      <c r="BO752" s="76"/>
      <c r="BP752" s="76"/>
      <c r="BQ752" s="76"/>
      <c r="BR752" s="76"/>
      <c r="BS752" s="76"/>
      <c r="BT752" s="76"/>
      <c r="BU752" s="76"/>
      <c r="BV752" s="76"/>
      <c r="BW752" s="76"/>
      <c r="BX752" s="76"/>
      <c r="BY752" s="76"/>
      <c r="BZ752" s="76"/>
    </row>
    <row r="753" spans="1:78" ht="15" hidden="1" customHeight="1">
      <c r="A753" s="76"/>
      <c r="B753" s="76"/>
      <c r="C753" s="76"/>
      <c r="D753" s="76"/>
      <c r="E753" s="95"/>
      <c r="F753" s="95"/>
      <c r="G753" s="95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  <c r="BB753" s="76"/>
      <c r="BC753" s="76"/>
      <c r="BD753" s="76"/>
      <c r="BE753" s="76"/>
      <c r="BF753" s="76"/>
      <c r="BG753" s="76"/>
      <c r="BH753" s="76"/>
      <c r="BI753" s="76"/>
      <c r="BJ753" s="76"/>
      <c r="BK753" s="76"/>
      <c r="BL753" s="76"/>
      <c r="BM753" s="76"/>
      <c r="BN753" s="76"/>
      <c r="BO753" s="76"/>
      <c r="BP753" s="76"/>
      <c r="BQ753" s="76"/>
      <c r="BR753" s="76"/>
      <c r="BS753" s="76"/>
      <c r="BT753" s="76"/>
      <c r="BU753" s="76"/>
      <c r="BV753" s="76"/>
      <c r="BW753" s="76"/>
      <c r="BX753" s="76"/>
      <c r="BY753" s="76"/>
      <c r="BZ753" s="76"/>
    </row>
    <row r="754" spans="1:78" ht="15" hidden="1" customHeight="1">
      <c r="A754" s="76"/>
      <c r="B754" s="76"/>
      <c r="C754" s="76"/>
      <c r="D754" s="76"/>
      <c r="E754" s="95"/>
      <c r="F754" s="95"/>
      <c r="G754" s="95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  <c r="BB754" s="76"/>
      <c r="BC754" s="76"/>
      <c r="BD754" s="76"/>
      <c r="BE754" s="76"/>
      <c r="BF754" s="76"/>
      <c r="BG754" s="76"/>
      <c r="BH754" s="76"/>
      <c r="BI754" s="76"/>
      <c r="BJ754" s="76"/>
      <c r="BK754" s="76"/>
      <c r="BL754" s="76"/>
      <c r="BM754" s="76"/>
      <c r="BN754" s="76"/>
      <c r="BO754" s="76"/>
      <c r="BP754" s="76"/>
      <c r="BQ754" s="76"/>
      <c r="BR754" s="76"/>
      <c r="BS754" s="76"/>
      <c r="BT754" s="76"/>
      <c r="BU754" s="76"/>
      <c r="BV754" s="76"/>
      <c r="BW754" s="76"/>
      <c r="BX754" s="76"/>
      <c r="BY754" s="76"/>
      <c r="BZ754" s="76"/>
    </row>
    <row r="755" spans="1:78" ht="15" hidden="1" customHeight="1">
      <c r="A755" s="76"/>
      <c r="B755" s="76"/>
      <c r="C755" s="76"/>
      <c r="D755" s="76"/>
      <c r="E755" s="95"/>
      <c r="F755" s="95"/>
      <c r="G755" s="95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  <c r="BB755" s="76"/>
      <c r="BC755" s="76"/>
      <c r="BD755" s="76"/>
      <c r="BE755" s="76"/>
      <c r="BF755" s="76"/>
      <c r="BG755" s="76"/>
      <c r="BH755" s="76"/>
      <c r="BI755" s="76"/>
      <c r="BJ755" s="76"/>
      <c r="BK755" s="76"/>
      <c r="BL755" s="76"/>
      <c r="BM755" s="76"/>
      <c r="BN755" s="76"/>
      <c r="BO755" s="76"/>
      <c r="BP755" s="76"/>
      <c r="BQ755" s="76"/>
      <c r="BR755" s="76"/>
      <c r="BS755" s="76"/>
      <c r="BT755" s="76"/>
      <c r="BU755" s="76"/>
      <c r="BV755" s="76"/>
      <c r="BW755" s="76"/>
      <c r="BX755" s="76"/>
      <c r="BY755" s="76"/>
      <c r="BZ755" s="76"/>
    </row>
    <row r="756" spans="1:78" ht="15" hidden="1" customHeight="1">
      <c r="A756" s="76"/>
      <c r="B756" s="76"/>
      <c r="C756" s="76"/>
      <c r="D756" s="76"/>
      <c r="E756" s="95"/>
      <c r="F756" s="95"/>
      <c r="G756" s="95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  <c r="BB756" s="76"/>
      <c r="BC756" s="76"/>
      <c r="BD756" s="76"/>
      <c r="BE756" s="76"/>
      <c r="BF756" s="76"/>
      <c r="BG756" s="76"/>
      <c r="BH756" s="76"/>
      <c r="BI756" s="76"/>
      <c r="BJ756" s="76"/>
      <c r="BK756" s="76"/>
      <c r="BL756" s="76"/>
      <c r="BM756" s="76"/>
      <c r="BN756" s="76"/>
      <c r="BO756" s="76"/>
      <c r="BP756" s="76"/>
      <c r="BQ756" s="76"/>
      <c r="BR756" s="76"/>
      <c r="BS756" s="76"/>
      <c r="BT756" s="76"/>
      <c r="BU756" s="76"/>
      <c r="BV756" s="76"/>
      <c r="BW756" s="76"/>
      <c r="BX756" s="76"/>
      <c r="BY756" s="76"/>
      <c r="BZ756" s="76"/>
    </row>
    <row r="757" spans="1:78" ht="15" hidden="1" customHeight="1">
      <c r="A757" s="76"/>
      <c r="B757" s="76"/>
      <c r="C757" s="76"/>
      <c r="D757" s="76"/>
      <c r="E757" s="95"/>
      <c r="F757" s="95"/>
      <c r="G757" s="95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  <c r="BB757" s="76"/>
      <c r="BC757" s="76"/>
      <c r="BD757" s="76"/>
      <c r="BE757" s="76"/>
      <c r="BF757" s="76"/>
      <c r="BG757" s="76"/>
      <c r="BH757" s="76"/>
      <c r="BI757" s="76"/>
      <c r="BJ757" s="76"/>
      <c r="BK757" s="76"/>
      <c r="BL757" s="76"/>
      <c r="BM757" s="76"/>
      <c r="BN757" s="76"/>
      <c r="BO757" s="76"/>
      <c r="BP757" s="76"/>
      <c r="BQ757" s="76"/>
      <c r="BR757" s="76"/>
      <c r="BS757" s="76"/>
      <c r="BT757" s="76"/>
      <c r="BU757" s="76"/>
      <c r="BV757" s="76"/>
      <c r="BW757" s="76"/>
      <c r="BX757" s="76"/>
      <c r="BY757" s="76"/>
      <c r="BZ757" s="76"/>
    </row>
    <row r="758" spans="1:78" ht="15" hidden="1" customHeight="1">
      <c r="A758" s="76"/>
      <c r="B758" s="76"/>
      <c r="C758" s="76"/>
      <c r="D758" s="76"/>
      <c r="E758" s="95"/>
      <c r="F758" s="95"/>
      <c r="G758" s="95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  <c r="BB758" s="76"/>
      <c r="BC758" s="76"/>
      <c r="BD758" s="76"/>
      <c r="BE758" s="76"/>
      <c r="BF758" s="76"/>
      <c r="BG758" s="76"/>
      <c r="BH758" s="76"/>
      <c r="BI758" s="76"/>
      <c r="BJ758" s="76"/>
      <c r="BK758" s="76"/>
      <c r="BL758" s="76"/>
      <c r="BM758" s="76"/>
      <c r="BN758" s="76"/>
      <c r="BO758" s="76"/>
      <c r="BP758" s="76"/>
      <c r="BQ758" s="76"/>
      <c r="BR758" s="76"/>
      <c r="BS758" s="76"/>
      <c r="BT758" s="76"/>
      <c r="BU758" s="76"/>
      <c r="BV758" s="76"/>
      <c r="BW758" s="76"/>
      <c r="BX758" s="76"/>
      <c r="BY758" s="76"/>
      <c r="BZ758" s="76"/>
    </row>
    <row r="759" spans="1:78" ht="15" hidden="1" customHeight="1">
      <c r="A759" s="76"/>
      <c r="B759" s="76"/>
      <c r="C759" s="76"/>
      <c r="D759" s="76"/>
      <c r="E759" s="95"/>
      <c r="F759" s="95"/>
      <c r="G759" s="95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  <c r="BB759" s="76"/>
      <c r="BC759" s="76"/>
      <c r="BD759" s="76"/>
      <c r="BE759" s="76"/>
      <c r="BF759" s="76"/>
      <c r="BG759" s="76"/>
      <c r="BH759" s="76"/>
      <c r="BI759" s="76"/>
      <c r="BJ759" s="76"/>
      <c r="BK759" s="76"/>
      <c r="BL759" s="76"/>
      <c r="BM759" s="76"/>
      <c r="BN759" s="76"/>
      <c r="BO759" s="76"/>
      <c r="BP759" s="76"/>
      <c r="BQ759" s="76"/>
      <c r="BR759" s="76"/>
      <c r="BS759" s="76"/>
      <c r="BT759" s="76"/>
      <c r="BU759" s="76"/>
      <c r="BV759" s="76"/>
      <c r="BW759" s="76"/>
      <c r="BX759" s="76"/>
      <c r="BY759" s="76"/>
      <c r="BZ759" s="76"/>
    </row>
    <row r="760" spans="1:78" ht="15" hidden="1" customHeight="1">
      <c r="A760" s="76"/>
      <c r="B760" s="76"/>
      <c r="C760" s="76"/>
      <c r="D760" s="76"/>
      <c r="E760" s="95"/>
      <c r="F760" s="95"/>
      <c r="G760" s="95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  <c r="BB760" s="76"/>
      <c r="BC760" s="76"/>
      <c r="BD760" s="76"/>
      <c r="BE760" s="76"/>
      <c r="BF760" s="76"/>
      <c r="BG760" s="76"/>
      <c r="BH760" s="76"/>
      <c r="BI760" s="76"/>
      <c r="BJ760" s="76"/>
      <c r="BK760" s="76"/>
      <c r="BL760" s="76"/>
      <c r="BM760" s="76"/>
      <c r="BN760" s="76"/>
      <c r="BO760" s="76"/>
      <c r="BP760" s="76"/>
      <c r="BQ760" s="76"/>
      <c r="BR760" s="76"/>
      <c r="BS760" s="76"/>
      <c r="BT760" s="76"/>
      <c r="BU760" s="76"/>
      <c r="BV760" s="76"/>
      <c r="BW760" s="76"/>
      <c r="BX760" s="76"/>
      <c r="BY760" s="76"/>
      <c r="BZ760" s="76"/>
    </row>
    <row r="761" spans="1:78" ht="15" hidden="1" customHeight="1">
      <c r="A761" s="76"/>
      <c r="B761" s="76"/>
      <c r="C761" s="76"/>
      <c r="D761" s="76"/>
      <c r="E761" s="95"/>
      <c r="F761" s="95"/>
      <c r="G761" s="95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  <c r="BB761" s="76"/>
      <c r="BC761" s="76"/>
      <c r="BD761" s="76"/>
      <c r="BE761" s="76"/>
      <c r="BF761" s="76"/>
      <c r="BG761" s="76"/>
      <c r="BH761" s="76"/>
      <c r="BI761" s="76"/>
      <c r="BJ761" s="76"/>
      <c r="BK761" s="76"/>
      <c r="BL761" s="76"/>
      <c r="BM761" s="76"/>
      <c r="BN761" s="76"/>
      <c r="BO761" s="76"/>
      <c r="BP761" s="76"/>
      <c r="BQ761" s="76"/>
      <c r="BR761" s="76"/>
      <c r="BS761" s="76"/>
      <c r="BT761" s="76"/>
      <c r="BU761" s="76"/>
      <c r="BV761" s="76"/>
      <c r="BW761" s="76"/>
      <c r="BX761" s="76"/>
      <c r="BY761" s="76"/>
      <c r="BZ761" s="76"/>
    </row>
    <row r="762" spans="1:78" ht="15" hidden="1" customHeight="1">
      <c r="A762" s="76"/>
      <c r="B762" s="76"/>
      <c r="C762" s="76"/>
      <c r="D762" s="76"/>
      <c r="E762" s="95"/>
      <c r="F762" s="95"/>
      <c r="G762" s="95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  <c r="BB762" s="76"/>
      <c r="BC762" s="76"/>
      <c r="BD762" s="76"/>
      <c r="BE762" s="76"/>
      <c r="BF762" s="76"/>
      <c r="BG762" s="76"/>
      <c r="BH762" s="76"/>
      <c r="BI762" s="76"/>
      <c r="BJ762" s="76"/>
      <c r="BK762" s="76"/>
      <c r="BL762" s="76"/>
      <c r="BM762" s="76"/>
      <c r="BN762" s="76"/>
      <c r="BO762" s="76"/>
      <c r="BP762" s="76"/>
      <c r="BQ762" s="76"/>
      <c r="BR762" s="76"/>
      <c r="BS762" s="76"/>
      <c r="BT762" s="76"/>
      <c r="BU762" s="76"/>
      <c r="BV762" s="76"/>
      <c r="BW762" s="76"/>
      <c r="BX762" s="76"/>
      <c r="BY762" s="76"/>
      <c r="BZ762" s="76"/>
    </row>
    <row r="763" spans="1:78" ht="15" hidden="1" customHeight="1">
      <c r="A763" s="76"/>
      <c r="B763" s="76"/>
      <c r="C763" s="76"/>
      <c r="D763" s="76"/>
      <c r="E763" s="95"/>
      <c r="F763" s="95"/>
      <c r="G763" s="95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  <c r="BB763" s="76"/>
      <c r="BC763" s="76"/>
      <c r="BD763" s="76"/>
      <c r="BE763" s="76"/>
      <c r="BF763" s="76"/>
      <c r="BG763" s="76"/>
      <c r="BH763" s="76"/>
      <c r="BI763" s="76"/>
      <c r="BJ763" s="76"/>
      <c r="BK763" s="76"/>
      <c r="BL763" s="76"/>
      <c r="BM763" s="76"/>
      <c r="BN763" s="76"/>
      <c r="BO763" s="76"/>
      <c r="BP763" s="76"/>
      <c r="BQ763" s="76"/>
      <c r="BR763" s="76"/>
      <c r="BS763" s="76"/>
      <c r="BT763" s="76"/>
      <c r="BU763" s="76"/>
      <c r="BV763" s="76"/>
      <c r="BW763" s="76"/>
      <c r="BX763" s="76"/>
      <c r="BY763" s="76"/>
      <c r="BZ763" s="76"/>
    </row>
    <row r="764" spans="1:78" ht="15" hidden="1" customHeight="1">
      <c r="A764" s="76"/>
      <c r="B764" s="76"/>
      <c r="C764" s="76"/>
      <c r="D764" s="76"/>
      <c r="E764" s="95"/>
      <c r="F764" s="95"/>
      <c r="G764" s="95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  <c r="BB764" s="76"/>
      <c r="BC764" s="76"/>
      <c r="BD764" s="76"/>
      <c r="BE764" s="76"/>
      <c r="BF764" s="76"/>
      <c r="BG764" s="76"/>
      <c r="BH764" s="76"/>
      <c r="BI764" s="76"/>
      <c r="BJ764" s="76"/>
      <c r="BK764" s="76"/>
      <c r="BL764" s="76"/>
      <c r="BM764" s="76"/>
      <c r="BN764" s="76"/>
      <c r="BO764" s="76"/>
      <c r="BP764" s="76"/>
      <c r="BQ764" s="76"/>
      <c r="BR764" s="76"/>
      <c r="BS764" s="76"/>
      <c r="BT764" s="76"/>
      <c r="BU764" s="76"/>
      <c r="BV764" s="76"/>
      <c r="BW764" s="76"/>
      <c r="BX764" s="76"/>
      <c r="BY764" s="76"/>
      <c r="BZ764" s="76"/>
    </row>
    <row r="765" spans="1:78" ht="15" hidden="1" customHeight="1">
      <c r="A765" s="76"/>
      <c r="B765" s="76"/>
      <c r="C765" s="76"/>
      <c r="D765" s="76"/>
      <c r="E765" s="95"/>
      <c r="F765" s="95"/>
      <c r="G765" s="95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  <c r="BB765" s="76"/>
      <c r="BC765" s="76"/>
      <c r="BD765" s="76"/>
      <c r="BE765" s="76"/>
      <c r="BF765" s="76"/>
      <c r="BG765" s="76"/>
      <c r="BH765" s="76"/>
      <c r="BI765" s="76"/>
      <c r="BJ765" s="76"/>
      <c r="BK765" s="76"/>
      <c r="BL765" s="76"/>
      <c r="BM765" s="76"/>
      <c r="BN765" s="76"/>
      <c r="BO765" s="76"/>
      <c r="BP765" s="76"/>
      <c r="BQ765" s="76"/>
      <c r="BR765" s="76"/>
      <c r="BS765" s="76"/>
      <c r="BT765" s="76"/>
      <c r="BU765" s="76"/>
      <c r="BV765" s="76"/>
      <c r="BW765" s="76"/>
      <c r="BX765" s="76"/>
      <c r="BY765" s="76"/>
      <c r="BZ765" s="76"/>
    </row>
    <row r="766" spans="1:78" ht="15" hidden="1" customHeight="1">
      <c r="A766" s="76"/>
      <c r="B766" s="76"/>
      <c r="C766" s="76"/>
      <c r="D766" s="76"/>
      <c r="E766" s="95"/>
      <c r="F766" s="95"/>
      <c r="G766" s="95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  <c r="BB766" s="76"/>
      <c r="BC766" s="76"/>
      <c r="BD766" s="76"/>
      <c r="BE766" s="76"/>
      <c r="BF766" s="76"/>
      <c r="BG766" s="76"/>
      <c r="BH766" s="76"/>
      <c r="BI766" s="76"/>
      <c r="BJ766" s="76"/>
      <c r="BK766" s="76"/>
      <c r="BL766" s="76"/>
      <c r="BM766" s="76"/>
      <c r="BN766" s="76"/>
      <c r="BO766" s="76"/>
      <c r="BP766" s="76"/>
      <c r="BQ766" s="76"/>
      <c r="BR766" s="76"/>
      <c r="BS766" s="76"/>
      <c r="BT766" s="76"/>
      <c r="BU766" s="76"/>
      <c r="BV766" s="76"/>
      <c r="BW766" s="76"/>
      <c r="BX766" s="76"/>
      <c r="BY766" s="76"/>
      <c r="BZ766" s="76"/>
    </row>
    <row r="767" spans="1:78" ht="15" hidden="1" customHeight="1">
      <c r="A767" s="76"/>
      <c r="B767" s="76"/>
      <c r="C767" s="76"/>
      <c r="D767" s="76"/>
      <c r="E767" s="95"/>
      <c r="F767" s="95"/>
      <c r="G767" s="95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  <c r="BB767" s="76"/>
      <c r="BC767" s="76"/>
      <c r="BD767" s="76"/>
      <c r="BE767" s="76"/>
      <c r="BF767" s="76"/>
      <c r="BG767" s="76"/>
      <c r="BH767" s="76"/>
      <c r="BI767" s="76"/>
      <c r="BJ767" s="76"/>
      <c r="BK767" s="76"/>
      <c r="BL767" s="76"/>
      <c r="BM767" s="76"/>
      <c r="BN767" s="76"/>
      <c r="BO767" s="76"/>
      <c r="BP767" s="76"/>
      <c r="BQ767" s="76"/>
      <c r="BR767" s="76"/>
      <c r="BS767" s="76"/>
      <c r="BT767" s="76"/>
      <c r="BU767" s="76"/>
      <c r="BV767" s="76"/>
      <c r="BW767" s="76"/>
      <c r="BX767" s="76"/>
      <c r="BY767" s="76"/>
      <c r="BZ767" s="76"/>
    </row>
    <row r="768" spans="1:78" ht="15" hidden="1" customHeight="1">
      <c r="A768" s="76"/>
      <c r="B768" s="76"/>
      <c r="C768" s="76"/>
      <c r="D768" s="76"/>
      <c r="E768" s="95"/>
      <c r="F768" s="95"/>
      <c r="G768" s="95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  <c r="BB768" s="76"/>
      <c r="BC768" s="76"/>
      <c r="BD768" s="76"/>
      <c r="BE768" s="76"/>
      <c r="BF768" s="76"/>
      <c r="BG768" s="76"/>
      <c r="BH768" s="76"/>
      <c r="BI768" s="76"/>
      <c r="BJ768" s="76"/>
      <c r="BK768" s="76"/>
      <c r="BL768" s="76"/>
      <c r="BM768" s="76"/>
      <c r="BN768" s="76"/>
      <c r="BO768" s="76"/>
      <c r="BP768" s="76"/>
      <c r="BQ768" s="76"/>
      <c r="BR768" s="76"/>
      <c r="BS768" s="76"/>
      <c r="BT768" s="76"/>
      <c r="BU768" s="76"/>
      <c r="BV768" s="76"/>
      <c r="BW768" s="76"/>
      <c r="BX768" s="76"/>
      <c r="BY768" s="76"/>
      <c r="BZ768" s="76"/>
    </row>
    <row r="769" spans="1:78" ht="15" hidden="1" customHeight="1">
      <c r="A769" s="76"/>
      <c r="B769" s="76"/>
      <c r="C769" s="76"/>
      <c r="D769" s="76"/>
      <c r="E769" s="95"/>
      <c r="F769" s="95"/>
      <c r="G769" s="95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  <c r="BB769" s="76"/>
      <c r="BC769" s="76"/>
      <c r="BD769" s="76"/>
      <c r="BE769" s="76"/>
      <c r="BF769" s="76"/>
      <c r="BG769" s="76"/>
      <c r="BH769" s="76"/>
      <c r="BI769" s="76"/>
      <c r="BJ769" s="76"/>
      <c r="BK769" s="76"/>
      <c r="BL769" s="76"/>
      <c r="BM769" s="76"/>
      <c r="BN769" s="76"/>
      <c r="BO769" s="76"/>
      <c r="BP769" s="76"/>
      <c r="BQ769" s="76"/>
      <c r="BR769" s="76"/>
      <c r="BS769" s="76"/>
      <c r="BT769" s="76"/>
      <c r="BU769" s="76"/>
      <c r="BV769" s="76"/>
      <c r="BW769" s="76"/>
      <c r="BX769" s="76"/>
      <c r="BY769" s="76"/>
      <c r="BZ769" s="76"/>
    </row>
    <row r="770" spans="1:78" ht="15" hidden="1" customHeight="1">
      <c r="A770" s="76"/>
      <c r="B770" s="76"/>
      <c r="C770" s="76"/>
      <c r="D770" s="76"/>
      <c r="E770" s="95"/>
      <c r="F770" s="95"/>
      <c r="G770" s="95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  <c r="BB770" s="76"/>
      <c r="BC770" s="76"/>
      <c r="BD770" s="76"/>
      <c r="BE770" s="76"/>
      <c r="BF770" s="76"/>
      <c r="BG770" s="76"/>
      <c r="BH770" s="76"/>
      <c r="BI770" s="76"/>
      <c r="BJ770" s="76"/>
      <c r="BK770" s="76"/>
      <c r="BL770" s="76"/>
      <c r="BM770" s="76"/>
      <c r="BN770" s="76"/>
      <c r="BO770" s="76"/>
      <c r="BP770" s="76"/>
      <c r="BQ770" s="76"/>
      <c r="BR770" s="76"/>
      <c r="BS770" s="76"/>
      <c r="BT770" s="76"/>
      <c r="BU770" s="76"/>
      <c r="BV770" s="76"/>
      <c r="BW770" s="76"/>
      <c r="BX770" s="76"/>
      <c r="BY770" s="76"/>
      <c r="BZ770" s="76"/>
    </row>
    <row r="771" spans="1:78" ht="15" hidden="1" customHeight="1">
      <c r="A771" s="76"/>
      <c r="B771" s="76"/>
      <c r="C771" s="76"/>
      <c r="D771" s="76"/>
      <c r="E771" s="95"/>
      <c r="F771" s="95"/>
      <c r="G771" s="95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  <c r="BB771" s="76"/>
      <c r="BC771" s="76"/>
      <c r="BD771" s="76"/>
      <c r="BE771" s="76"/>
      <c r="BF771" s="76"/>
      <c r="BG771" s="76"/>
      <c r="BH771" s="76"/>
      <c r="BI771" s="76"/>
      <c r="BJ771" s="76"/>
      <c r="BK771" s="76"/>
      <c r="BL771" s="76"/>
      <c r="BM771" s="76"/>
      <c r="BN771" s="76"/>
      <c r="BO771" s="76"/>
      <c r="BP771" s="76"/>
      <c r="BQ771" s="76"/>
      <c r="BR771" s="76"/>
      <c r="BS771" s="76"/>
      <c r="BT771" s="76"/>
      <c r="BU771" s="76"/>
      <c r="BV771" s="76"/>
      <c r="BW771" s="76"/>
      <c r="BX771" s="76"/>
      <c r="BY771" s="76"/>
      <c r="BZ771" s="76"/>
    </row>
    <row r="772" spans="1:78" ht="15" hidden="1" customHeight="1">
      <c r="A772" s="76"/>
      <c r="B772" s="76"/>
      <c r="C772" s="76"/>
      <c r="D772" s="76"/>
      <c r="E772" s="95"/>
      <c r="F772" s="95"/>
      <c r="G772" s="95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  <c r="BB772" s="76"/>
      <c r="BC772" s="76"/>
      <c r="BD772" s="76"/>
      <c r="BE772" s="76"/>
      <c r="BF772" s="76"/>
      <c r="BG772" s="76"/>
      <c r="BH772" s="76"/>
      <c r="BI772" s="76"/>
      <c r="BJ772" s="76"/>
      <c r="BK772" s="76"/>
      <c r="BL772" s="76"/>
      <c r="BM772" s="76"/>
      <c r="BN772" s="76"/>
      <c r="BO772" s="76"/>
      <c r="BP772" s="76"/>
      <c r="BQ772" s="76"/>
      <c r="BR772" s="76"/>
      <c r="BS772" s="76"/>
      <c r="BT772" s="76"/>
      <c r="BU772" s="76"/>
      <c r="BV772" s="76"/>
      <c r="BW772" s="76"/>
      <c r="BX772" s="76"/>
      <c r="BY772" s="76"/>
      <c r="BZ772" s="76"/>
    </row>
    <row r="773" spans="1:78" ht="15" hidden="1" customHeight="1">
      <c r="A773" s="76"/>
      <c r="B773" s="76"/>
      <c r="C773" s="76"/>
      <c r="D773" s="76"/>
      <c r="E773" s="95"/>
      <c r="F773" s="95"/>
      <c r="G773" s="95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  <c r="BB773" s="76"/>
      <c r="BC773" s="76"/>
      <c r="BD773" s="76"/>
      <c r="BE773" s="76"/>
      <c r="BF773" s="76"/>
      <c r="BG773" s="76"/>
      <c r="BH773" s="76"/>
      <c r="BI773" s="76"/>
      <c r="BJ773" s="76"/>
      <c r="BK773" s="76"/>
      <c r="BL773" s="76"/>
      <c r="BM773" s="76"/>
      <c r="BN773" s="76"/>
      <c r="BO773" s="76"/>
      <c r="BP773" s="76"/>
      <c r="BQ773" s="76"/>
      <c r="BR773" s="76"/>
      <c r="BS773" s="76"/>
      <c r="BT773" s="76"/>
      <c r="BU773" s="76"/>
      <c r="BV773" s="76"/>
      <c r="BW773" s="76"/>
      <c r="BX773" s="76"/>
      <c r="BY773" s="76"/>
      <c r="BZ773" s="76"/>
    </row>
    <row r="774" spans="1:78" ht="15" hidden="1" customHeight="1">
      <c r="A774" s="76"/>
      <c r="B774" s="76"/>
      <c r="C774" s="76"/>
      <c r="D774" s="76"/>
      <c r="E774" s="95"/>
      <c r="F774" s="95"/>
      <c r="G774" s="95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  <c r="BB774" s="76"/>
      <c r="BC774" s="76"/>
      <c r="BD774" s="76"/>
      <c r="BE774" s="76"/>
      <c r="BF774" s="76"/>
      <c r="BG774" s="76"/>
      <c r="BH774" s="76"/>
      <c r="BI774" s="76"/>
      <c r="BJ774" s="76"/>
      <c r="BK774" s="76"/>
      <c r="BL774" s="76"/>
      <c r="BM774" s="76"/>
      <c r="BN774" s="76"/>
      <c r="BO774" s="76"/>
      <c r="BP774" s="76"/>
      <c r="BQ774" s="76"/>
      <c r="BR774" s="76"/>
      <c r="BS774" s="76"/>
      <c r="BT774" s="76"/>
      <c r="BU774" s="76"/>
      <c r="BV774" s="76"/>
      <c r="BW774" s="76"/>
      <c r="BX774" s="76"/>
      <c r="BY774" s="76"/>
      <c r="BZ774" s="76"/>
    </row>
    <row r="775" spans="1:78" ht="15" hidden="1" customHeight="1">
      <c r="A775" s="76"/>
      <c r="B775" s="76"/>
      <c r="C775" s="76"/>
      <c r="D775" s="76"/>
      <c r="E775" s="95"/>
      <c r="F775" s="95"/>
      <c r="G775" s="95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  <c r="BB775" s="76"/>
      <c r="BC775" s="76"/>
      <c r="BD775" s="76"/>
      <c r="BE775" s="76"/>
      <c r="BF775" s="76"/>
      <c r="BG775" s="76"/>
      <c r="BH775" s="76"/>
      <c r="BI775" s="76"/>
      <c r="BJ775" s="76"/>
      <c r="BK775" s="76"/>
      <c r="BL775" s="76"/>
      <c r="BM775" s="76"/>
      <c r="BN775" s="76"/>
      <c r="BO775" s="76"/>
      <c r="BP775" s="76"/>
      <c r="BQ775" s="76"/>
      <c r="BR775" s="76"/>
      <c r="BS775" s="76"/>
      <c r="BT775" s="76"/>
      <c r="BU775" s="76"/>
      <c r="BV775" s="76"/>
      <c r="BW775" s="76"/>
      <c r="BX775" s="76"/>
      <c r="BY775" s="76"/>
      <c r="BZ775" s="76"/>
    </row>
    <row r="776" spans="1:78" ht="15" hidden="1" customHeight="1">
      <c r="A776" s="76"/>
      <c r="B776" s="76"/>
      <c r="C776" s="76"/>
      <c r="D776" s="76"/>
      <c r="E776" s="95"/>
      <c r="F776" s="95"/>
      <c r="G776" s="95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  <c r="BB776" s="76"/>
      <c r="BC776" s="76"/>
      <c r="BD776" s="76"/>
      <c r="BE776" s="76"/>
      <c r="BF776" s="76"/>
      <c r="BG776" s="76"/>
      <c r="BH776" s="76"/>
      <c r="BI776" s="76"/>
      <c r="BJ776" s="76"/>
      <c r="BK776" s="76"/>
      <c r="BL776" s="76"/>
      <c r="BM776" s="76"/>
      <c r="BN776" s="76"/>
      <c r="BO776" s="76"/>
      <c r="BP776" s="76"/>
      <c r="BQ776" s="76"/>
      <c r="BR776" s="76"/>
      <c r="BS776" s="76"/>
      <c r="BT776" s="76"/>
      <c r="BU776" s="76"/>
      <c r="BV776" s="76"/>
      <c r="BW776" s="76"/>
      <c r="BX776" s="76"/>
      <c r="BY776" s="76"/>
      <c r="BZ776" s="76"/>
    </row>
    <row r="777" spans="1:78" ht="15" hidden="1" customHeight="1">
      <c r="A777" s="76"/>
      <c r="B777" s="76"/>
      <c r="C777" s="76"/>
      <c r="D777" s="76"/>
      <c r="E777" s="95"/>
      <c r="F777" s="95"/>
      <c r="G777" s="95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  <c r="BB777" s="76"/>
      <c r="BC777" s="76"/>
      <c r="BD777" s="76"/>
      <c r="BE777" s="76"/>
      <c r="BF777" s="76"/>
      <c r="BG777" s="76"/>
      <c r="BH777" s="76"/>
      <c r="BI777" s="76"/>
      <c r="BJ777" s="76"/>
      <c r="BK777" s="76"/>
      <c r="BL777" s="76"/>
      <c r="BM777" s="76"/>
      <c r="BN777" s="76"/>
      <c r="BO777" s="76"/>
      <c r="BP777" s="76"/>
      <c r="BQ777" s="76"/>
      <c r="BR777" s="76"/>
      <c r="BS777" s="76"/>
      <c r="BT777" s="76"/>
      <c r="BU777" s="76"/>
      <c r="BV777" s="76"/>
      <c r="BW777" s="76"/>
      <c r="BX777" s="76"/>
      <c r="BY777" s="76"/>
      <c r="BZ777" s="76"/>
    </row>
    <row r="778" spans="1:78" ht="15" hidden="1" customHeight="1">
      <c r="A778" s="76"/>
      <c r="B778" s="76"/>
      <c r="C778" s="76"/>
      <c r="D778" s="76"/>
      <c r="E778" s="95"/>
      <c r="F778" s="95"/>
      <c r="G778" s="95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  <c r="BB778" s="76"/>
      <c r="BC778" s="76"/>
      <c r="BD778" s="76"/>
      <c r="BE778" s="76"/>
      <c r="BF778" s="76"/>
      <c r="BG778" s="76"/>
      <c r="BH778" s="76"/>
      <c r="BI778" s="76"/>
      <c r="BJ778" s="76"/>
      <c r="BK778" s="76"/>
      <c r="BL778" s="76"/>
      <c r="BM778" s="76"/>
      <c r="BN778" s="76"/>
      <c r="BO778" s="76"/>
      <c r="BP778" s="76"/>
      <c r="BQ778" s="76"/>
      <c r="BR778" s="76"/>
      <c r="BS778" s="76"/>
      <c r="BT778" s="76"/>
      <c r="BU778" s="76"/>
      <c r="BV778" s="76"/>
      <c r="BW778" s="76"/>
      <c r="BX778" s="76"/>
      <c r="BY778" s="76"/>
      <c r="BZ778" s="76"/>
    </row>
    <row r="779" spans="1:78" ht="15" hidden="1" customHeight="1">
      <c r="A779" s="76"/>
      <c r="B779" s="76"/>
      <c r="C779" s="76"/>
      <c r="D779" s="76"/>
      <c r="E779" s="95"/>
      <c r="F779" s="95"/>
      <c r="G779" s="95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  <c r="BB779" s="76"/>
      <c r="BC779" s="76"/>
      <c r="BD779" s="76"/>
      <c r="BE779" s="76"/>
      <c r="BF779" s="76"/>
      <c r="BG779" s="76"/>
      <c r="BH779" s="76"/>
      <c r="BI779" s="76"/>
      <c r="BJ779" s="76"/>
      <c r="BK779" s="76"/>
      <c r="BL779" s="76"/>
      <c r="BM779" s="76"/>
      <c r="BN779" s="76"/>
      <c r="BO779" s="76"/>
      <c r="BP779" s="76"/>
      <c r="BQ779" s="76"/>
      <c r="BR779" s="76"/>
      <c r="BS779" s="76"/>
      <c r="BT779" s="76"/>
      <c r="BU779" s="76"/>
      <c r="BV779" s="76"/>
      <c r="BW779" s="76"/>
      <c r="BX779" s="76"/>
      <c r="BY779" s="76"/>
      <c r="BZ779" s="76"/>
    </row>
    <row r="780" spans="1:78" ht="15" hidden="1" customHeight="1">
      <c r="A780" s="76"/>
      <c r="B780" s="76"/>
      <c r="C780" s="76"/>
      <c r="D780" s="76"/>
      <c r="E780" s="95"/>
      <c r="F780" s="95"/>
      <c r="G780" s="95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  <c r="BB780" s="76"/>
      <c r="BC780" s="76"/>
      <c r="BD780" s="76"/>
      <c r="BE780" s="76"/>
      <c r="BF780" s="76"/>
      <c r="BG780" s="76"/>
      <c r="BH780" s="76"/>
      <c r="BI780" s="76"/>
      <c r="BJ780" s="76"/>
      <c r="BK780" s="76"/>
      <c r="BL780" s="76"/>
      <c r="BM780" s="76"/>
      <c r="BN780" s="76"/>
      <c r="BO780" s="76"/>
      <c r="BP780" s="76"/>
      <c r="BQ780" s="76"/>
      <c r="BR780" s="76"/>
      <c r="BS780" s="76"/>
      <c r="BT780" s="76"/>
      <c r="BU780" s="76"/>
      <c r="BV780" s="76"/>
      <c r="BW780" s="76"/>
      <c r="BX780" s="76"/>
      <c r="BY780" s="76"/>
      <c r="BZ780" s="76"/>
    </row>
    <row r="781" spans="1:78" ht="15" hidden="1" customHeight="1">
      <c r="A781" s="76"/>
      <c r="B781" s="76"/>
      <c r="C781" s="76"/>
      <c r="D781" s="76"/>
      <c r="E781" s="95"/>
      <c r="F781" s="95"/>
      <c r="G781" s="95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  <c r="BB781" s="76"/>
      <c r="BC781" s="76"/>
      <c r="BD781" s="76"/>
      <c r="BE781" s="76"/>
      <c r="BF781" s="76"/>
      <c r="BG781" s="76"/>
      <c r="BH781" s="76"/>
      <c r="BI781" s="76"/>
      <c r="BJ781" s="76"/>
      <c r="BK781" s="76"/>
      <c r="BL781" s="76"/>
      <c r="BM781" s="76"/>
      <c r="BN781" s="76"/>
      <c r="BO781" s="76"/>
      <c r="BP781" s="76"/>
      <c r="BQ781" s="76"/>
      <c r="BR781" s="76"/>
      <c r="BS781" s="76"/>
      <c r="BT781" s="76"/>
      <c r="BU781" s="76"/>
      <c r="BV781" s="76"/>
      <c r="BW781" s="76"/>
      <c r="BX781" s="76"/>
      <c r="BY781" s="76"/>
      <c r="BZ781" s="76"/>
    </row>
    <row r="782" spans="1:78" ht="15" hidden="1" customHeight="1">
      <c r="A782" s="76"/>
      <c r="B782" s="76"/>
      <c r="C782" s="76"/>
      <c r="D782" s="76"/>
      <c r="E782" s="95"/>
      <c r="F782" s="95"/>
      <c r="G782" s="95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  <c r="BB782" s="76"/>
      <c r="BC782" s="76"/>
      <c r="BD782" s="76"/>
      <c r="BE782" s="76"/>
      <c r="BF782" s="76"/>
      <c r="BG782" s="76"/>
      <c r="BH782" s="76"/>
      <c r="BI782" s="76"/>
      <c r="BJ782" s="76"/>
      <c r="BK782" s="76"/>
      <c r="BL782" s="76"/>
      <c r="BM782" s="76"/>
      <c r="BN782" s="76"/>
      <c r="BO782" s="76"/>
      <c r="BP782" s="76"/>
      <c r="BQ782" s="76"/>
      <c r="BR782" s="76"/>
      <c r="BS782" s="76"/>
      <c r="BT782" s="76"/>
      <c r="BU782" s="76"/>
      <c r="BV782" s="76"/>
      <c r="BW782" s="76"/>
      <c r="BX782" s="76"/>
      <c r="BY782" s="76"/>
      <c r="BZ782" s="76"/>
    </row>
    <row r="783" spans="1:78" ht="15" hidden="1" customHeight="1">
      <c r="A783" s="76"/>
      <c r="B783" s="76"/>
      <c r="C783" s="76"/>
      <c r="D783" s="76"/>
      <c r="E783" s="95"/>
      <c r="F783" s="95"/>
      <c r="G783" s="95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  <c r="BB783" s="76"/>
      <c r="BC783" s="76"/>
      <c r="BD783" s="76"/>
      <c r="BE783" s="76"/>
      <c r="BF783" s="76"/>
      <c r="BG783" s="76"/>
      <c r="BH783" s="76"/>
      <c r="BI783" s="76"/>
      <c r="BJ783" s="76"/>
      <c r="BK783" s="76"/>
      <c r="BL783" s="76"/>
      <c r="BM783" s="76"/>
      <c r="BN783" s="76"/>
      <c r="BO783" s="76"/>
      <c r="BP783" s="76"/>
      <c r="BQ783" s="76"/>
      <c r="BR783" s="76"/>
      <c r="BS783" s="76"/>
      <c r="BT783" s="76"/>
      <c r="BU783" s="76"/>
      <c r="BV783" s="76"/>
      <c r="BW783" s="76"/>
      <c r="BX783" s="76"/>
      <c r="BY783" s="76"/>
      <c r="BZ783" s="76"/>
    </row>
    <row r="784" spans="1:78" ht="15" hidden="1" customHeight="1">
      <c r="A784" s="76"/>
      <c r="B784" s="76"/>
      <c r="C784" s="76"/>
      <c r="D784" s="76"/>
      <c r="E784" s="95"/>
      <c r="F784" s="95"/>
      <c r="G784" s="95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  <c r="BB784" s="76"/>
      <c r="BC784" s="76"/>
      <c r="BD784" s="76"/>
      <c r="BE784" s="76"/>
      <c r="BF784" s="76"/>
      <c r="BG784" s="76"/>
      <c r="BH784" s="76"/>
      <c r="BI784" s="76"/>
      <c r="BJ784" s="76"/>
      <c r="BK784" s="76"/>
      <c r="BL784" s="76"/>
      <c r="BM784" s="76"/>
      <c r="BN784" s="76"/>
      <c r="BO784" s="76"/>
      <c r="BP784" s="76"/>
      <c r="BQ784" s="76"/>
      <c r="BR784" s="76"/>
      <c r="BS784" s="76"/>
      <c r="BT784" s="76"/>
      <c r="BU784" s="76"/>
      <c r="BV784" s="76"/>
      <c r="BW784" s="76"/>
      <c r="BX784" s="76"/>
      <c r="BY784" s="76"/>
      <c r="BZ784" s="76"/>
    </row>
    <row r="785" spans="1:78" ht="15" hidden="1" customHeight="1">
      <c r="A785" s="76"/>
      <c r="B785" s="76"/>
      <c r="C785" s="76"/>
      <c r="D785" s="76"/>
      <c r="E785" s="95"/>
      <c r="F785" s="95"/>
      <c r="G785" s="95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  <c r="BB785" s="76"/>
      <c r="BC785" s="76"/>
      <c r="BD785" s="76"/>
      <c r="BE785" s="76"/>
      <c r="BF785" s="76"/>
      <c r="BG785" s="76"/>
      <c r="BH785" s="76"/>
      <c r="BI785" s="76"/>
      <c r="BJ785" s="76"/>
      <c r="BK785" s="76"/>
      <c r="BL785" s="76"/>
      <c r="BM785" s="76"/>
      <c r="BN785" s="76"/>
      <c r="BO785" s="76"/>
      <c r="BP785" s="76"/>
      <c r="BQ785" s="76"/>
      <c r="BR785" s="76"/>
      <c r="BS785" s="76"/>
      <c r="BT785" s="76"/>
      <c r="BU785" s="76"/>
      <c r="BV785" s="76"/>
      <c r="BW785" s="76"/>
      <c r="BX785" s="76"/>
      <c r="BY785" s="76"/>
      <c r="BZ785" s="76"/>
    </row>
    <row r="786" spans="1:78" ht="15" hidden="1" customHeight="1">
      <c r="A786" s="76"/>
      <c r="B786" s="76"/>
      <c r="C786" s="76"/>
      <c r="D786" s="76"/>
      <c r="E786" s="95"/>
      <c r="F786" s="95"/>
      <c r="G786" s="95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  <c r="BB786" s="76"/>
      <c r="BC786" s="76"/>
      <c r="BD786" s="76"/>
      <c r="BE786" s="76"/>
      <c r="BF786" s="76"/>
      <c r="BG786" s="76"/>
      <c r="BH786" s="76"/>
      <c r="BI786" s="76"/>
      <c r="BJ786" s="76"/>
      <c r="BK786" s="76"/>
      <c r="BL786" s="76"/>
      <c r="BM786" s="76"/>
      <c r="BN786" s="76"/>
      <c r="BO786" s="76"/>
      <c r="BP786" s="76"/>
      <c r="BQ786" s="76"/>
      <c r="BR786" s="76"/>
      <c r="BS786" s="76"/>
      <c r="BT786" s="76"/>
      <c r="BU786" s="76"/>
      <c r="BV786" s="76"/>
      <c r="BW786" s="76"/>
      <c r="BX786" s="76"/>
      <c r="BY786" s="76"/>
      <c r="BZ786" s="76"/>
    </row>
    <row r="787" spans="1:78" ht="15" hidden="1" customHeight="1">
      <c r="A787" s="76"/>
      <c r="B787" s="76"/>
      <c r="C787" s="76"/>
      <c r="D787" s="76"/>
      <c r="E787" s="95"/>
      <c r="F787" s="95"/>
      <c r="G787" s="95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  <c r="BB787" s="76"/>
      <c r="BC787" s="76"/>
      <c r="BD787" s="76"/>
      <c r="BE787" s="76"/>
      <c r="BF787" s="76"/>
      <c r="BG787" s="76"/>
      <c r="BH787" s="76"/>
      <c r="BI787" s="76"/>
      <c r="BJ787" s="76"/>
      <c r="BK787" s="76"/>
      <c r="BL787" s="76"/>
      <c r="BM787" s="76"/>
      <c r="BN787" s="76"/>
      <c r="BO787" s="76"/>
      <c r="BP787" s="76"/>
      <c r="BQ787" s="76"/>
      <c r="BR787" s="76"/>
      <c r="BS787" s="76"/>
      <c r="BT787" s="76"/>
      <c r="BU787" s="76"/>
      <c r="BV787" s="76"/>
      <c r="BW787" s="76"/>
      <c r="BX787" s="76"/>
      <c r="BY787" s="76"/>
      <c r="BZ787" s="76"/>
    </row>
    <row r="788" spans="1:78" ht="15" hidden="1" customHeight="1">
      <c r="A788" s="76"/>
      <c r="B788" s="76"/>
      <c r="C788" s="76"/>
      <c r="D788" s="76"/>
      <c r="E788" s="95"/>
      <c r="F788" s="95"/>
      <c r="G788" s="95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  <c r="BB788" s="76"/>
      <c r="BC788" s="76"/>
      <c r="BD788" s="76"/>
      <c r="BE788" s="76"/>
      <c r="BF788" s="76"/>
      <c r="BG788" s="76"/>
      <c r="BH788" s="76"/>
      <c r="BI788" s="76"/>
      <c r="BJ788" s="76"/>
      <c r="BK788" s="76"/>
      <c r="BL788" s="76"/>
      <c r="BM788" s="76"/>
      <c r="BN788" s="76"/>
      <c r="BO788" s="76"/>
      <c r="BP788" s="76"/>
      <c r="BQ788" s="76"/>
      <c r="BR788" s="76"/>
      <c r="BS788" s="76"/>
      <c r="BT788" s="76"/>
      <c r="BU788" s="76"/>
      <c r="BV788" s="76"/>
      <c r="BW788" s="76"/>
      <c r="BX788" s="76"/>
      <c r="BY788" s="76"/>
      <c r="BZ788" s="76"/>
    </row>
    <row r="789" spans="1:78" ht="15" hidden="1" customHeight="1">
      <c r="A789" s="76"/>
      <c r="B789" s="76"/>
      <c r="C789" s="76"/>
      <c r="D789" s="76"/>
      <c r="E789" s="95"/>
      <c r="F789" s="95"/>
      <c r="G789" s="95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  <c r="BB789" s="76"/>
      <c r="BC789" s="76"/>
      <c r="BD789" s="76"/>
      <c r="BE789" s="76"/>
      <c r="BF789" s="76"/>
      <c r="BG789" s="76"/>
      <c r="BH789" s="76"/>
      <c r="BI789" s="76"/>
      <c r="BJ789" s="76"/>
      <c r="BK789" s="76"/>
      <c r="BL789" s="76"/>
      <c r="BM789" s="76"/>
      <c r="BN789" s="76"/>
      <c r="BO789" s="76"/>
      <c r="BP789" s="76"/>
      <c r="BQ789" s="76"/>
      <c r="BR789" s="76"/>
      <c r="BS789" s="76"/>
      <c r="BT789" s="76"/>
      <c r="BU789" s="76"/>
      <c r="BV789" s="76"/>
      <c r="BW789" s="76"/>
      <c r="BX789" s="76"/>
      <c r="BY789" s="76"/>
      <c r="BZ789" s="76"/>
    </row>
    <row r="790" spans="1:78" ht="15" hidden="1" customHeight="1">
      <c r="A790" s="76"/>
      <c r="B790" s="76"/>
      <c r="C790" s="76"/>
      <c r="D790" s="76"/>
      <c r="E790" s="95"/>
      <c r="F790" s="95"/>
      <c r="G790" s="95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  <c r="BB790" s="76"/>
      <c r="BC790" s="76"/>
      <c r="BD790" s="76"/>
      <c r="BE790" s="76"/>
      <c r="BF790" s="76"/>
      <c r="BG790" s="76"/>
      <c r="BH790" s="76"/>
      <c r="BI790" s="76"/>
      <c r="BJ790" s="76"/>
      <c r="BK790" s="76"/>
      <c r="BL790" s="76"/>
      <c r="BM790" s="76"/>
      <c r="BN790" s="76"/>
      <c r="BO790" s="76"/>
      <c r="BP790" s="76"/>
      <c r="BQ790" s="76"/>
      <c r="BR790" s="76"/>
      <c r="BS790" s="76"/>
      <c r="BT790" s="76"/>
      <c r="BU790" s="76"/>
      <c r="BV790" s="76"/>
      <c r="BW790" s="76"/>
      <c r="BX790" s="76"/>
      <c r="BY790" s="76"/>
      <c r="BZ790" s="76"/>
    </row>
    <row r="791" spans="1:78" ht="15" hidden="1" customHeight="1">
      <c r="A791" s="76"/>
      <c r="B791" s="76"/>
      <c r="C791" s="76"/>
      <c r="D791" s="76"/>
      <c r="E791" s="95"/>
      <c r="F791" s="95"/>
      <c r="G791" s="95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  <c r="BB791" s="76"/>
      <c r="BC791" s="76"/>
      <c r="BD791" s="76"/>
      <c r="BE791" s="76"/>
      <c r="BF791" s="76"/>
      <c r="BG791" s="76"/>
      <c r="BH791" s="76"/>
      <c r="BI791" s="76"/>
      <c r="BJ791" s="76"/>
      <c r="BK791" s="76"/>
      <c r="BL791" s="76"/>
      <c r="BM791" s="76"/>
      <c r="BN791" s="76"/>
      <c r="BO791" s="76"/>
      <c r="BP791" s="76"/>
      <c r="BQ791" s="76"/>
      <c r="BR791" s="76"/>
      <c r="BS791" s="76"/>
      <c r="BT791" s="76"/>
      <c r="BU791" s="76"/>
      <c r="BV791" s="76"/>
      <c r="BW791" s="76"/>
      <c r="BX791" s="76"/>
      <c r="BY791" s="76"/>
      <c r="BZ791" s="76"/>
    </row>
    <row r="792" spans="1:78" ht="15" hidden="1" customHeight="1">
      <c r="A792" s="76"/>
      <c r="B792" s="76"/>
      <c r="C792" s="76"/>
      <c r="D792" s="76"/>
      <c r="E792" s="95"/>
      <c r="F792" s="95"/>
      <c r="G792" s="95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  <c r="BB792" s="76"/>
      <c r="BC792" s="76"/>
      <c r="BD792" s="76"/>
      <c r="BE792" s="76"/>
      <c r="BF792" s="76"/>
      <c r="BG792" s="76"/>
      <c r="BH792" s="76"/>
      <c r="BI792" s="76"/>
      <c r="BJ792" s="76"/>
      <c r="BK792" s="76"/>
      <c r="BL792" s="76"/>
      <c r="BM792" s="76"/>
      <c r="BN792" s="76"/>
      <c r="BO792" s="76"/>
      <c r="BP792" s="76"/>
      <c r="BQ792" s="76"/>
      <c r="BR792" s="76"/>
      <c r="BS792" s="76"/>
      <c r="BT792" s="76"/>
      <c r="BU792" s="76"/>
      <c r="BV792" s="76"/>
      <c r="BW792" s="76"/>
      <c r="BX792" s="76"/>
      <c r="BY792" s="76"/>
      <c r="BZ792" s="76"/>
    </row>
    <row r="793" spans="1:78" ht="15" hidden="1" customHeight="1">
      <c r="A793" s="76"/>
      <c r="B793" s="76"/>
      <c r="C793" s="76"/>
      <c r="D793" s="76"/>
      <c r="E793" s="95"/>
      <c r="F793" s="95"/>
      <c r="G793" s="95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  <c r="BB793" s="76"/>
      <c r="BC793" s="76"/>
      <c r="BD793" s="76"/>
      <c r="BE793" s="76"/>
      <c r="BF793" s="76"/>
      <c r="BG793" s="76"/>
      <c r="BH793" s="76"/>
      <c r="BI793" s="76"/>
      <c r="BJ793" s="76"/>
      <c r="BK793" s="76"/>
      <c r="BL793" s="76"/>
      <c r="BM793" s="76"/>
      <c r="BN793" s="76"/>
      <c r="BO793" s="76"/>
      <c r="BP793" s="76"/>
      <c r="BQ793" s="76"/>
      <c r="BR793" s="76"/>
      <c r="BS793" s="76"/>
      <c r="BT793" s="76"/>
      <c r="BU793" s="76"/>
      <c r="BV793" s="76"/>
      <c r="BW793" s="76"/>
      <c r="BX793" s="76"/>
      <c r="BY793" s="76"/>
      <c r="BZ793" s="76"/>
    </row>
    <row r="794" spans="1:78" ht="15" hidden="1" customHeight="1">
      <c r="A794" s="76"/>
      <c r="B794" s="76"/>
      <c r="C794" s="76"/>
      <c r="D794" s="76"/>
      <c r="E794" s="95"/>
      <c r="F794" s="95"/>
      <c r="G794" s="95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  <c r="BB794" s="76"/>
      <c r="BC794" s="76"/>
      <c r="BD794" s="76"/>
      <c r="BE794" s="76"/>
      <c r="BF794" s="76"/>
      <c r="BG794" s="76"/>
      <c r="BH794" s="76"/>
      <c r="BI794" s="76"/>
      <c r="BJ794" s="76"/>
      <c r="BK794" s="76"/>
      <c r="BL794" s="76"/>
      <c r="BM794" s="76"/>
      <c r="BN794" s="76"/>
      <c r="BO794" s="76"/>
      <c r="BP794" s="76"/>
      <c r="BQ794" s="76"/>
      <c r="BR794" s="76"/>
      <c r="BS794" s="76"/>
      <c r="BT794" s="76"/>
      <c r="BU794" s="76"/>
      <c r="BV794" s="76"/>
      <c r="BW794" s="76"/>
      <c r="BX794" s="76"/>
      <c r="BY794" s="76"/>
      <c r="BZ794" s="76"/>
    </row>
    <row r="795" spans="1:78" ht="15" hidden="1" customHeight="1">
      <c r="A795" s="76"/>
      <c r="B795" s="76"/>
      <c r="C795" s="76"/>
      <c r="D795" s="76"/>
      <c r="E795" s="95"/>
      <c r="F795" s="95"/>
      <c r="G795" s="95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  <c r="BB795" s="76"/>
      <c r="BC795" s="76"/>
      <c r="BD795" s="76"/>
      <c r="BE795" s="76"/>
      <c r="BF795" s="76"/>
      <c r="BG795" s="76"/>
      <c r="BH795" s="76"/>
      <c r="BI795" s="76"/>
      <c r="BJ795" s="76"/>
      <c r="BK795" s="76"/>
      <c r="BL795" s="76"/>
      <c r="BM795" s="76"/>
      <c r="BN795" s="76"/>
      <c r="BO795" s="76"/>
      <c r="BP795" s="76"/>
      <c r="BQ795" s="76"/>
      <c r="BR795" s="76"/>
      <c r="BS795" s="76"/>
      <c r="BT795" s="76"/>
      <c r="BU795" s="76"/>
      <c r="BV795" s="76"/>
      <c r="BW795" s="76"/>
      <c r="BX795" s="76"/>
      <c r="BY795" s="76"/>
      <c r="BZ795" s="76"/>
    </row>
    <row r="796" spans="1:78" ht="15" hidden="1" customHeight="1">
      <c r="A796" s="76"/>
      <c r="B796" s="76"/>
      <c r="C796" s="76"/>
      <c r="D796" s="76"/>
      <c r="E796" s="95"/>
      <c r="F796" s="95"/>
      <c r="G796" s="95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  <c r="BB796" s="76"/>
      <c r="BC796" s="76"/>
      <c r="BD796" s="76"/>
      <c r="BE796" s="76"/>
      <c r="BF796" s="76"/>
      <c r="BG796" s="76"/>
      <c r="BH796" s="76"/>
      <c r="BI796" s="76"/>
      <c r="BJ796" s="76"/>
      <c r="BK796" s="76"/>
      <c r="BL796" s="76"/>
      <c r="BM796" s="76"/>
      <c r="BN796" s="76"/>
      <c r="BO796" s="76"/>
      <c r="BP796" s="76"/>
      <c r="BQ796" s="76"/>
      <c r="BR796" s="76"/>
      <c r="BS796" s="76"/>
      <c r="BT796" s="76"/>
      <c r="BU796" s="76"/>
      <c r="BV796" s="76"/>
      <c r="BW796" s="76"/>
      <c r="BX796" s="76"/>
      <c r="BY796" s="76"/>
      <c r="BZ796" s="76"/>
    </row>
    <row r="797" spans="1:78" ht="15" hidden="1" customHeight="1">
      <c r="A797" s="76"/>
      <c r="B797" s="76"/>
      <c r="C797" s="76"/>
      <c r="D797" s="76"/>
      <c r="E797" s="95"/>
      <c r="F797" s="95"/>
      <c r="G797" s="95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76"/>
      <c r="BC797" s="76"/>
      <c r="BD797" s="76"/>
      <c r="BE797" s="76"/>
      <c r="BF797" s="76"/>
      <c r="BG797" s="76"/>
      <c r="BH797" s="76"/>
      <c r="BI797" s="76"/>
      <c r="BJ797" s="76"/>
      <c r="BK797" s="76"/>
      <c r="BL797" s="76"/>
      <c r="BM797" s="76"/>
      <c r="BN797" s="76"/>
      <c r="BO797" s="76"/>
      <c r="BP797" s="76"/>
      <c r="BQ797" s="76"/>
      <c r="BR797" s="76"/>
      <c r="BS797" s="76"/>
      <c r="BT797" s="76"/>
      <c r="BU797" s="76"/>
      <c r="BV797" s="76"/>
      <c r="BW797" s="76"/>
      <c r="BX797" s="76"/>
      <c r="BY797" s="76"/>
      <c r="BZ797" s="76"/>
    </row>
    <row r="798" spans="1:78" ht="15" hidden="1" customHeight="1">
      <c r="A798" s="76"/>
      <c r="B798" s="76"/>
      <c r="C798" s="76"/>
      <c r="D798" s="76"/>
      <c r="E798" s="95"/>
      <c r="F798" s="95"/>
      <c r="G798" s="95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  <c r="BB798" s="76"/>
      <c r="BC798" s="76"/>
      <c r="BD798" s="76"/>
      <c r="BE798" s="76"/>
      <c r="BF798" s="76"/>
      <c r="BG798" s="76"/>
      <c r="BH798" s="76"/>
      <c r="BI798" s="76"/>
      <c r="BJ798" s="76"/>
      <c r="BK798" s="76"/>
      <c r="BL798" s="76"/>
      <c r="BM798" s="76"/>
      <c r="BN798" s="76"/>
      <c r="BO798" s="76"/>
      <c r="BP798" s="76"/>
      <c r="BQ798" s="76"/>
      <c r="BR798" s="76"/>
      <c r="BS798" s="76"/>
      <c r="BT798" s="76"/>
      <c r="BU798" s="76"/>
      <c r="BV798" s="76"/>
      <c r="BW798" s="76"/>
      <c r="BX798" s="76"/>
      <c r="BY798" s="76"/>
      <c r="BZ798" s="76"/>
    </row>
    <row r="799" spans="1:78" ht="15" hidden="1" customHeight="1">
      <c r="A799" s="76"/>
      <c r="B799" s="76"/>
      <c r="C799" s="76"/>
      <c r="D799" s="76"/>
      <c r="E799" s="95"/>
      <c r="F799" s="95"/>
      <c r="G799" s="95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  <c r="BB799" s="76"/>
      <c r="BC799" s="76"/>
      <c r="BD799" s="76"/>
      <c r="BE799" s="76"/>
      <c r="BF799" s="76"/>
      <c r="BG799" s="76"/>
      <c r="BH799" s="76"/>
      <c r="BI799" s="76"/>
      <c r="BJ799" s="76"/>
      <c r="BK799" s="76"/>
      <c r="BL799" s="76"/>
      <c r="BM799" s="76"/>
      <c r="BN799" s="76"/>
      <c r="BO799" s="76"/>
      <c r="BP799" s="76"/>
      <c r="BQ799" s="76"/>
      <c r="BR799" s="76"/>
      <c r="BS799" s="76"/>
      <c r="BT799" s="76"/>
      <c r="BU799" s="76"/>
      <c r="BV799" s="76"/>
      <c r="BW799" s="76"/>
      <c r="BX799" s="76"/>
      <c r="BY799" s="76"/>
      <c r="BZ799" s="76"/>
    </row>
    <row r="800" spans="1:78" ht="15" hidden="1" customHeight="1">
      <c r="A800" s="76"/>
      <c r="B800" s="76"/>
      <c r="C800" s="76"/>
      <c r="D800" s="76"/>
      <c r="E800" s="95"/>
      <c r="F800" s="95"/>
      <c r="G800" s="95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  <c r="BB800" s="76"/>
      <c r="BC800" s="76"/>
      <c r="BD800" s="76"/>
      <c r="BE800" s="76"/>
      <c r="BF800" s="76"/>
      <c r="BG800" s="76"/>
      <c r="BH800" s="76"/>
      <c r="BI800" s="76"/>
      <c r="BJ800" s="76"/>
      <c r="BK800" s="76"/>
      <c r="BL800" s="76"/>
      <c r="BM800" s="76"/>
      <c r="BN800" s="76"/>
      <c r="BO800" s="76"/>
      <c r="BP800" s="76"/>
      <c r="BQ800" s="76"/>
      <c r="BR800" s="76"/>
      <c r="BS800" s="76"/>
      <c r="BT800" s="76"/>
      <c r="BU800" s="76"/>
      <c r="BV800" s="76"/>
      <c r="BW800" s="76"/>
      <c r="BX800" s="76"/>
      <c r="BY800" s="76"/>
      <c r="BZ800" s="76"/>
    </row>
    <row r="801" spans="1:78" ht="15" hidden="1" customHeight="1">
      <c r="A801" s="76"/>
      <c r="B801" s="76"/>
      <c r="C801" s="76"/>
      <c r="D801" s="76"/>
      <c r="E801" s="95"/>
      <c r="F801" s="95"/>
      <c r="G801" s="95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  <c r="BB801" s="76"/>
      <c r="BC801" s="76"/>
      <c r="BD801" s="76"/>
      <c r="BE801" s="76"/>
      <c r="BF801" s="76"/>
      <c r="BG801" s="76"/>
      <c r="BH801" s="76"/>
      <c r="BI801" s="76"/>
      <c r="BJ801" s="76"/>
      <c r="BK801" s="76"/>
      <c r="BL801" s="76"/>
      <c r="BM801" s="76"/>
      <c r="BN801" s="76"/>
      <c r="BO801" s="76"/>
      <c r="BP801" s="76"/>
      <c r="BQ801" s="76"/>
      <c r="BR801" s="76"/>
      <c r="BS801" s="76"/>
      <c r="BT801" s="76"/>
      <c r="BU801" s="76"/>
      <c r="BV801" s="76"/>
      <c r="BW801" s="76"/>
      <c r="BX801" s="76"/>
      <c r="BY801" s="76"/>
      <c r="BZ801" s="76"/>
    </row>
    <row r="802" spans="1:78" ht="15" hidden="1" customHeight="1">
      <c r="A802" s="76"/>
      <c r="B802" s="76"/>
      <c r="C802" s="76"/>
      <c r="D802" s="76"/>
      <c r="E802" s="95"/>
      <c r="F802" s="95"/>
      <c r="G802" s="95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  <c r="BB802" s="76"/>
      <c r="BC802" s="76"/>
      <c r="BD802" s="76"/>
      <c r="BE802" s="76"/>
      <c r="BF802" s="76"/>
      <c r="BG802" s="76"/>
      <c r="BH802" s="76"/>
      <c r="BI802" s="76"/>
      <c r="BJ802" s="76"/>
      <c r="BK802" s="76"/>
      <c r="BL802" s="76"/>
      <c r="BM802" s="76"/>
      <c r="BN802" s="76"/>
      <c r="BO802" s="76"/>
      <c r="BP802" s="76"/>
      <c r="BQ802" s="76"/>
      <c r="BR802" s="76"/>
      <c r="BS802" s="76"/>
      <c r="BT802" s="76"/>
      <c r="BU802" s="76"/>
      <c r="BV802" s="76"/>
      <c r="BW802" s="76"/>
      <c r="BX802" s="76"/>
      <c r="BY802" s="76"/>
      <c r="BZ802" s="76"/>
    </row>
    <row r="803" spans="1:78" ht="15" hidden="1" customHeight="1">
      <c r="A803" s="76"/>
      <c r="B803" s="76"/>
      <c r="C803" s="76"/>
      <c r="D803" s="76"/>
      <c r="E803" s="95"/>
      <c r="F803" s="95"/>
      <c r="G803" s="95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  <c r="BB803" s="76"/>
      <c r="BC803" s="76"/>
      <c r="BD803" s="76"/>
      <c r="BE803" s="76"/>
      <c r="BF803" s="76"/>
      <c r="BG803" s="76"/>
      <c r="BH803" s="76"/>
      <c r="BI803" s="76"/>
      <c r="BJ803" s="76"/>
      <c r="BK803" s="76"/>
      <c r="BL803" s="76"/>
      <c r="BM803" s="76"/>
      <c r="BN803" s="76"/>
      <c r="BO803" s="76"/>
      <c r="BP803" s="76"/>
      <c r="BQ803" s="76"/>
      <c r="BR803" s="76"/>
      <c r="BS803" s="76"/>
      <c r="BT803" s="76"/>
      <c r="BU803" s="76"/>
      <c r="BV803" s="76"/>
      <c r="BW803" s="76"/>
      <c r="BX803" s="76"/>
      <c r="BY803" s="76"/>
      <c r="BZ803" s="76"/>
    </row>
    <row r="804" spans="1:78" ht="15" hidden="1" customHeight="1">
      <c r="A804" s="76"/>
      <c r="B804" s="76"/>
      <c r="C804" s="76"/>
      <c r="D804" s="76"/>
      <c r="E804" s="95"/>
      <c r="F804" s="95"/>
      <c r="G804" s="95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  <c r="BB804" s="76"/>
      <c r="BC804" s="76"/>
      <c r="BD804" s="76"/>
      <c r="BE804" s="76"/>
      <c r="BF804" s="76"/>
      <c r="BG804" s="76"/>
      <c r="BH804" s="76"/>
      <c r="BI804" s="76"/>
      <c r="BJ804" s="76"/>
      <c r="BK804" s="76"/>
      <c r="BL804" s="76"/>
      <c r="BM804" s="76"/>
      <c r="BN804" s="76"/>
      <c r="BO804" s="76"/>
      <c r="BP804" s="76"/>
      <c r="BQ804" s="76"/>
      <c r="BR804" s="76"/>
      <c r="BS804" s="76"/>
      <c r="BT804" s="76"/>
      <c r="BU804" s="76"/>
      <c r="BV804" s="76"/>
      <c r="BW804" s="76"/>
      <c r="BX804" s="76"/>
      <c r="BY804" s="76"/>
      <c r="BZ804" s="76"/>
    </row>
    <row r="805" spans="1:78" ht="15" hidden="1" customHeight="1">
      <c r="A805" s="76"/>
      <c r="B805" s="76"/>
      <c r="C805" s="76"/>
      <c r="D805" s="76"/>
      <c r="E805" s="95"/>
      <c r="F805" s="95"/>
      <c r="G805" s="95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  <c r="BB805" s="76"/>
      <c r="BC805" s="76"/>
      <c r="BD805" s="76"/>
      <c r="BE805" s="76"/>
      <c r="BF805" s="76"/>
      <c r="BG805" s="76"/>
      <c r="BH805" s="76"/>
      <c r="BI805" s="76"/>
      <c r="BJ805" s="76"/>
      <c r="BK805" s="76"/>
      <c r="BL805" s="76"/>
      <c r="BM805" s="76"/>
      <c r="BN805" s="76"/>
      <c r="BO805" s="76"/>
      <c r="BP805" s="76"/>
      <c r="BQ805" s="76"/>
      <c r="BR805" s="76"/>
      <c r="BS805" s="76"/>
      <c r="BT805" s="76"/>
      <c r="BU805" s="76"/>
      <c r="BV805" s="76"/>
      <c r="BW805" s="76"/>
      <c r="BX805" s="76"/>
      <c r="BY805" s="76"/>
      <c r="BZ805" s="76"/>
    </row>
    <row r="806" spans="1:78" ht="15" hidden="1" customHeight="1">
      <c r="A806" s="76"/>
      <c r="B806" s="76"/>
      <c r="C806" s="76"/>
      <c r="D806" s="76"/>
      <c r="E806" s="95"/>
      <c r="F806" s="95"/>
      <c r="G806" s="95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  <c r="BB806" s="76"/>
      <c r="BC806" s="76"/>
      <c r="BD806" s="76"/>
      <c r="BE806" s="76"/>
      <c r="BF806" s="76"/>
      <c r="BG806" s="76"/>
      <c r="BH806" s="76"/>
      <c r="BI806" s="76"/>
      <c r="BJ806" s="76"/>
      <c r="BK806" s="76"/>
      <c r="BL806" s="76"/>
      <c r="BM806" s="76"/>
      <c r="BN806" s="76"/>
      <c r="BO806" s="76"/>
      <c r="BP806" s="76"/>
      <c r="BQ806" s="76"/>
      <c r="BR806" s="76"/>
      <c r="BS806" s="76"/>
      <c r="BT806" s="76"/>
      <c r="BU806" s="76"/>
      <c r="BV806" s="76"/>
      <c r="BW806" s="76"/>
      <c r="BX806" s="76"/>
      <c r="BY806" s="76"/>
      <c r="BZ806" s="76"/>
    </row>
    <row r="807" spans="1:78" ht="15" hidden="1" customHeight="1">
      <c r="A807" s="76"/>
      <c r="B807" s="76"/>
      <c r="C807" s="76"/>
      <c r="D807" s="76"/>
      <c r="E807" s="95"/>
      <c r="F807" s="95"/>
      <c r="G807" s="95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  <c r="BB807" s="76"/>
      <c r="BC807" s="76"/>
      <c r="BD807" s="76"/>
      <c r="BE807" s="76"/>
      <c r="BF807" s="76"/>
      <c r="BG807" s="76"/>
      <c r="BH807" s="76"/>
      <c r="BI807" s="76"/>
      <c r="BJ807" s="76"/>
      <c r="BK807" s="76"/>
      <c r="BL807" s="76"/>
      <c r="BM807" s="76"/>
      <c r="BN807" s="76"/>
      <c r="BO807" s="76"/>
      <c r="BP807" s="76"/>
      <c r="BQ807" s="76"/>
      <c r="BR807" s="76"/>
      <c r="BS807" s="76"/>
      <c r="BT807" s="76"/>
      <c r="BU807" s="76"/>
      <c r="BV807" s="76"/>
      <c r="BW807" s="76"/>
      <c r="BX807" s="76"/>
      <c r="BY807" s="76"/>
      <c r="BZ807" s="76"/>
    </row>
    <row r="808" spans="1:78" ht="15" hidden="1" customHeight="1">
      <c r="A808" s="76"/>
      <c r="B808" s="76"/>
      <c r="C808" s="76"/>
      <c r="D808" s="76"/>
      <c r="E808" s="95"/>
      <c r="F808" s="95"/>
      <c r="G808" s="95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  <c r="BB808" s="76"/>
      <c r="BC808" s="76"/>
      <c r="BD808" s="76"/>
      <c r="BE808" s="76"/>
      <c r="BF808" s="76"/>
      <c r="BG808" s="76"/>
      <c r="BH808" s="76"/>
      <c r="BI808" s="76"/>
      <c r="BJ808" s="76"/>
      <c r="BK808" s="76"/>
      <c r="BL808" s="76"/>
      <c r="BM808" s="76"/>
      <c r="BN808" s="76"/>
      <c r="BO808" s="76"/>
      <c r="BP808" s="76"/>
      <c r="BQ808" s="76"/>
      <c r="BR808" s="76"/>
      <c r="BS808" s="76"/>
      <c r="BT808" s="76"/>
      <c r="BU808" s="76"/>
      <c r="BV808" s="76"/>
      <c r="BW808" s="76"/>
      <c r="BX808" s="76"/>
      <c r="BY808" s="76"/>
      <c r="BZ808" s="76"/>
    </row>
    <row r="809" spans="1:78" ht="15" hidden="1" customHeight="1">
      <c r="A809" s="76"/>
      <c r="B809" s="76"/>
      <c r="C809" s="76"/>
      <c r="D809" s="76"/>
      <c r="E809" s="95"/>
      <c r="F809" s="95"/>
      <c r="G809" s="95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  <c r="BB809" s="76"/>
      <c r="BC809" s="76"/>
      <c r="BD809" s="76"/>
      <c r="BE809" s="76"/>
      <c r="BF809" s="76"/>
      <c r="BG809" s="76"/>
      <c r="BH809" s="76"/>
      <c r="BI809" s="76"/>
      <c r="BJ809" s="76"/>
      <c r="BK809" s="76"/>
      <c r="BL809" s="76"/>
      <c r="BM809" s="76"/>
      <c r="BN809" s="76"/>
      <c r="BO809" s="76"/>
      <c r="BP809" s="76"/>
      <c r="BQ809" s="76"/>
      <c r="BR809" s="76"/>
      <c r="BS809" s="76"/>
      <c r="BT809" s="76"/>
      <c r="BU809" s="76"/>
      <c r="BV809" s="76"/>
      <c r="BW809" s="76"/>
      <c r="BX809" s="76"/>
      <c r="BY809" s="76"/>
      <c r="BZ809" s="76"/>
    </row>
    <row r="810" spans="1:78" ht="15" hidden="1" customHeight="1">
      <c r="A810" s="76"/>
      <c r="B810" s="76"/>
      <c r="C810" s="76"/>
      <c r="D810" s="76"/>
      <c r="E810" s="95"/>
      <c r="F810" s="95"/>
      <c r="G810" s="95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  <c r="BB810" s="76"/>
      <c r="BC810" s="76"/>
      <c r="BD810" s="76"/>
      <c r="BE810" s="76"/>
      <c r="BF810" s="76"/>
      <c r="BG810" s="76"/>
      <c r="BH810" s="76"/>
      <c r="BI810" s="76"/>
      <c r="BJ810" s="76"/>
      <c r="BK810" s="76"/>
      <c r="BL810" s="76"/>
      <c r="BM810" s="76"/>
      <c r="BN810" s="76"/>
      <c r="BO810" s="76"/>
      <c r="BP810" s="76"/>
      <c r="BQ810" s="76"/>
      <c r="BR810" s="76"/>
      <c r="BS810" s="76"/>
      <c r="BT810" s="76"/>
      <c r="BU810" s="76"/>
      <c r="BV810" s="76"/>
      <c r="BW810" s="76"/>
      <c r="BX810" s="76"/>
      <c r="BY810" s="76"/>
      <c r="BZ810" s="76"/>
    </row>
    <row r="811" spans="1:78" ht="15" hidden="1" customHeight="1">
      <c r="A811" s="76"/>
      <c r="B811" s="76"/>
      <c r="C811" s="76"/>
      <c r="D811" s="76"/>
      <c r="E811" s="95"/>
      <c r="F811" s="95"/>
      <c r="G811" s="95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  <c r="BB811" s="76"/>
      <c r="BC811" s="76"/>
      <c r="BD811" s="76"/>
      <c r="BE811" s="76"/>
      <c r="BF811" s="76"/>
      <c r="BG811" s="76"/>
      <c r="BH811" s="76"/>
      <c r="BI811" s="76"/>
      <c r="BJ811" s="76"/>
      <c r="BK811" s="76"/>
      <c r="BL811" s="76"/>
      <c r="BM811" s="76"/>
      <c r="BN811" s="76"/>
      <c r="BO811" s="76"/>
      <c r="BP811" s="76"/>
      <c r="BQ811" s="76"/>
      <c r="BR811" s="76"/>
      <c r="BS811" s="76"/>
      <c r="BT811" s="76"/>
      <c r="BU811" s="76"/>
      <c r="BV811" s="76"/>
      <c r="BW811" s="76"/>
      <c r="BX811" s="76"/>
      <c r="BY811" s="76"/>
      <c r="BZ811" s="76"/>
    </row>
    <row r="812" spans="1:78" ht="15" hidden="1" customHeight="1">
      <c r="A812" s="76"/>
      <c r="B812" s="76"/>
      <c r="C812" s="76"/>
      <c r="D812" s="76"/>
      <c r="E812" s="95"/>
      <c r="F812" s="95"/>
      <c r="G812" s="95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  <c r="BB812" s="76"/>
      <c r="BC812" s="76"/>
      <c r="BD812" s="76"/>
      <c r="BE812" s="76"/>
      <c r="BF812" s="76"/>
      <c r="BG812" s="76"/>
      <c r="BH812" s="76"/>
      <c r="BI812" s="76"/>
      <c r="BJ812" s="76"/>
      <c r="BK812" s="76"/>
      <c r="BL812" s="76"/>
      <c r="BM812" s="76"/>
      <c r="BN812" s="76"/>
      <c r="BO812" s="76"/>
      <c r="BP812" s="76"/>
      <c r="BQ812" s="76"/>
      <c r="BR812" s="76"/>
      <c r="BS812" s="76"/>
      <c r="BT812" s="76"/>
      <c r="BU812" s="76"/>
      <c r="BV812" s="76"/>
      <c r="BW812" s="76"/>
      <c r="BX812" s="76"/>
      <c r="BY812" s="76"/>
      <c r="BZ812" s="76"/>
    </row>
    <row r="813" spans="1:78" ht="15" hidden="1" customHeight="1">
      <c r="A813" s="76"/>
      <c r="B813" s="76"/>
      <c r="C813" s="76"/>
      <c r="D813" s="76"/>
      <c r="E813" s="95"/>
      <c r="F813" s="95"/>
      <c r="G813" s="95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  <c r="BB813" s="76"/>
      <c r="BC813" s="76"/>
      <c r="BD813" s="76"/>
      <c r="BE813" s="76"/>
      <c r="BF813" s="76"/>
      <c r="BG813" s="76"/>
      <c r="BH813" s="76"/>
      <c r="BI813" s="76"/>
      <c r="BJ813" s="76"/>
      <c r="BK813" s="76"/>
      <c r="BL813" s="76"/>
      <c r="BM813" s="76"/>
      <c r="BN813" s="76"/>
      <c r="BO813" s="76"/>
      <c r="BP813" s="76"/>
      <c r="BQ813" s="76"/>
      <c r="BR813" s="76"/>
      <c r="BS813" s="76"/>
      <c r="BT813" s="76"/>
      <c r="BU813" s="76"/>
      <c r="BV813" s="76"/>
      <c r="BW813" s="76"/>
      <c r="BX813" s="76"/>
      <c r="BY813" s="76"/>
      <c r="BZ813" s="76"/>
    </row>
    <row r="814" spans="1:78" ht="15" hidden="1" customHeight="1">
      <c r="A814" s="76"/>
      <c r="B814" s="76"/>
      <c r="C814" s="76"/>
      <c r="D814" s="76"/>
      <c r="E814" s="95"/>
      <c r="F814" s="95"/>
      <c r="G814" s="95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  <c r="BB814" s="76"/>
      <c r="BC814" s="76"/>
      <c r="BD814" s="76"/>
      <c r="BE814" s="76"/>
      <c r="BF814" s="76"/>
      <c r="BG814" s="76"/>
      <c r="BH814" s="76"/>
      <c r="BI814" s="76"/>
      <c r="BJ814" s="76"/>
      <c r="BK814" s="76"/>
      <c r="BL814" s="76"/>
      <c r="BM814" s="76"/>
      <c r="BN814" s="76"/>
      <c r="BO814" s="76"/>
      <c r="BP814" s="76"/>
      <c r="BQ814" s="76"/>
      <c r="BR814" s="76"/>
      <c r="BS814" s="76"/>
      <c r="BT814" s="76"/>
      <c r="BU814" s="76"/>
      <c r="BV814" s="76"/>
      <c r="BW814" s="76"/>
      <c r="BX814" s="76"/>
      <c r="BY814" s="76"/>
      <c r="BZ814" s="76"/>
    </row>
    <row r="815" spans="1:78" ht="15" hidden="1" customHeight="1">
      <c r="A815" s="76"/>
      <c r="B815" s="76"/>
      <c r="C815" s="76"/>
      <c r="D815" s="76"/>
      <c r="E815" s="95"/>
      <c r="F815" s="95"/>
      <c r="G815" s="95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  <c r="BB815" s="76"/>
      <c r="BC815" s="76"/>
      <c r="BD815" s="76"/>
      <c r="BE815" s="76"/>
      <c r="BF815" s="76"/>
      <c r="BG815" s="76"/>
      <c r="BH815" s="76"/>
      <c r="BI815" s="76"/>
      <c r="BJ815" s="76"/>
      <c r="BK815" s="76"/>
      <c r="BL815" s="76"/>
      <c r="BM815" s="76"/>
      <c r="BN815" s="76"/>
      <c r="BO815" s="76"/>
      <c r="BP815" s="76"/>
      <c r="BQ815" s="76"/>
      <c r="BR815" s="76"/>
      <c r="BS815" s="76"/>
      <c r="BT815" s="76"/>
      <c r="BU815" s="76"/>
      <c r="BV815" s="76"/>
      <c r="BW815" s="76"/>
      <c r="BX815" s="76"/>
      <c r="BY815" s="76"/>
      <c r="BZ815" s="76"/>
    </row>
    <row r="816" spans="1:78" ht="15" hidden="1" customHeight="1">
      <c r="A816" s="76"/>
      <c r="B816" s="76"/>
      <c r="C816" s="76"/>
      <c r="D816" s="76"/>
      <c r="E816" s="95"/>
      <c r="F816" s="95"/>
      <c r="G816" s="95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  <c r="BM816" s="76"/>
      <c r="BN816" s="76"/>
      <c r="BO816" s="76"/>
      <c r="BP816" s="76"/>
      <c r="BQ816" s="76"/>
      <c r="BR816" s="76"/>
      <c r="BS816" s="76"/>
      <c r="BT816" s="76"/>
      <c r="BU816" s="76"/>
      <c r="BV816" s="76"/>
      <c r="BW816" s="76"/>
      <c r="BX816" s="76"/>
      <c r="BY816" s="76"/>
      <c r="BZ816" s="76"/>
    </row>
    <row r="817" spans="1:78" ht="15" hidden="1" customHeight="1">
      <c r="A817" s="76"/>
      <c r="B817" s="76"/>
      <c r="C817" s="76"/>
      <c r="D817" s="76"/>
      <c r="E817" s="95"/>
      <c r="F817" s="95"/>
      <c r="G817" s="95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  <c r="BB817" s="76"/>
      <c r="BC817" s="76"/>
      <c r="BD817" s="76"/>
      <c r="BE817" s="76"/>
      <c r="BF817" s="76"/>
      <c r="BG817" s="76"/>
      <c r="BH817" s="76"/>
      <c r="BI817" s="76"/>
      <c r="BJ817" s="76"/>
      <c r="BK817" s="76"/>
      <c r="BL817" s="76"/>
      <c r="BM817" s="76"/>
      <c r="BN817" s="76"/>
      <c r="BO817" s="76"/>
      <c r="BP817" s="76"/>
      <c r="BQ817" s="76"/>
      <c r="BR817" s="76"/>
      <c r="BS817" s="76"/>
      <c r="BT817" s="76"/>
      <c r="BU817" s="76"/>
      <c r="BV817" s="76"/>
      <c r="BW817" s="76"/>
      <c r="BX817" s="76"/>
      <c r="BY817" s="76"/>
      <c r="BZ817" s="76"/>
    </row>
    <row r="818" spans="1:78" ht="15" hidden="1" customHeight="1">
      <c r="A818" s="76"/>
      <c r="B818" s="76"/>
      <c r="C818" s="76"/>
      <c r="D818" s="76"/>
      <c r="E818" s="95"/>
      <c r="F818" s="95"/>
      <c r="G818" s="95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  <c r="BB818" s="76"/>
      <c r="BC818" s="76"/>
      <c r="BD818" s="76"/>
      <c r="BE818" s="76"/>
      <c r="BF818" s="76"/>
      <c r="BG818" s="76"/>
      <c r="BH818" s="76"/>
      <c r="BI818" s="76"/>
      <c r="BJ818" s="76"/>
      <c r="BK818" s="76"/>
      <c r="BL818" s="76"/>
      <c r="BM818" s="76"/>
      <c r="BN818" s="76"/>
      <c r="BO818" s="76"/>
      <c r="BP818" s="76"/>
      <c r="BQ818" s="76"/>
      <c r="BR818" s="76"/>
      <c r="BS818" s="76"/>
      <c r="BT818" s="76"/>
      <c r="BU818" s="76"/>
      <c r="BV818" s="76"/>
      <c r="BW818" s="76"/>
      <c r="BX818" s="76"/>
      <c r="BY818" s="76"/>
      <c r="BZ818" s="76"/>
    </row>
    <row r="819" spans="1:78" ht="15" hidden="1" customHeight="1">
      <c r="A819" s="76"/>
      <c r="B819" s="76"/>
      <c r="C819" s="76"/>
      <c r="D819" s="76"/>
      <c r="E819" s="95"/>
      <c r="F819" s="95"/>
      <c r="G819" s="95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  <c r="BB819" s="76"/>
      <c r="BC819" s="76"/>
      <c r="BD819" s="76"/>
      <c r="BE819" s="76"/>
      <c r="BF819" s="76"/>
      <c r="BG819" s="76"/>
      <c r="BH819" s="76"/>
      <c r="BI819" s="76"/>
      <c r="BJ819" s="76"/>
      <c r="BK819" s="76"/>
      <c r="BL819" s="76"/>
      <c r="BM819" s="76"/>
      <c r="BN819" s="76"/>
      <c r="BO819" s="76"/>
      <c r="BP819" s="76"/>
      <c r="BQ819" s="76"/>
      <c r="BR819" s="76"/>
      <c r="BS819" s="76"/>
      <c r="BT819" s="76"/>
      <c r="BU819" s="76"/>
      <c r="BV819" s="76"/>
      <c r="BW819" s="76"/>
      <c r="BX819" s="76"/>
      <c r="BY819" s="76"/>
      <c r="BZ819" s="76"/>
    </row>
    <row r="820" spans="1:78" ht="15" hidden="1" customHeight="1">
      <c r="A820" s="76"/>
      <c r="B820" s="76"/>
      <c r="C820" s="76"/>
      <c r="D820" s="76"/>
      <c r="E820" s="95"/>
      <c r="F820" s="95"/>
      <c r="G820" s="95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  <c r="BB820" s="76"/>
      <c r="BC820" s="76"/>
      <c r="BD820" s="76"/>
      <c r="BE820" s="76"/>
      <c r="BF820" s="76"/>
      <c r="BG820" s="76"/>
      <c r="BH820" s="76"/>
      <c r="BI820" s="76"/>
      <c r="BJ820" s="76"/>
      <c r="BK820" s="76"/>
      <c r="BL820" s="76"/>
      <c r="BM820" s="76"/>
      <c r="BN820" s="76"/>
      <c r="BO820" s="76"/>
      <c r="BP820" s="76"/>
      <c r="BQ820" s="76"/>
      <c r="BR820" s="76"/>
      <c r="BS820" s="76"/>
      <c r="BT820" s="76"/>
      <c r="BU820" s="76"/>
      <c r="BV820" s="76"/>
      <c r="BW820" s="76"/>
      <c r="BX820" s="76"/>
      <c r="BY820" s="76"/>
      <c r="BZ820" s="76"/>
    </row>
    <row r="821" spans="1:78" ht="15" hidden="1" customHeight="1">
      <c r="A821" s="76"/>
      <c r="B821" s="76"/>
      <c r="C821" s="76"/>
      <c r="D821" s="76"/>
      <c r="E821" s="95"/>
      <c r="F821" s="95"/>
      <c r="G821" s="95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  <c r="BM821" s="76"/>
      <c r="BN821" s="76"/>
      <c r="BO821" s="76"/>
      <c r="BP821" s="76"/>
      <c r="BQ821" s="76"/>
      <c r="BR821" s="76"/>
      <c r="BS821" s="76"/>
      <c r="BT821" s="76"/>
      <c r="BU821" s="76"/>
      <c r="BV821" s="76"/>
      <c r="BW821" s="76"/>
      <c r="BX821" s="76"/>
      <c r="BY821" s="76"/>
      <c r="BZ821" s="76"/>
    </row>
    <row r="822" spans="1:78" ht="15" hidden="1" customHeight="1">
      <c r="A822" s="76"/>
      <c r="B822" s="76"/>
      <c r="C822" s="76"/>
      <c r="D822" s="76"/>
      <c r="E822" s="95"/>
      <c r="F822" s="95"/>
      <c r="G822" s="95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  <c r="BB822" s="76"/>
      <c r="BC822" s="76"/>
      <c r="BD822" s="76"/>
      <c r="BE822" s="76"/>
      <c r="BF822" s="76"/>
      <c r="BG822" s="76"/>
      <c r="BH822" s="76"/>
      <c r="BI822" s="76"/>
      <c r="BJ822" s="76"/>
      <c r="BK822" s="76"/>
      <c r="BL822" s="76"/>
      <c r="BM822" s="76"/>
      <c r="BN822" s="76"/>
      <c r="BO822" s="76"/>
      <c r="BP822" s="76"/>
      <c r="BQ822" s="76"/>
      <c r="BR822" s="76"/>
      <c r="BS822" s="76"/>
      <c r="BT822" s="76"/>
      <c r="BU822" s="76"/>
      <c r="BV822" s="76"/>
      <c r="BW822" s="76"/>
      <c r="BX822" s="76"/>
      <c r="BY822" s="76"/>
      <c r="BZ822" s="76"/>
    </row>
    <row r="823" spans="1:78" ht="15" hidden="1" customHeight="1">
      <c r="A823" s="76"/>
      <c r="B823" s="76"/>
      <c r="C823" s="76"/>
      <c r="D823" s="76"/>
      <c r="E823" s="95"/>
      <c r="F823" s="95"/>
      <c r="G823" s="95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  <c r="BB823" s="76"/>
      <c r="BC823" s="76"/>
      <c r="BD823" s="76"/>
      <c r="BE823" s="76"/>
      <c r="BF823" s="76"/>
      <c r="BG823" s="76"/>
      <c r="BH823" s="76"/>
      <c r="BI823" s="76"/>
      <c r="BJ823" s="76"/>
      <c r="BK823" s="76"/>
      <c r="BL823" s="76"/>
      <c r="BM823" s="76"/>
      <c r="BN823" s="76"/>
      <c r="BO823" s="76"/>
      <c r="BP823" s="76"/>
      <c r="BQ823" s="76"/>
      <c r="BR823" s="76"/>
      <c r="BS823" s="76"/>
      <c r="BT823" s="76"/>
      <c r="BU823" s="76"/>
      <c r="BV823" s="76"/>
      <c r="BW823" s="76"/>
      <c r="BX823" s="76"/>
      <c r="BY823" s="76"/>
      <c r="BZ823" s="76"/>
    </row>
    <row r="824" spans="1:78" ht="15" hidden="1" customHeight="1">
      <c r="A824" s="76"/>
      <c r="B824" s="76"/>
      <c r="C824" s="76"/>
      <c r="D824" s="76"/>
      <c r="E824" s="95"/>
      <c r="F824" s="95"/>
      <c r="G824" s="95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  <c r="BB824" s="76"/>
      <c r="BC824" s="76"/>
      <c r="BD824" s="76"/>
      <c r="BE824" s="76"/>
      <c r="BF824" s="76"/>
      <c r="BG824" s="76"/>
      <c r="BH824" s="76"/>
      <c r="BI824" s="76"/>
      <c r="BJ824" s="76"/>
      <c r="BK824" s="76"/>
      <c r="BL824" s="76"/>
      <c r="BM824" s="76"/>
      <c r="BN824" s="76"/>
      <c r="BO824" s="76"/>
      <c r="BP824" s="76"/>
      <c r="BQ824" s="76"/>
      <c r="BR824" s="76"/>
      <c r="BS824" s="76"/>
      <c r="BT824" s="76"/>
      <c r="BU824" s="76"/>
      <c r="BV824" s="76"/>
      <c r="BW824" s="76"/>
      <c r="BX824" s="76"/>
      <c r="BY824" s="76"/>
      <c r="BZ824" s="76"/>
    </row>
    <row r="825" spans="1:78" ht="15" hidden="1" customHeight="1">
      <c r="A825" s="76"/>
      <c r="B825" s="76"/>
      <c r="C825" s="76"/>
      <c r="D825" s="76"/>
      <c r="E825" s="95"/>
      <c r="F825" s="95"/>
      <c r="G825" s="95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  <c r="BB825" s="76"/>
      <c r="BC825" s="76"/>
      <c r="BD825" s="76"/>
      <c r="BE825" s="76"/>
      <c r="BF825" s="76"/>
      <c r="BG825" s="76"/>
      <c r="BH825" s="76"/>
      <c r="BI825" s="76"/>
      <c r="BJ825" s="76"/>
      <c r="BK825" s="76"/>
      <c r="BL825" s="76"/>
      <c r="BM825" s="76"/>
      <c r="BN825" s="76"/>
      <c r="BO825" s="76"/>
      <c r="BP825" s="76"/>
      <c r="BQ825" s="76"/>
      <c r="BR825" s="76"/>
      <c r="BS825" s="76"/>
      <c r="BT825" s="76"/>
      <c r="BU825" s="76"/>
      <c r="BV825" s="76"/>
      <c r="BW825" s="76"/>
      <c r="BX825" s="76"/>
      <c r="BY825" s="76"/>
      <c r="BZ825" s="76"/>
    </row>
    <row r="826" spans="1:78" ht="15" hidden="1" customHeight="1">
      <c r="A826" s="76"/>
      <c r="B826" s="76"/>
      <c r="C826" s="76"/>
      <c r="D826" s="76"/>
      <c r="E826" s="95"/>
      <c r="F826" s="95"/>
      <c r="G826" s="95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  <c r="BB826" s="76"/>
      <c r="BC826" s="76"/>
      <c r="BD826" s="76"/>
      <c r="BE826" s="76"/>
      <c r="BF826" s="76"/>
      <c r="BG826" s="76"/>
      <c r="BH826" s="76"/>
      <c r="BI826" s="76"/>
      <c r="BJ826" s="76"/>
      <c r="BK826" s="76"/>
      <c r="BL826" s="76"/>
      <c r="BM826" s="76"/>
      <c r="BN826" s="76"/>
      <c r="BO826" s="76"/>
      <c r="BP826" s="76"/>
      <c r="BQ826" s="76"/>
      <c r="BR826" s="76"/>
      <c r="BS826" s="76"/>
      <c r="BT826" s="76"/>
      <c r="BU826" s="76"/>
      <c r="BV826" s="76"/>
      <c r="BW826" s="76"/>
      <c r="BX826" s="76"/>
      <c r="BY826" s="76"/>
      <c r="BZ826" s="76"/>
    </row>
    <row r="827" spans="1:78" ht="15" hidden="1" customHeight="1">
      <c r="A827" s="76"/>
      <c r="B827" s="76"/>
      <c r="C827" s="76"/>
      <c r="D827" s="76"/>
      <c r="E827" s="95"/>
      <c r="F827" s="95"/>
      <c r="G827" s="95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  <c r="BB827" s="76"/>
      <c r="BC827" s="76"/>
      <c r="BD827" s="76"/>
      <c r="BE827" s="76"/>
      <c r="BF827" s="76"/>
      <c r="BG827" s="76"/>
      <c r="BH827" s="76"/>
      <c r="BI827" s="76"/>
      <c r="BJ827" s="76"/>
      <c r="BK827" s="76"/>
      <c r="BL827" s="76"/>
      <c r="BM827" s="76"/>
      <c r="BN827" s="76"/>
      <c r="BO827" s="76"/>
      <c r="BP827" s="76"/>
      <c r="BQ827" s="76"/>
      <c r="BR827" s="76"/>
      <c r="BS827" s="76"/>
      <c r="BT827" s="76"/>
      <c r="BU827" s="76"/>
      <c r="BV827" s="76"/>
      <c r="BW827" s="76"/>
      <c r="BX827" s="76"/>
      <c r="BY827" s="76"/>
      <c r="BZ827" s="76"/>
    </row>
    <row r="828" spans="1:78" ht="15" hidden="1" customHeight="1">
      <c r="A828" s="76"/>
      <c r="B828" s="76"/>
      <c r="C828" s="76"/>
      <c r="D828" s="76"/>
      <c r="E828" s="95"/>
      <c r="F828" s="95"/>
      <c r="G828" s="95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  <c r="BB828" s="76"/>
      <c r="BC828" s="76"/>
      <c r="BD828" s="76"/>
      <c r="BE828" s="76"/>
      <c r="BF828" s="76"/>
      <c r="BG828" s="76"/>
      <c r="BH828" s="76"/>
      <c r="BI828" s="76"/>
      <c r="BJ828" s="76"/>
      <c r="BK828" s="76"/>
      <c r="BL828" s="76"/>
      <c r="BM828" s="76"/>
      <c r="BN828" s="76"/>
      <c r="BO828" s="76"/>
      <c r="BP828" s="76"/>
      <c r="BQ828" s="76"/>
      <c r="BR828" s="76"/>
      <c r="BS828" s="76"/>
      <c r="BT828" s="76"/>
      <c r="BU828" s="76"/>
      <c r="BV828" s="76"/>
      <c r="BW828" s="76"/>
      <c r="BX828" s="76"/>
      <c r="BY828" s="76"/>
      <c r="BZ828" s="76"/>
    </row>
    <row r="829" spans="1:78" ht="15" hidden="1" customHeight="1">
      <c r="A829" s="76"/>
      <c r="B829" s="76"/>
      <c r="C829" s="76"/>
      <c r="D829" s="76"/>
      <c r="E829" s="95"/>
      <c r="F829" s="95"/>
      <c r="G829" s="95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  <c r="BB829" s="76"/>
      <c r="BC829" s="76"/>
      <c r="BD829" s="76"/>
      <c r="BE829" s="76"/>
      <c r="BF829" s="76"/>
      <c r="BG829" s="76"/>
      <c r="BH829" s="76"/>
      <c r="BI829" s="76"/>
      <c r="BJ829" s="76"/>
      <c r="BK829" s="76"/>
      <c r="BL829" s="76"/>
      <c r="BM829" s="76"/>
      <c r="BN829" s="76"/>
      <c r="BO829" s="76"/>
      <c r="BP829" s="76"/>
      <c r="BQ829" s="76"/>
      <c r="BR829" s="76"/>
      <c r="BS829" s="76"/>
      <c r="BT829" s="76"/>
      <c r="BU829" s="76"/>
      <c r="BV829" s="76"/>
      <c r="BW829" s="76"/>
      <c r="BX829" s="76"/>
      <c r="BY829" s="76"/>
      <c r="BZ829" s="76"/>
    </row>
    <row r="830" spans="1:78" ht="15" hidden="1" customHeight="1">
      <c r="A830" s="76"/>
      <c r="B830" s="76"/>
      <c r="C830" s="76"/>
      <c r="D830" s="76"/>
      <c r="E830" s="95"/>
      <c r="F830" s="95"/>
      <c r="G830" s="95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  <c r="BB830" s="76"/>
      <c r="BC830" s="76"/>
      <c r="BD830" s="76"/>
      <c r="BE830" s="76"/>
      <c r="BF830" s="76"/>
      <c r="BG830" s="76"/>
      <c r="BH830" s="76"/>
      <c r="BI830" s="76"/>
      <c r="BJ830" s="76"/>
      <c r="BK830" s="76"/>
      <c r="BL830" s="76"/>
      <c r="BM830" s="76"/>
      <c r="BN830" s="76"/>
      <c r="BO830" s="76"/>
      <c r="BP830" s="76"/>
      <c r="BQ830" s="76"/>
      <c r="BR830" s="76"/>
      <c r="BS830" s="76"/>
      <c r="BT830" s="76"/>
      <c r="BU830" s="76"/>
      <c r="BV830" s="76"/>
      <c r="BW830" s="76"/>
      <c r="BX830" s="76"/>
      <c r="BY830" s="76"/>
      <c r="BZ830" s="76"/>
    </row>
    <row r="831" spans="1:78" ht="15" hidden="1" customHeight="1">
      <c r="A831" s="76"/>
      <c r="B831" s="76"/>
      <c r="C831" s="76"/>
      <c r="D831" s="76"/>
      <c r="E831" s="95"/>
      <c r="F831" s="95"/>
      <c r="G831" s="95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  <c r="BB831" s="76"/>
      <c r="BC831" s="76"/>
      <c r="BD831" s="76"/>
      <c r="BE831" s="76"/>
      <c r="BF831" s="76"/>
      <c r="BG831" s="76"/>
      <c r="BH831" s="76"/>
      <c r="BI831" s="76"/>
      <c r="BJ831" s="76"/>
      <c r="BK831" s="76"/>
      <c r="BL831" s="76"/>
      <c r="BM831" s="76"/>
      <c r="BN831" s="76"/>
      <c r="BO831" s="76"/>
      <c r="BP831" s="76"/>
      <c r="BQ831" s="76"/>
      <c r="BR831" s="76"/>
      <c r="BS831" s="76"/>
      <c r="BT831" s="76"/>
      <c r="BU831" s="76"/>
      <c r="BV831" s="76"/>
      <c r="BW831" s="76"/>
      <c r="BX831" s="76"/>
      <c r="BY831" s="76"/>
      <c r="BZ831" s="76"/>
    </row>
    <row r="832" spans="1:78" ht="15" hidden="1" customHeight="1">
      <c r="A832" s="76"/>
      <c r="B832" s="76"/>
      <c r="C832" s="76"/>
      <c r="D832" s="76"/>
      <c r="E832" s="95"/>
      <c r="F832" s="95"/>
      <c r="G832" s="95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  <c r="BB832" s="76"/>
      <c r="BC832" s="76"/>
      <c r="BD832" s="76"/>
      <c r="BE832" s="76"/>
      <c r="BF832" s="76"/>
      <c r="BG832" s="76"/>
      <c r="BH832" s="76"/>
      <c r="BI832" s="76"/>
      <c r="BJ832" s="76"/>
      <c r="BK832" s="76"/>
      <c r="BL832" s="76"/>
      <c r="BM832" s="76"/>
      <c r="BN832" s="76"/>
      <c r="BO832" s="76"/>
      <c r="BP832" s="76"/>
      <c r="BQ832" s="76"/>
      <c r="BR832" s="76"/>
      <c r="BS832" s="76"/>
      <c r="BT832" s="76"/>
      <c r="BU832" s="76"/>
      <c r="BV832" s="76"/>
      <c r="BW832" s="76"/>
      <c r="BX832" s="76"/>
      <c r="BY832" s="76"/>
      <c r="BZ832" s="76"/>
    </row>
    <row r="833" spans="1:78" ht="15" hidden="1" customHeight="1">
      <c r="A833" s="76"/>
      <c r="B833" s="76"/>
      <c r="C833" s="76"/>
      <c r="D833" s="76"/>
      <c r="E833" s="95"/>
      <c r="F833" s="95"/>
      <c r="G833" s="95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  <c r="BB833" s="76"/>
      <c r="BC833" s="76"/>
      <c r="BD833" s="76"/>
      <c r="BE833" s="76"/>
      <c r="BF833" s="76"/>
      <c r="BG833" s="76"/>
      <c r="BH833" s="76"/>
      <c r="BI833" s="76"/>
      <c r="BJ833" s="76"/>
      <c r="BK833" s="76"/>
      <c r="BL833" s="76"/>
      <c r="BM833" s="76"/>
      <c r="BN833" s="76"/>
      <c r="BO833" s="76"/>
      <c r="BP833" s="76"/>
      <c r="BQ833" s="76"/>
      <c r="BR833" s="76"/>
      <c r="BS833" s="76"/>
      <c r="BT833" s="76"/>
      <c r="BU833" s="76"/>
      <c r="BV833" s="76"/>
      <c r="BW833" s="76"/>
      <c r="BX833" s="76"/>
      <c r="BY833" s="76"/>
      <c r="BZ833" s="76"/>
    </row>
    <row r="834" spans="1:78" ht="15" hidden="1" customHeight="1">
      <c r="A834" s="76"/>
      <c r="B834" s="76"/>
      <c r="C834" s="76"/>
      <c r="D834" s="76"/>
      <c r="E834" s="95"/>
      <c r="F834" s="95"/>
      <c r="G834" s="95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  <c r="BB834" s="76"/>
      <c r="BC834" s="76"/>
      <c r="BD834" s="76"/>
      <c r="BE834" s="76"/>
      <c r="BF834" s="76"/>
      <c r="BG834" s="76"/>
      <c r="BH834" s="76"/>
      <c r="BI834" s="76"/>
      <c r="BJ834" s="76"/>
      <c r="BK834" s="76"/>
      <c r="BL834" s="76"/>
      <c r="BM834" s="76"/>
      <c r="BN834" s="76"/>
      <c r="BO834" s="76"/>
      <c r="BP834" s="76"/>
      <c r="BQ834" s="76"/>
      <c r="BR834" s="76"/>
      <c r="BS834" s="76"/>
      <c r="BT834" s="76"/>
      <c r="BU834" s="76"/>
      <c r="BV834" s="76"/>
      <c r="BW834" s="76"/>
      <c r="BX834" s="76"/>
      <c r="BY834" s="76"/>
      <c r="BZ834" s="76"/>
    </row>
    <row r="835" spans="1:78" ht="15" hidden="1" customHeight="1">
      <c r="A835" s="76"/>
      <c r="B835" s="76"/>
      <c r="C835" s="76"/>
      <c r="D835" s="76"/>
      <c r="E835" s="95"/>
      <c r="F835" s="95"/>
      <c r="G835" s="95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  <c r="BB835" s="76"/>
      <c r="BC835" s="76"/>
      <c r="BD835" s="76"/>
      <c r="BE835" s="76"/>
      <c r="BF835" s="76"/>
      <c r="BG835" s="76"/>
      <c r="BH835" s="76"/>
      <c r="BI835" s="76"/>
      <c r="BJ835" s="76"/>
      <c r="BK835" s="76"/>
      <c r="BL835" s="76"/>
      <c r="BM835" s="76"/>
      <c r="BN835" s="76"/>
      <c r="BO835" s="76"/>
      <c r="BP835" s="76"/>
      <c r="BQ835" s="76"/>
      <c r="BR835" s="76"/>
      <c r="BS835" s="76"/>
      <c r="BT835" s="76"/>
      <c r="BU835" s="76"/>
      <c r="BV835" s="76"/>
      <c r="BW835" s="76"/>
      <c r="BX835" s="76"/>
      <c r="BY835" s="76"/>
      <c r="BZ835" s="76"/>
    </row>
    <row r="836" spans="1:78" ht="15" hidden="1" customHeight="1">
      <c r="A836" s="76"/>
      <c r="B836" s="76"/>
      <c r="C836" s="76"/>
      <c r="D836" s="76"/>
      <c r="E836" s="95"/>
      <c r="F836" s="95"/>
      <c r="G836" s="95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  <c r="BB836" s="76"/>
      <c r="BC836" s="76"/>
      <c r="BD836" s="76"/>
      <c r="BE836" s="76"/>
      <c r="BF836" s="76"/>
      <c r="BG836" s="76"/>
      <c r="BH836" s="76"/>
      <c r="BI836" s="76"/>
      <c r="BJ836" s="76"/>
      <c r="BK836" s="76"/>
      <c r="BL836" s="76"/>
      <c r="BM836" s="76"/>
      <c r="BN836" s="76"/>
      <c r="BO836" s="76"/>
      <c r="BP836" s="76"/>
      <c r="BQ836" s="76"/>
      <c r="BR836" s="76"/>
      <c r="BS836" s="76"/>
      <c r="BT836" s="76"/>
      <c r="BU836" s="76"/>
      <c r="BV836" s="76"/>
      <c r="BW836" s="76"/>
      <c r="BX836" s="76"/>
      <c r="BY836" s="76"/>
      <c r="BZ836" s="76"/>
    </row>
    <row r="837" spans="1:78" ht="15" hidden="1" customHeight="1">
      <c r="A837" s="76"/>
      <c r="B837" s="76"/>
      <c r="C837" s="76"/>
      <c r="D837" s="76"/>
      <c r="E837" s="95"/>
      <c r="F837" s="95"/>
      <c r="G837" s="95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</row>
    <row r="838" spans="1:78" ht="15" hidden="1" customHeight="1">
      <c r="A838" s="76"/>
      <c r="B838" s="76"/>
      <c r="C838" s="76"/>
      <c r="D838" s="76"/>
      <c r="E838" s="95"/>
      <c r="F838" s="95"/>
      <c r="G838" s="95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  <c r="BB838" s="76"/>
      <c r="BC838" s="76"/>
      <c r="BD838" s="76"/>
      <c r="BE838" s="76"/>
      <c r="BF838" s="76"/>
      <c r="BG838" s="76"/>
      <c r="BH838" s="76"/>
      <c r="BI838" s="76"/>
      <c r="BJ838" s="76"/>
      <c r="BK838" s="76"/>
      <c r="BL838" s="76"/>
      <c r="BM838" s="76"/>
      <c r="BN838" s="76"/>
      <c r="BO838" s="76"/>
      <c r="BP838" s="76"/>
      <c r="BQ838" s="76"/>
      <c r="BR838" s="76"/>
      <c r="BS838" s="76"/>
      <c r="BT838" s="76"/>
      <c r="BU838" s="76"/>
      <c r="BV838" s="76"/>
      <c r="BW838" s="76"/>
      <c r="BX838" s="76"/>
      <c r="BY838" s="76"/>
      <c r="BZ838" s="76"/>
    </row>
    <row r="839" spans="1:78" ht="15" hidden="1" customHeight="1">
      <c r="A839" s="76"/>
      <c r="B839" s="76"/>
      <c r="C839" s="76"/>
      <c r="D839" s="76"/>
      <c r="E839" s="95"/>
      <c r="F839" s="95"/>
      <c r="G839" s="95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  <c r="BB839" s="76"/>
      <c r="BC839" s="76"/>
      <c r="BD839" s="76"/>
      <c r="BE839" s="76"/>
      <c r="BF839" s="76"/>
      <c r="BG839" s="76"/>
      <c r="BH839" s="76"/>
      <c r="BI839" s="76"/>
      <c r="BJ839" s="76"/>
      <c r="BK839" s="76"/>
      <c r="BL839" s="76"/>
      <c r="BM839" s="76"/>
      <c r="BN839" s="76"/>
      <c r="BO839" s="76"/>
      <c r="BP839" s="76"/>
      <c r="BQ839" s="76"/>
      <c r="BR839" s="76"/>
      <c r="BS839" s="76"/>
      <c r="BT839" s="76"/>
      <c r="BU839" s="76"/>
      <c r="BV839" s="76"/>
      <c r="BW839" s="76"/>
      <c r="BX839" s="76"/>
      <c r="BY839" s="76"/>
      <c r="BZ839" s="76"/>
    </row>
    <row r="840" spans="1:78" ht="15" hidden="1" customHeight="1">
      <c r="A840" s="76"/>
      <c r="B840" s="76"/>
      <c r="C840" s="76"/>
      <c r="D840" s="76"/>
      <c r="E840" s="95"/>
      <c r="F840" s="95"/>
      <c r="G840" s="95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  <c r="BB840" s="76"/>
      <c r="BC840" s="76"/>
      <c r="BD840" s="76"/>
      <c r="BE840" s="76"/>
      <c r="BF840" s="76"/>
      <c r="BG840" s="76"/>
      <c r="BH840" s="76"/>
      <c r="BI840" s="76"/>
      <c r="BJ840" s="76"/>
      <c r="BK840" s="76"/>
      <c r="BL840" s="76"/>
      <c r="BM840" s="76"/>
      <c r="BN840" s="76"/>
      <c r="BO840" s="76"/>
      <c r="BP840" s="76"/>
      <c r="BQ840" s="76"/>
      <c r="BR840" s="76"/>
      <c r="BS840" s="76"/>
      <c r="BT840" s="76"/>
      <c r="BU840" s="76"/>
      <c r="BV840" s="76"/>
      <c r="BW840" s="76"/>
      <c r="BX840" s="76"/>
      <c r="BY840" s="76"/>
      <c r="BZ840" s="76"/>
    </row>
    <row r="841" spans="1:78" ht="15" hidden="1" customHeight="1">
      <c r="A841" s="76"/>
      <c r="B841" s="76"/>
      <c r="C841" s="76"/>
      <c r="D841" s="76"/>
      <c r="E841" s="95"/>
      <c r="F841" s="95"/>
      <c r="G841" s="95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  <c r="BB841" s="76"/>
      <c r="BC841" s="76"/>
      <c r="BD841" s="76"/>
      <c r="BE841" s="76"/>
      <c r="BF841" s="76"/>
      <c r="BG841" s="76"/>
      <c r="BH841" s="76"/>
      <c r="BI841" s="76"/>
      <c r="BJ841" s="76"/>
      <c r="BK841" s="76"/>
      <c r="BL841" s="76"/>
      <c r="BM841" s="76"/>
      <c r="BN841" s="76"/>
      <c r="BO841" s="76"/>
      <c r="BP841" s="76"/>
      <c r="BQ841" s="76"/>
      <c r="BR841" s="76"/>
      <c r="BS841" s="76"/>
      <c r="BT841" s="76"/>
      <c r="BU841" s="76"/>
      <c r="BV841" s="76"/>
      <c r="BW841" s="76"/>
      <c r="BX841" s="76"/>
      <c r="BY841" s="76"/>
      <c r="BZ841" s="76"/>
    </row>
    <row r="842" spans="1:78" ht="15" hidden="1" customHeight="1">
      <c r="A842" s="76"/>
      <c r="B842" s="76"/>
      <c r="C842" s="76"/>
      <c r="D842" s="76"/>
      <c r="E842" s="95"/>
      <c r="F842" s="95"/>
      <c r="G842" s="95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  <c r="BB842" s="76"/>
      <c r="BC842" s="76"/>
      <c r="BD842" s="76"/>
      <c r="BE842" s="76"/>
      <c r="BF842" s="76"/>
      <c r="BG842" s="76"/>
      <c r="BH842" s="76"/>
      <c r="BI842" s="76"/>
      <c r="BJ842" s="76"/>
      <c r="BK842" s="76"/>
      <c r="BL842" s="76"/>
      <c r="BM842" s="76"/>
      <c r="BN842" s="76"/>
      <c r="BO842" s="76"/>
      <c r="BP842" s="76"/>
      <c r="BQ842" s="76"/>
      <c r="BR842" s="76"/>
      <c r="BS842" s="76"/>
      <c r="BT842" s="76"/>
      <c r="BU842" s="76"/>
      <c r="BV842" s="76"/>
      <c r="BW842" s="76"/>
      <c r="BX842" s="76"/>
      <c r="BY842" s="76"/>
      <c r="BZ842" s="76"/>
    </row>
    <row r="843" spans="1:78" ht="15" hidden="1" customHeight="1">
      <c r="A843" s="76"/>
      <c r="B843" s="76"/>
      <c r="C843" s="76"/>
      <c r="D843" s="76"/>
      <c r="E843" s="95"/>
      <c r="F843" s="95"/>
      <c r="G843" s="95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  <c r="BB843" s="76"/>
      <c r="BC843" s="76"/>
      <c r="BD843" s="76"/>
      <c r="BE843" s="76"/>
      <c r="BF843" s="76"/>
      <c r="BG843" s="76"/>
      <c r="BH843" s="76"/>
      <c r="BI843" s="76"/>
      <c r="BJ843" s="76"/>
      <c r="BK843" s="76"/>
      <c r="BL843" s="76"/>
      <c r="BM843" s="76"/>
      <c r="BN843" s="76"/>
      <c r="BO843" s="76"/>
      <c r="BP843" s="76"/>
      <c r="BQ843" s="76"/>
      <c r="BR843" s="76"/>
      <c r="BS843" s="76"/>
      <c r="BT843" s="76"/>
      <c r="BU843" s="76"/>
      <c r="BV843" s="76"/>
      <c r="BW843" s="76"/>
      <c r="BX843" s="76"/>
      <c r="BY843" s="76"/>
      <c r="BZ843" s="76"/>
    </row>
    <row r="844" spans="1:78" ht="15" hidden="1" customHeight="1">
      <c r="A844" s="76"/>
      <c r="B844" s="76"/>
      <c r="C844" s="76"/>
      <c r="D844" s="76"/>
      <c r="E844" s="95"/>
      <c r="F844" s="95"/>
      <c r="G844" s="95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</row>
    <row r="845" spans="1:78" ht="15" hidden="1" customHeight="1">
      <c r="A845" s="76"/>
      <c r="B845" s="76"/>
      <c r="C845" s="76"/>
      <c r="D845" s="76"/>
      <c r="E845" s="95"/>
      <c r="F845" s="95"/>
      <c r="G845" s="95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  <c r="BB845" s="76"/>
      <c r="BC845" s="76"/>
      <c r="BD845" s="76"/>
      <c r="BE845" s="76"/>
      <c r="BF845" s="76"/>
      <c r="BG845" s="76"/>
      <c r="BH845" s="76"/>
      <c r="BI845" s="76"/>
      <c r="BJ845" s="76"/>
      <c r="BK845" s="76"/>
      <c r="BL845" s="76"/>
      <c r="BM845" s="76"/>
      <c r="BN845" s="76"/>
      <c r="BO845" s="76"/>
      <c r="BP845" s="76"/>
      <c r="BQ845" s="76"/>
      <c r="BR845" s="76"/>
      <c r="BS845" s="76"/>
      <c r="BT845" s="76"/>
      <c r="BU845" s="76"/>
      <c r="BV845" s="76"/>
      <c r="BW845" s="76"/>
      <c r="BX845" s="76"/>
      <c r="BY845" s="76"/>
      <c r="BZ845" s="76"/>
    </row>
    <row r="846" spans="1:78" ht="15" hidden="1" customHeight="1">
      <c r="A846" s="76"/>
      <c r="B846" s="76"/>
      <c r="C846" s="76"/>
      <c r="D846" s="76"/>
      <c r="E846" s="95"/>
      <c r="F846" s="95"/>
      <c r="G846" s="95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  <c r="BB846" s="76"/>
      <c r="BC846" s="76"/>
      <c r="BD846" s="76"/>
      <c r="BE846" s="76"/>
      <c r="BF846" s="76"/>
      <c r="BG846" s="76"/>
      <c r="BH846" s="76"/>
      <c r="BI846" s="76"/>
      <c r="BJ846" s="76"/>
      <c r="BK846" s="76"/>
      <c r="BL846" s="76"/>
      <c r="BM846" s="76"/>
      <c r="BN846" s="76"/>
      <c r="BO846" s="76"/>
      <c r="BP846" s="76"/>
      <c r="BQ846" s="76"/>
      <c r="BR846" s="76"/>
      <c r="BS846" s="76"/>
      <c r="BT846" s="76"/>
      <c r="BU846" s="76"/>
      <c r="BV846" s="76"/>
      <c r="BW846" s="76"/>
      <c r="BX846" s="76"/>
      <c r="BY846" s="76"/>
      <c r="BZ846" s="76"/>
    </row>
    <row r="847" spans="1:78" ht="15" hidden="1" customHeight="1">
      <c r="A847" s="76"/>
      <c r="B847" s="76"/>
      <c r="C847" s="76"/>
      <c r="D847" s="76"/>
      <c r="E847" s="95"/>
      <c r="F847" s="95"/>
      <c r="G847" s="95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  <c r="BB847" s="76"/>
      <c r="BC847" s="76"/>
      <c r="BD847" s="76"/>
      <c r="BE847" s="76"/>
      <c r="BF847" s="76"/>
      <c r="BG847" s="76"/>
      <c r="BH847" s="76"/>
      <c r="BI847" s="76"/>
      <c r="BJ847" s="76"/>
      <c r="BK847" s="76"/>
      <c r="BL847" s="76"/>
      <c r="BM847" s="76"/>
      <c r="BN847" s="76"/>
      <c r="BO847" s="76"/>
      <c r="BP847" s="76"/>
      <c r="BQ847" s="76"/>
      <c r="BR847" s="76"/>
      <c r="BS847" s="76"/>
      <c r="BT847" s="76"/>
      <c r="BU847" s="76"/>
      <c r="BV847" s="76"/>
      <c r="BW847" s="76"/>
      <c r="BX847" s="76"/>
      <c r="BY847" s="76"/>
      <c r="BZ847" s="76"/>
    </row>
    <row r="848" spans="1:78" ht="15" hidden="1" customHeight="1">
      <c r="A848" s="76"/>
      <c r="B848" s="76"/>
      <c r="C848" s="76"/>
      <c r="D848" s="76"/>
      <c r="E848" s="95"/>
      <c r="F848" s="95"/>
      <c r="G848" s="95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  <c r="BB848" s="76"/>
      <c r="BC848" s="76"/>
      <c r="BD848" s="76"/>
      <c r="BE848" s="76"/>
      <c r="BF848" s="76"/>
      <c r="BG848" s="76"/>
      <c r="BH848" s="76"/>
      <c r="BI848" s="76"/>
      <c r="BJ848" s="76"/>
      <c r="BK848" s="76"/>
      <c r="BL848" s="76"/>
      <c r="BM848" s="76"/>
      <c r="BN848" s="76"/>
      <c r="BO848" s="76"/>
      <c r="BP848" s="76"/>
      <c r="BQ848" s="76"/>
      <c r="BR848" s="76"/>
      <c r="BS848" s="76"/>
      <c r="BT848" s="76"/>
      <c r="BU848" s="76"/>
      <c r="BV848" s="76"/>
      <c r="BW848" s="76"/>
      <c r="BX848" s="76"/>
      <c r="BY848" s="76"/>
      <c r="BZ848" s="76"/>
    </row>
    <row r="849" spans="1:78" ht="15" hidden="1" customHeight="1">
      <c r="A849" s="76"/>
      <c r="B849" s="76"/>
      <c r="C849" s="76"/>
      <c r="D849" s="76"/>
      <c r="E849" s="95"/>
      <c r="F849" s="95"/>
      <c r="G849" s="95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  <c r="BB849" s="76"/>
      <c r="BC849" s="76"/>
      <c r="BD849" s="76"/>
      <c r="BE849" s="76"/>
      <c r="BF849" s="76"/>
      <c r="BG849" s="76"/>
      <c r="BH849" s="76"/>
      <c r="BI849" s="76"/>
      <c r="BJ849" s="76"/>
      <c r="BK849" s="76"/>
      <c r="BL849" s="76"/>
      <c r="BM849" s="76"/>
      <c r="BN849" s="76"/>
      <c r="BO849" s="76"/>
      <c r="BP849" s="76"/>
      <c r="BQ849" s="76"/>
      <c r="BR849" s="76"/>
      <c r="BS849" s="76"/>
      <c r="BT849" s="76"/>
      <c r="BU849" s="76"/>
      <c r="BV849" s="76"/>
      <c r="BW849" s="76"/>
      <c r="BX849" s="76"/>
      <c r="BY849" s="76"/>
      <c r="BZ849" s="76"/>
    </row>
    <row r="850" spans="1:78" ht="15" hidden="1" customHeight="1">
      <c r="A850" s="76"/>
      <c r="B850" s="76"/>
      <c r="C850" s="76"/>
      <c r="D850" s="76"/>
      <c r="E850" s="95"/>
      <c r="F850" s="95"/>
      <c r="G850" s="95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  <c r="BB850" s="76"/>
      <c r="BC850" s="76"/>
      <c r="BD850" s="76"/>
      <c r="BE850" s="76"/>
      <c r="BF850" s="76"/>
      <c r="BG850" s="76"/>
      <c r="BH850" s="76"/>
      <c r="BI850" s="76"/>
      <c r="BJ850" s="76"/>
      <c r="BK850" s="76"/>
      <c r="BL850" s="76"/>
      <c r="BM850" s="76"/>
      <c r="BN850" s="76"/>
      <c r="BO850" s="76"/>
      <c r="BP850" s="76"/>
      <c r="BQ850" s="76"/>
      <c r="BR850" s="76"/>
      <c r="BS850" s="76"/>
      <c r="BT850" s="76"/>
      <c r="BU850" s="76"/>
      <c r="BV850" s="76"/>
      <c r="BW850" s="76"/>
      <c r="BX850" s="76"/>
      <c r="BY850" s="76"/>
      <c r="BZ850" s="76"/>
    </row>
    <row r="851" spans="1:78" ht="15" hidden="1" customHeight="1">
      <c r="A851" s="76"/>
      <c r="B851" s="76"/>
      <c r="C851" s="76"/>
      <c r="D851" s="76"/>
      <c r="E851" s="95"/>
      <c r="F851" s="95"/>
      <c r="G851" s="95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  <c r="BB851" s="76"/>
      <c r="BC851" s="76"/>
      <c r="BD851" s="76"/>
      <c r="BE851" s="76"/>
      <c r="BF851" s="76"/>
      <c r="BG851" s="76"/>
      <c r="BH851" s="76"/>
      <c r="BI851" s="76"/>
      <c r="BJ851" s="76"/>
      <c r="BK851" s="76"/>
      <c r="BL851" s="76"/>
      <c r="BM851" s="76"/>
      <c r="BN851" s="76"/>
      <c r="BO851" s="76"/>
      <c r="BP851" s="76"/>
      <c r="BQ851" s="76"/>
      <c r="BR851" s="76"/>
      <c r="BS851" s="76"/>
      <c r="BT851" s="76"/>
      <c r="BU851" s="76"/>
      <c r="BV851" s="76"/>
      <c r="BW851" s="76"/>
      <c r="BX851" s="76"/>
      <c r="BY851" s="76"/>
      <c r="BZ851" s="76"/>
    </row>
    <row r="852" spans="1:78" ht="15" hidden="1" customHeight="1">
      <c r="A852" s="76"/>
      <c r="B852" s="76"/>
      <c r="C852" s="76"/>
      <c r="D852" s="76"/>
      <c r="E852" s="95"/>
      <c r="F852" s="95"/>
      <c r="G852" s="95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  <c r="BB852" s="76"/>
      <c r="BC852" s="76"/>
      <c r="BD852" s="76"/>
      <c r="BE852" s="76"/>
      <c r="BF852" s="76"/>
      <c r="BG852" s="76"/>
      <c r="BH852" s="76"/>
      <c r="BI852" s="76"/>
      <c r="BJ852" s="76"/>
      <c r="BK852" s="76"/>
      <c r="BL852" s="76"/>
      <c r="BM852" s="76"/>
      <c r="BN852" s="76"/>
      <c r="BO852" s="76"/>
      <c r="BP852" s="76"/>
      <c r="BQ852" s="76"/>
      <c r="BR852" s="76"/>
      <c r="BS852" s="76"/>
      <c r="BT852" s="76"/>
      <c r="BU852" s="76"/>
      <c r="BV852" s="76"/>
      <c r="BW852" s="76"/>
      <c r="BX852" s="76"/>
      <c r="BY852" s="76"/>
      <c r="BZ852" s="76"/>
    </row>
    <row r="853" spans="1:78" ht="15" hidden="1" customHeight="1">
      <c r="A853" s="76"/>
      <c r="B853" s="76"/>
      <c r="C853" s="76"/>
      <c r="D853" s="76"/>
      <c r="E853" s="95"/>
      <c r="F853" s="95"/>
      <c r="G853" s="95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  <c r="BB853" s="76"/>
      <c r="BC853" s="76"/>
      <c r="BD853" s="76"/>
      <c r="BE853" s="76"/>
      <c r="BF853" s="76"/>
      <c r="BG853" s="76"/>
      <c r="BH853" s="76"/>
      <c r="BI853" s="76"/>
      <c r="BJ853" s="76"/>
      <c r="BK853" s="76"/>
      <c r="BL853" s="76"/>
      <c r="BM853" s="76"/>
      <c r="BN853" s="76"/>
      <c r="BO853" s="76"/>
      <c r="BP853" s="76"/>
      <c r="BQ853" s="76"/>
      <c r="BR853" s="76"/>
      <c r="BS853" s="76"/>
      <c r="BT853" s="76"/>
      <c r="BU853" s="76"/>
      <c r="BV853" s="76"/>
      <c r="BW853" s="76"/>
      <c r="BX853" s="76"/>
      <c r="BY853" s="76"/>
      <c r="BZ853" s="76"/>
    </row>
    <row r="854" spans="1:78" ht="15" hidden="1" customHeight="1">
      <c r="A854" s="76"/>
      <c r="B854" s="76"/>
      <c r="C854" s="76"/>
      <c r="D854" s="76"/>
      <c r="E854" s="95"/>
      <c r="F854" s="95"/>
      <c r="G854" s="95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  <c r="BB854" s="76"/>
      <c r="BC854" s="76"/>
      <c r="BD854" s="76"/>
      <c r="BE854" s="76"/>
      <c r="BF854" s="76"/>
      <c r="BG854" s="76"/>
      <c r="BH854" s="76"/>
      <c r="BI854" s="76"/>
      <c r="BJ854" s="76"/>
      <c r="BK854" s="76"/>
      <c r="BL854" s="76"/>
      <c r="BM854" s="76"/>
      <c r="BN854" s="76"/>
      <c r="BO854" s="76"/>
      <c r="BP854" s="76"/>
      <c r="BQ854" s="76"/>
      <c r="BR854" s="76"/>
      <c r="BS854" s="76"/>
      <c r="BT854" s="76"/>
      <c r="BU854" s="76"/>
      <c r="BV854" s="76"/>
      <c r="BW854" s="76"/>
      <c r="BX854" s="76"/>
      <c r="BY854" s="76"/>
      <c r="BZ854" s="76"/>
    </row>
    <row r="855" spans="1:78" ht="15" hidden="1" customHeight="1">
      <c r="A855" s="76"/>
      <c r="B855" s="76"/>
      <c r="C855" s="76"/>
      <c r="D855" s="76"/>
      <c r="E855" s="95"/>
      <c r="F855" s="95"/>
      <c r="G855" s="95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  <c r="BB855" s="76"/>
      <c r="BC855" s="76"/>
      <c r="BD855" s="76"/>
      <c r="BE855" s="76"/>
      <c r="BF855" s="76"/>
      <c r="BG855" s="76"/>
      <c r="BH855" s="76"/>
      <c r="BI855" s="76"/>
      <c r="BJ855" s="76"/>
      <c r="BK855" s="76"/>
      <c r="BL855" s="76"/>
      <c r="BM855" s="76"/>
      <c r="BN855" s="76"/>
      <c r="BO855" s="76"/>
      <c r="BP855" s="76"/>
      <c r="BQ855" s="76"/>
      <c r="BR855" s="76"/>
      <c r="BS855" s="76"/>
      <c r="BT855" s="76"/>
      <c r="BU855" s="76"/>
      <c r="BV855" s="76"/>
      <c r="BW855" s="76"/>
      <c r="BX855" s="76"/>
      <c r="BY855" s="76"/>
      <c r="BZ855" s="76"/>
    </row>
    <row r="856" spans="1:78" ht="15" hidden="1" customHeight="1">
      <c r="A856" s="76"/>
      <c r="B856" s="76"/>
      <c r="C856" s="76"/>
      <c r="D856" s="76"/>
      <c r="E856" s="95"/>
      <c r="F856" s="95"/>
      <c r="G856" s="95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  <c r="BB856" s="76"/>
      <c r="BC856" s="76"/>
      <c r="BD856" s="76"/>
      <c r="BE856" s="76"/>
      <c r="BF856" s="76"/>
      <c r="BG856" s="76"/>
      <c r="BH856" s="76"/>
      <c r="BI856" s="76"/>
      <c r="BJ856" s="76"/>
      <c r="BK856" s="76"/>
      <c r="BL856" s="76"/>
      <c r="BM856" s="76"/>
      <c r="BN856" s="76"/>
      <c r="BO856" s="76"/>
      <c r="BP856" s="76"/>
      <c r="BQ856" s="76"/>
      <c r="BR856" s="76"/>
      <c r="BS856" s="76"/>
      <c r="BT856" s="76"/>
      <c r="BU856" s="76"/>
      <c r="BV856" s="76"/>
      <c r="BW856" s="76"/>
      <c r="BX856" s="76"/>
      <c r="BY856" s="76"/>
      <c r="BZ856" s="76"/>
    </row>
    <row r="857" spans="1:78" ht="15" hidden="1" customHeight="1">
      <c r="A857" s="76"/>
      <c r="B857" s="76"/>
      <c r="C857" s="76"/>
      <c r="D857" s="76"/>
      <c r="E857" s="95"/>
      <c r="F857" s="95"/>
      <c r="G857" s="95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  <c r="BB857" s="76"/>
      <c r="BC857" s="76"/>
      <c r="BD857" s="76"/>
      <c r="BE857" s="76"/>
      <c r="BF857" s="76"/>
      <c r="BG857" s="76"/>
      <c r="BH857" s="76"/>
      <c r="BI857" s="76"/>
      <c r="BJ857" s="76"/>
      <c r="BK857" s="76"/>
      <c r="BL857" s="76"/>
      <c r="BM857" s="76"/>
      <c r="BN857" s="76"/>
      <c r="BO857" s="76"/>
      <c r="BP857" s="76"/>
      <c r="BQ857" s="76"/>
      <c r="BR857" s="76"/>
      <c r="BS857" s="76"/>
      <c r="BT857" s="76"/>
      <c r="BU857" s="76"/>
      <c r="BV857" s="76"/>
      <c r="BW857" s="76"/>
      <c r="BX857" s="76"/>
      <c r="BY857" s="76"/>
      <c r="BZ857" s="76"/>
    </row>
    <row r="858" spans="1:78" ht="15" hidden="1" customHeight="1">
      <c r="A858" s="76"/>
      <c r="B858" s="76"/>
      <c r="C858" s="76"/>
      <c r="D858" s="76"/>
      <c r="E858" s="95"/>
      <c r="F858" s="95"/>
      <c r="G858" s="95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  <c r="BB858" s="76"/>
      <c r="BC858" s="76"/>
      <c r="BD858" s="76"/>
      <c r="BE858" s="76"/>
      <c r="BF858" s="76"/>
      <c r="BG858" s="76"/>
      <c r="BH858" s="76"/>
      <c r="BI858" s="76"/>
      <c r="BJ858" s="76"/>
      <c r="BK858" s="76"/>
      <c r="BL858" s="76"/>
      <c r="BM858" s="76"/>
      <c r="BN858" s="76"/>
      <c r="BO858" s="76"/>
      <c r="BP858" s="76"/>
      <c r="BQ858" s="76"/>
      <c r="BR858" s="76"/>
      <c r="BS858" s="76"/>
      <c r="BT858" s="76"/>
      <c r="BU858" s="76"/>
      <c r="BV858" s="76"/>
      <c r="BW858" s="76"/>
      <c r="BX858" s="76"/>
      <c r="BY858" s="76"/>
      <c r="BZ858" s="76"/>
    </row>
    <row r="859" spans="1:78" ht="15" hidden="1" customHeight="1">
      <c r="A859" s="76"/>
      <c r="B859" s="76"/>
      <c r="C859" s="76"/>
      <c r="D859" s="76"/>
      <c r="E859" s="95"/>
      <c r="F859" s="95"/>
      <c r="G859" s="95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  <c r="BB859" s="76"/>
      <c r="BC859" s="76"/>
      <c r="BD859" s="76"/>
      <c r="BE859" s="76"/>
      <c r="BF859" s="76"/>
      <c r="BG859" s="76"/>
      <c r="BH859" s="76"/>
      <c r="BI859" s="76"/>
      <c r="BJ859" s="76"/>
      <c r="BK859" s="76"/>
      <c r="BL859" s="76"/>
      <c r="BM859" s="76"/>
      <c r="BN859" s="76"/>
      <c r="BO859" s="76"/>
      <c r="BP859" s="76"/>
      <c r="BQ859" s="76"/>
      <c r="BR859" s="76"/>
      <c r="BS859" s="76"/>
      <c r="BT859" s="76"/>
      <c r="BU859" s="76"/>
      <c r="BV859" s="76"/>
      <c r="BW859" s="76"/>
      <c r="BX859" s="76"/>
      <c r="BY859" s="76"/>
      <c r="BZ859" s="76"/>
    </row>
    <row r="860" spans="1:78" ht="15" hidden="1" customHeight="1">
      <c r="A860" s="76"/>
      <c r="B860" s="76"/>
      <c r="C860" s="76"/>
      <c r="D860" s="76"/>
      <c r="E860" s="95"/>
      <c r="F860" s="95"/>
      <c r="G860" s="95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  <c r="BB860" s="76"/>
      <c r="BC860" s="76"/>
      <c r="BD860" s="76"/>
      <c r="BE860" s="76"/>
      <c r="BF860" s="76"/>
      <c r="BG860" s="76"/>
      <c r="BH860" s="76"/>
      <c r="BI860" s="76"/>
      <c r="BJ860" s="76"/>
      <c r="BK860" s="76"/>
      <c r="BL860" s="76"/>
      <c r="BM860" s="76"/>
      <c r="BN860" s="76"/>
      <c r="BO860" s="76"/>
      <c r="BP860" s="76"/>
      <c r="BQ860" s="76"/>
      <c r="BR860" s="76"/>
      <c r="BS860" s="76"/>
      <c r="BT860" s="76"/>
      <c r="BU860" s="76"/>
      <c r="BV860" s="76"/>
      <c r="BW860" s="76"/>
      <c r="BX860" s="76"/>
      <c r="BY860" s="76"/>
      <c r="BZ860" s="76"/>
    </row>
    <row r="861" spans="1:78" ht="15" hidden="1" customHeight="1">
      <c r="A861" s="76"/>
      <c r="B861" s="76"/>
      <c r="C861" s="76"/>
      <c r="D861" s="76"/>
      <c r="E861" s="95"/>
      <c r="F861" s="95"/>
      <c r="G861" s="95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  <c r="BB861" s="76"/>
      <c r="BC861" s="76"/>
      <c r="BD861" s="76"/>
      <c r="BE861" s="76"/>
      <c r="BF861" s="76"/>
      <c r="BG861" s="76"/>
      <c r="BH861" s="76"/>
      <c r="BI861" s="76"/>
      <c r="BJ861" s="76"/>
      <c r="BK861" s="76"/>
      <c r="BL861" s="76"/>
      <c r="BM861" s="76"/>
      <c r="BN861" s="76"/>
      <c r="BO861" s="76"/>
      <c r="BP861" s="76"/>
      <c r="BQ861" s="76"/>
      <c r="BR861" s="76"/>
      <c r="BS861" s="76"/>
      <c r="BT861" s="76"/>
      <c r="BU861" s="76"/>
      <c r="BV861" s="76"/>
      <c r="BW861" s="76"/>
      <c r="BX861" s="76"/>
      <c r="BY861" s="76"/>
      <c r="BZ861" s="76"/>
    </row>
    <row r="862" spans="1:78" ht="15" hidden="1" customHeight="1">
      <c r="A862" s="76"/>
      <c r="B862" s="76"/>
      <c r="C862" s="76"/>
      <c r="D862" s="76"/>
      <c r="E862" s="95"/>
      <c r="F862" s="95"/>
      <c r="G862" s="95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  <c r="BB862" s="76"/>
      <c r="BC862" s="76"/>
      <c r="BD862" s="76"/>
      <c r="BE862" s="76"/>
      <c r="BF862" s="76"/>
      <c r="BG862" s="76"/>
      <c r="BH862" s="76"/>
      <c r="BI862" s="76"/>
      <c r="BJ862" s="76"/>
      <c r="BK862" s="76"/>
      <c r="BL862" s="76"/>
      <c r="BM862" s="76"/>
      <c r="BN862" s="76"/>
      <c r="BO862" s="76"/>
      <c r="BP862" s="76"/>
      <c r="BQ862" s="76"/>
      <c r="BR862" s="76"/>
      <c r="BS862" s="76"/>
      <c r="BT862" s="76"/>
      <c r="BU862" s="76"/>
      <c r="BV862" s="76"/>
      <c r="BW862" s="76"/>
      <c r="BX862" s="76"/>
      <c r="BY862" s="76"/>
      <c r="BZ862" s="76"/>
    </row>
    <row r="863" spans="1:78" ht="15" hidden="1" customHeight="1">
      <c r="A863" s="76"/>
      <c r="B863" s="76"/>
      <c r="C863" s="76"/>
      <c r="D863" s="76"/>
      <c r="E863" s="95"/>
      <c r="F863" s="95"/>
      <c r="G863" s="95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  <c r="BB863" s="76"/>
      <c r="BC863" s="76"/>
      <c r="BD863" s="76"/>
      <c r="BE863" s="76"/>
      <c r="BF863" s="76"/>
      <c r="BG863" s="76"/>
      <c r="BH863" s="76"/>
      <c r="BI863" s="76"/>
      <c r="BJ863" s="76"/>
      <c r="BK863" s="76"/>
      <c r="BL863" s="76"/>
      <c r="BM863" s="76"/>
      <c r="BN863" s="76"/>
      <c r="BO863" s="76"/>
      <c r="BP863" s="76"/>
      <c r="BQ863" s="76"/>
      <c r="BR863" s="76"/>
      <c r="BS863" s="76"/>
      <c r="BT863" s="76"/>
      <c r="BU863" s="76"/>
      <c r="BV863" s="76"/>
      <c r="BW863" s="76"/>
      <c r="BX863" s="76"/>
      <c r="BY863" s="76"/>
      <c r="BZ863" s="76"/>
    </row>
    <row r="864" spans="1:78" ht="15" hidden="1" customHeight="1">
      <c r="A864" s="76"/>
      <c r="B864" s="76"/>
      <c r="C864" s="76"/>
      <c r="D864" s="76"/>
      <c r="E864" s="95"/>
      <c r="F864" s="95"/>
      <c r="G864" s="95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  <c r="BB864" s="76"/>
      <c r="BC864" s="76"/>
      <c r="BD864" s="76"/>
      <c r="BE864" s="76"/>
      <c r="BF864" s="76"/>
      <c r="BG864" s="76"/>
      <c r="BH864" s="76"/>
      <c r="BI864" s="76"/>
      <c r="BJ864" s="76"/>
      <c r="BK864" s="76"/>
      <c r="BL864" s="76"/>
      <c r="BM864" s="76"/>
      <c r="BN864" s="76"/>
      <c r="BO864" s="76"/>
      <c r="BP864" s="76"/>
      <c r="BQ864" s="76"/>
      <c r="BR864" s="76"/>
      <c r="BS864" s="76"/>
      <c r="BT864" s="76"/>
      <c r="BU864" s="76"/>
      <c r="BV864" s="76"/>
      <c r="BW864" s="76"/>
      <c r="BX864" s="76"/>
      <c r="BY864" s="76"/>
      <c r="BZ864" s="76"/>
    </row>
    <row r="865" spans="1:78" ht="15" hidden="1" customHeight="1">
      <c r="A865" s="76"/>
      <c r="B865" s="76"/>
      <c r="C865" s="76"/>
      <c r="D865" s="76"/>
      <c r="E865" s="95"/>
      <c r="F865" s="95"/>
      <c r="G865" s="95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  <c r="BB865" s="76"/>
      <c r="BC865" s="76"/>
      <c r="BD865" s="76"/>
      <c r="BE865" s="76"/>
      <c r="BF865" s="76"/>
      <c r="BG865" s="76"/>
      <c r="BH865" s="76"/>
      <c r="BI865" s="76"/>
      <c r="BJ865" s="76"/>
      <c r="BK865" s="76"/>
      <c r="BL865" s="76"/>
      <c r="BM865" s="76"/>
      <c r="BN865" s="76"/>
      <c r="BO865" s="76"/>
      <c r="BP865" s="76"/>
      <c r="BQ865" s="76"/>
      <c r="BR865" s="76"/>
      <c r="BS865" s="76"/>
      <c r="BT865" s="76"/>
      <c r="BU865" s="76"/>
      <c r="BV865" s="76"/>
      <c r="BW865" s="76"/>
      <c r="BX865" s="76"/>
      <c r="BY865" s="76"/>
      <c r="BZ865" s="76"/>
    </row>
    <row r="866" spans="1:78" ht="15" hidden="1" customHeight="1">
      <c r="A866" s="76"/>
      <c r="B866" s="76"/>
      <c r="C866" s="76"/>
      <c r="D866" s="76"/>
      <c r="E866" s="95"/>
      <c r="F866" s="95"/>
      <c r="G866" s="95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  <c r="BB866" s="76"/>
      <c r="BC866" s="76"/>
      <c r="BD866" s="76"/>
      <c r="BE866" s="76"/>
      <c r="BF866" s="76"/>
      <c r="BG866" s="76"/>
      <c r="BH866" s="76"/>
      <c r="BI866" s="76"/>
      <c r="BJ866" s="76"/>
      <c r="BK866" s="76"/>
      <c r="BL866" s="76"/>
      <c r="BM866" s="76"/>
      <c r="BN866" s="76"/>
      <c r="BO866" s="76"/>
      <c r="BP866" s="76"/>
      <c r="BQ866" s="76"/>
      <c r="BR866" s="76"/>
      <c r="BS866" s="76"/>
      <c r="BT866" s="76"/>
      <c r="BU866" s="76"/>
      <c r="BV866" s="76"/>
      <c r="BW866" s="76"/>
      <c r="BX866" s="76"/>
      <c r="BY866" s="76"/>
      <c r="BZ866" s="76"/>
    </row>
    <row r="867" spans="1:78" ht="15" hidden="1" customHeight="1">
      <c r="A867" s="76"/>
      <c r="B867" s="76"/>
      <c r="C867" s="76"/>
      <c r="D867" s="76"/>
      <c r="E867" s="95"/>
      <c r="F867" s="95"/>
      <c r="G867" s="95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  <c r="BB867" s="76"/>
      <c r="BC867" s="76"/>
      <c r="BD867" s="76"/>
      <c r="BE867" s="76"/>
      <c r="BF867" s="76"/>
      <c r="BG867" s="76"/>
      <c r="BH867" s="76"/>
      <c r="BI867" s="76"/>
      <c r="BJ867" s="76"/>
      <c r="BK867" s="76"/>
      <c r="BL867" s="76"/>
      <c r="BM867" s="76"/>
      <c r="BN867" s="76"/>
      <c r="BO867" s="76"/>
      <c r="BP867" s="76"/>
      <c r="BQ867" s="76"/>
      <c r="BR867" s="76"/>
      <c r="BS867" s="76"/>
      <c r="BT867" s="76"/>
      <c r="BU867" s="76"/>
      <c r="BV867" s="76"/>
      <c r="BW867" s="76"/>
      <c r="BX867" s="76"/>
      <c r="BY867" s="76"/>
      <c r="BZ867" s="76"/>
    </row>
    <row r="868" spans="1:78" ht="15" hidden="1" customHeight="1">
      <c r="A868" s="76"/>
      <c r="B868" s="76"/>
      <c r="C868" s="76"/>
      <c r="D868" s="76"/>
      <c r="E868" s="95"/>
      <c r="F868" s="95"/>
      <c r="G868" s="95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  <c r="BB868" s="76"/>
      <c r="BC868" s="76"/>
      <c r="BD868" s="76"/>
      <c r="BE868" s="76"/>
      <c r="BF868" s="76"/>
      <c r="BG868" s="76"/>
      <c r="BH868" s="76"/>
      <c r="BI868" s="76"/>
      <c r="BJ868" s="76"/>
      <c r="BK868" s="76"/>
      <c r="BL868" s="76"/>
      <c r="BM868" s="76"/>
      <c r="BN868" s="76"/>
      <c r="BO868" s="76"/>
      <c r="BP868" s="76"/>
      <c r="BQ868" s="76"/>
      <c r="BR868" s="76"/>
      <c r="BS868" s="76"/>
      <c r="BT868" s="76"/>
      <c r="BU868" s="76"/>
      <c r="BV868" s="76"/>
      <c r="BW868" s="76"/>
      <c r="BX868" s="76"/>
      <c r="BY868" s="76"/>
      <c r="BZ868" s="76"/>
    </row>
    <row r="869" spans="1:78" ht="15" hidden="1" customHeight="1">
      <c r="A869" s="76"/>
      <c r="B869" s="76"/>
      <c r="C869" s="76"/>
      <c r="D869" s="76"/>
      <c r="E869" s="95"/>
      <c r="F869" s="95"/>
      <c r="G869" s="95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  <c r="BB869" s="76"/>
      <c r="BC869" s="76"/>
      <c r="BD869" s="76"/>
      <c r="BE869" s="76"/>
      <c r="BF869" s="76"/>
      <c r="BG869" s="76"/>
      <c r="BH869" s="76"/>
      <c r="BI869" s="76"/>
      <c r="BJ869" s="76"/>
      <c r="BK869" s="76"/>
      <c r="BL869" s="76"/>
      <c r="BM869" s="76"/>
      <c r="BN869" s="76"/>
      <c r="BO869" s="76"/>
      <c r="BP869" s="76"/>
      <c r="BQ869" s="76"/>
      <c r="BR869" s="76"/>
      <c r="BS869" s="76"/>
      <c r="BT869" s="76"/>
      <c r="BU869" s="76"/>
      <c r="BV869" s="76"/>
      <c r="BW869" s="76"/>
      <c r="BX869" s="76"/>
      <c r="BY869" s="76"/>
      <c r="BZ869" s="76"/>
    </row>
    <row r="870" spans="1:78" ht="15" hidden="1" customHeight="1">
      <c r="A870" s="76"/>
      <c r="B870" s="76"/>
      <c r="C870" s="76"/>
      <c r="D870" s="76"/>
      <c r="E870" s="95"/>
      <c r="F870" s="95"/>
      <c r="G870" s="95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  <c r="BB870" s="76"/>
      <c r="BC870" s="76"/>
      <c r="BD870" s="76"/>
      <c r="BE870" s="76"/>
      <c r="BF870" s="76"/>
      <c r="BG870" s="76"/>
      <c r="BH870" s="76"/>
      <c r="BI870" s="76"/>
      <c r="BJ870" s="76"/>
      <c r="BK870" s="76"/>
      <c r="BL870" s="76"/>
      <c r="BM870" s="76"/>
      <c r="BN870" s="76"/>
      <c r="BO870" s="76"/>
      <c r="BP870" s="76"/>
      <c r="BQ870" s="76"/>
      <c r="BR870" s="76"/>
      <c r="BS870" s="76"/>
      <c r="BT870" s="76"/>
      <c r="BU870" s="76"/>
      <c r="BV870" s="76"/>
      <c r="BW870" s="76"/>
      <c r="BX870" s="76"/>
      <c r="BY870" s="76"/>
      <c r="BZ870" s="76"/>
    </row>
    <row r="871" spans="1:78" ht="15" hidden="1" customHeight="1">
      <c r="A871" s="76"/>
      <c r="B871" s="76"/>
      <c r="C871" s="76"/>
      <c r="D871" s="76"/>
      <c r="E871" s="95"/>
      <c r="F871" s="95"/>
      <c r="G871" s="95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76"/>
      <c r="BF871" s="76"/>
      <c r="BG871" s="76"/>
      <c r="BH871" s="76"/>
      <c r="BI871" s="76"/>
      <c r="BJ871" s="76"/>
      <c r="BK871" s="76"/>
      <c r="BL871" s="76"/>
      <c r="BM871" s="76"/>
      <c r="BN871" s="76"/>
      <c r="BO871" s="76"/>
      <c r="BP871" s="76"/>
      <c r="BQ871" s="76"/>
      <c r="BR871" s="76"/>
      <c r="BS871" s="76"/>
      <c r="BT871" s="76"/>
      <c r="BU871" s="76"/>
      <c r="BV871" s="76"/>
      <c r="BW871" s="76"/>
      <c r="BX871" s="76"/>
      <c r="BY871" s="76"/>
      <c r="BZ871" s="76"/>
    </row>
    <row r="872" spans="1:78" ht="15" hidden="1" customHeight="1">
      <c r="A872" s="76"/>
      <c r="B872" s="76"/>
      <c r="C872" s="76"/>
      <c r="D872" s="76"/>
      <c r="E872" s="95"/>
      <c r="F872" s="95"/>
      <c r="G872" s="95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  <c r="BB872" s="76"/>
      <c r="BC872" s="76"/>
      <c r="BD872" s="76"/>
      <c r="BE872" s="76"/>
      <c r="BF872" s="76"/>
      <c r="BG872" s="76"/>
      <c r="BH872" s="76"/>
      <c r="BI872" s="76"/>
      <c r="BJ872" s="76"/>
      <c r="BK872" s="76"/>
      <c r="BL872" s="76"/>
      <c r="BM872" s="76"/>
      <c r="BN872" s="76"/>
      <c r="BO872" s="76"/>
      <c r="BP872" s="76"/>
      <c r="BQ872" s="76"/>
      <c r="BR872" s="76"/>
      <c r="BS872" s="76"/>
      <c r="BT872" s="76"/>
      <c r="BU872" s="76"/>
      <c r="BV872" s="76"/>
      <c r="BW872" s="76"/>
      <c r="BX872" s="76"/>
      <c r="BY872" s="76"/>
      <c r="BZ872" s="76"/>
    </row>
    <row r="873" spans="1:78" ht="15" hidden="1" customHeight="1">
      <c r="A873" s="76"/>
      <c r="B873" s="76"/>
      <c r="C873" s="76"/>
      <c r="D873" s="76"/>
      <c r="E873" s="95"/>
      <c r="F873" s="95"/>
      <c r="G873" s="95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  <c r="BB873" s="76"/>
      <c r="BC873" s="76"/>
      <c r="BD873" s="76"/>
      <c r="BE873" s="76"/>
      <c r="BF873" s="76"/>
      <c r="BG873" s="76"/>
      <c r="BH873" s="76"/>
      <c r="BI873" s="76"/>
      <c r="BJ873" s="76"/>
      <c r="BK873" s="76"/>
      <c r="BL873" s="76"/>
      <c r="BM873" s="76"/>
      <c r="BN873" s="76"/>
      <c r="BO873" s="76"/>
      <c r="BP873" s="76"/>
      <c r="BQ873" s="76"/>
      <c r="BR873" s="76"/>
      <c r="BS873" s="76"/>
      <c r="BT873" s="76"/>
      <c r="BU873" s="76"/>
      <c r="BV873" s="76"/>
      <c r="BW873" s="76"/>
      <c r="BX873" s="76"/>
      <c r="BY873" s="76"/>
      <c r="BZ873" s="76"/>
    </row>
    <row r="874" spans="1:78" ht="15" hidden="1" customHeight="1">
      <c r="A874" s="76"/>
      <c r="B874" s="76"/>
      <c r="C874" s="76"/>
      <c r="D874" s="76"/>
      <c r="E874" s="95"/>
      <c r="F874" s="95"/>
      <c r="G874" s="95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  <c r="BB874" s="76"/>
      <c r="BC874" s="76"/>
      <c r="BD874" s="76"/>
      <c r="BE874" s="76"/>
      <c r="BF874" s="76"/>
      <c r="BG874" s="76"/>
      <c r="BH874" s="76"/>
      <c r="BI874" s="76"/>
      <c r="BJ874" s="76"/>
      <c r="BK874" s="76"/>
      <c r="BL874" s="76"/>
      <c r="BM874" s="76"/>
      <c r="BN874" s="76"/>
      <c r="BO874" s="76"/>
      <c r="BP874" s="76"/>
      <c r="BQ874" s="76"/>
      <c r="BR874" s="76"/>
      <c r="BS874" s="76"/>
      <c r="BT874" s="76"/>
      <c r="BU874" s="76"/>
      <c r="BV874" s="76"/>
      <c r="BW874" s="76"/>
      <c r="BX874" s="76"/>
      <c r="BY874" s="76"/>
      <c r="BZ874" s="76"/>
    </row>
    <row r="875" spans="1:78" ht="15" hidden="1" customHeight="1">
      <c r="A875" s="76"/>
      <c r="B875" s="76"/>
      <c r="C875" s="76"/>
      <c r="D875" s="76"/>
      <c r="E875" s="95"/>
      <c r="F875" s="95"/>
      <c r="G875" s="95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  <c r="BB875" s="76"/>
      <c r="BC875" s="76"/>
      <c r="BD875" s="76"/>
      <c r="BE875" s="76"/>
      <c r="BF875" s="76"/>
      <c r="BG875" s="76"/>
      <c r="BH875" s="76"/>
      <c r="BI875" s="76"/>
      <c r="BJ875" s="76"/>
      <c r="BK875" s="76"/>
      <c r="BL875" s="76"/>
      <c r="BM875" s="76"/>
      <c r="BN875" s="76"/>
      <c r="BO875" s="76"/>
      <c r="BP875" s="76"/>
      <c r="BQ875" s="76"/>
      <c r="BR875" s="76"/>
      <c r="BS875" s="76"/>
      <c r="BT875" s="76"/>
      <c r="BU875" s="76"/>
      <c r="BV875" s="76"/>
      <c r="BW875" s="76"/>
      <c r="BX875" s="76"/>
      <c r="BY875" s="76"/>
      <c r="BZ875" s="76"/>
    </row>
    <row r="876" spans="1:78" ht="15" hidden="1" customHeight="1">
      <c r="A876" s="76"/>
      <c r="B876" s="76"/>
      <c r="C876" s="76"/>
      <c r="D876" s="76"/>
      <c r="E876" s="95"/>
      <c r="F876" s="95"/>
      <c r="G876" s="95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  <c r="BB876" s="76"/>
      <c r="BC876" s="76"/>
      <c r="BD876" s="76"/>
      <c r="BE876" s="76"/>
      <c r="BF876" s="76"/>
      <c r="BG876" s="76"/>
      <c r="BH876" s="76"/>
      <c r="BI876" s="76"/>
      <c r="BJ876" s="76"/>
      <c r="BK876" s="76"/>
      <c r="BL876" s="76"/>
      <c r="BM876" s="76"/>
      <c r="BN876" s="76"/>
      <c r="BO876" s="76"/>
      <c r="BP876" s="76"/>
      <c r="BQ876" s="76"/>
      <c r="BR876" s="76"/>
      <c r="BS876" s="76"/>
      <c r="BT876" s="76"/>
      <c r="BU876" s="76"/>
      <c r="BV876" s="76"/>
      <c r="BW876" s="76"/>
      <c r="BX876" s="76"/>
      <c r="BY876" s="76"/>
      <c r="BZ876" s="76"/>
    </row>
    <row r="877" spans="1:78" ht="15" hidden="1" customHeight="1">
      <c r="A877" s="76"/>
      <c r="B877" s="76"/>
      <c r="C877" s="76"/>
      <c r="D877" s="76"/>
      <c r="E877" s="95"/>
      <c r="F877" s="95"/>
      <c r="G877" s="95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  <c r="BB877" s="76"/>
      <c r="BC877" s="76"/>
      <c r="BD877" s="76"/>
      <c r="BE877" s="76"/>
      <c r="BF877" s="76"/>
      <c r="BG877" s="76"/>
      <c r="BH877" s="76"/>
      <c r="BI877" s="76"/>
      <c r="BJ877" s="76"/>
      <c r="BK877" s="76"/>
      <c r="BL877" s="76"/>
      <c r="BM877" s="76"/>
      <c r="BN877" s="76"/>
      <c r="BO877" s="76"/>
      <c r="BP877" s="76"/>
      <c r="BQ877" s="76"/>
      <c r="BR877" s="76"/>
      <c r="BS877" s="76"/>
      <c r="BT877" s="76"/>
      <c r="BU877" s="76"/>
      <c r="BV877" s="76"/>
      <c r="BW877" s="76"/>
      <c r="BX877" s="76"/>
      <c r="BY877" s="76"/>
      <c r="BZ877" s="76"/>
    </row>
    <row r="878" spans="1:78" ht="15" hidden="1" customHeight="1">
      <c r="A878" s="76"/>
      <c r="B878" s="76"/>
      <c r="C878" s="76"/>
      <c r="D878" s="76"/>
      <c r="E878" s="95"/>
      <c r="F878" s="95"/>
      <c r="G878" s="95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  <c r="BB878" s="76"/>
      <c r="BC878" s="76"/>
      <c r="BD878" s="76"/>
      <c r="BE878" s="76"/>
      <c r="BF878" s="76"/>
      <c r="BG878" s="76"/>
      <c r="BH878" s="76"/>
      <c r="BI878" s="76"/>
      <c r="BJ878" s="76"/>
      <c r="BK878" s="76"/>
      <c r="BL878" s="76"/>
      <c r="BM878" s="76"/>
      <c r="BN878" s="76"/>
      <c r="BO878" s="76"/>
      <c r="BP878" s="76"/>
      <c r="BQ878" s="76"/>
      <c r="BR878" s="76"/>
      <c r="BS878" s="76"/>
      <c r="BT878" s="76"/>
      <c r="BU878" s="76"/>
      <c r="BV878" s="76"/>
      <c r="BW878" s="76"/>
      <c r="BX878" s="76"/>
      <c r="BY878" s="76"/>
      <c r="BZ878" s="76"/>
    </row>
    <row r="879" spans="1:78" ht="15" hidden="1" customHeight="1">
      <c r="A879" s="76"/>
      <c r="B879" s="76"/>
      <c r="C879" s="76"/>
      <c r="D879" s="76"/>
      <c r="E879" s="95"/>
      <c r="F879" s="95"/>
      <c r="G879" s="95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  <c r="BB879" s="76"/>
      <c r="BC879" s="76"/>
      <c r="BD879" s="76"/>
      <c r="BE879" s="76"/>
      <c r="BF879" s="76"/>
      <c r="BG879" s="76"/>
      <c r="BH879" s="76"/>
      <c r="BI879" s="76"/>
      <c r="BJ879" s="76"/>
      <c r="BK879" s="76"/>
      <c r="BL879" s="76"/>
      <c r="BM879" s="76"/>
      <c r="BN879" s="76"/>
      <c r="BO879" s="76"/>
      <c r="BP879" s="76"/>
      <c r="BQ879" s="76"/>
      <c r="BR879" s="76"/>
      <c r="BS879" s="76"/>
      <c r="BT879" s="76"/>
      <c r="BU879" s="76"/>
      <c r="BV879" s="76"/>
      <c r="BW879" s="76"/>
      <c r="BX879" s="76"/>
      <c r="BY879" s="76"/>
      <c r="BZ879" s="76"/>
    </row>
    <row r="880" spans="1:78" ht="15" hidden="1" customHeight="1">
      <c r="A880" s="76"/>
      <c r="B880" s="76"/>
      <c r="C880" s="76"/>
      <c r="D880" s="76"/>
      <c r="E880" s="95"/>
      <c r="F880" s="95"/>
      <c r="G880" s="95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  <c r="BB880" s="76"/>
      <c r="BC880" s="76"/>
      <c r="BD880" s="76"/>
      <c r="BE880" s="76"/>
      <c r="BF880" s="76"/>
      <c r="BG880" s="76"/>
      <c r="BH880" s="76"/>
      <c r="BI880" s="76"/>
      <c r="BJ880" s="76"/>
      <c r="BK880" s="76"/>
      <c r="BL880" s="76"/>
      <c r="BM880" s="76"/>
      <c r="BN880" s="76"/>
      <c r="BO880" s="76"/>
      <c r="BP880" s="76"/>
      <c r="BQ880" s="76"/>
      <c r="BR880" s="76"/>
      <c r="BS880" s="76"/>
      <c r="BT880" s="76"/>
      <c r="BU880" s="76"/>
      <c r="BV880" s="76"/>
      <c r="BW880" s="76"/>
      <c r="BX880" s="76"/>
      <c r="BY880" s="76"/>
      <c r="BZ880" s="76"/>
    </row>
    <row r="881" spans="1:78" ht="15" hidden="1" customHeight="1">
      <c r="A881" s="76"/>
      <c r="B881" s="76"/>
      <c r="C881" s="76"/>
      <c r="D881" s="76"/>
      <c r="E881" s="95"/>
      <c r="F881" s="95"/>
      <c r="G881" s="95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  <c r="BB881" s="76"/>
      <c r="BC881" s="76"/>
      <c r="BD881" s="76"/>
      <c r="BE881" s="76"/>
      <c r="BF881" s="76"/>
      <c r="BG881" s="76"/>
      <c r="BH881" s="76"/>
      <c r="BI881" s="76"/>
      <c r="BJ881" s="76"/>
      <c r="BK881" s="76"/>
      <c r="BL881" s="76"/>
      <c r="BM881" s="76"/>
      <c r="BN881" s="76"/>
      <c r="BO881" s="76"/>
      <c r="BP881" s="76"/>
      <c r="BQ881" s="76"/>
      <c r="BR881" s="76"/>
      <c r="BS881" s="76"/>
      <c r="BT881" s="76"/>
      <c r="BU881" s="76"/>
      <c r="BV881" s="76"/>
      <c r="BW881" s="76"/>
      <c r="BX881" s="76"/>
      <c r="BY881" s="76"/>
      <c r="BZ881" s="76"/>
    </row>
    <row r="882" spans="1:78" ht="15" hidden="1" customHeight="1">
      <c r="A882" s="76"/>
      <c r="B882" s="76"/>
      <c r="C882" s="76"/>
      <c r="D882" s="76"/>
      <c r="E882" s="95"/>
      <c r="F882" s="95"/>
      <c r="G882" s="95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  <c r="BB882" s="76"/>
      <c r="BC882" s="76"/>
      <c r="BD882" s="76"/>
      <c r="BE882" s="76"/>
      <c r="BF882" s="76"/>
      <c r="BG882" s="76"/>
      <c r="BH882" s="76"/>
      <c r="BI882" s="76"/>
      <c r="BJ882" s="76"/>
      <c r="BK882" s="76"/>
      <c r="BL882" s="76"/>
      <c r="BM882" s="76"/>
      <c r="BN882" s="76"/>
      <c r="BO882" s="76"/>
      <c r="BP882" s="76"/>
      <c r="BQ882" s="76"/>
      <c r="BR882" s="76"/>
      <c r="BS882" s="76"/>
      <c r="BT882" s="76"/>
      <c r="BU882" s="76"/>
      <c r="BV882" s="76"/>
      <c r="BW882" s="76"/>
      <c r="BX882" s="76"/>
      <c r="BY882" s="76"/>
      <c r="BZ882" s="76"/>
    </row>
    <row r="883" spans="1:78" ht="15" hidden="1" customHeight="1">
      <c r="A883" s="76"/>
      <c r="B883" s="76"/>
      <c r="C883" s="76"/>
      <c r="D883" s="76"/>
      <c r="E883" s="95"/>
      <c r="F883" s="95"/>
      <c r="G883" s="95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  <c r="BB883" s="76"/>
      <c r="BC883" s="76"/>
      <c r="BD883" s="76"/>
      <c r="BE883" s="76"/>
      <c r="BF883" s="76"/>
      <c r="BG883" s="76"/>
      <c r="BH883" s="76"/>
      <c r="BI883" s="76"/>
      <c r="BJ883" s="76"/>
      <c r="BK883" s="76"/>
      <c r="BL883" s="76"/>
      <c r="BM883" s="76"/>
      <c r="BN883" s="76"/>
      <c r="BO883" s="76"/>
      <c r="BP883" s="76"/>
      <c r="BQ883" s="76"/>
      <c r="BR883" s="76"/>
      <c r="BS883" s="76"/>
      <c r="BT883" s="76"/>
      <c r="BU883" s="76"/>
      <c r="BV883" s="76"/>
      <c r="BW883" s="76"/>
      <c r="BX883" s="76"/>
      <c r="BY883" s="76"/>
      <c r="BZ883" s="76"/>
    </row>
    <row r="884" spans="1:78" ht="15" hidden="1" customHeight="1">
      <c r="A884" s="76"/>
      <c r="B884" s="76"/>
      <c r="C884" s="76"/>
      <c r="D884" s="76"/>
      <c r="E884" s="95"/>
      <c r="F884" s="95"/>
      <c r="G884" s="95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  <c r="BB884" s="76"/>
      <c r="BC884" s="76"/>
      <c r="BD884" s="76"/>
      <c r="BE884" s="76"/>
      <c r="BF884" s="76"/>
      <c r="BG884" s="76"/>
      <c r="BH884" s="76"/>
      <c r="BI884" s="76"/>
      <c r="BJ884" s="76"/>
      <c r="BK884" s="76"/>
      <c r="BL884" s="76"/>
      <c r="BM884" s="76"/>
      <c r="BN884" s="76"/>
      <c r="BO884" s="76"/>
      <c r="BP884" s="76"/>
      <c r="BQ884" s="76"/>
      <c r="BR884" s="76"/>
      <c r="BS884" s="76"/>
      <c r="BT884" s="76"/>
      <c r="BU884" s="76"/>
      <c r="BV884" s="76"/>
      <c r="BW884" s="76"/>
      <c r="BX884" s="76"/>
      <c r="BY884" s="76"/>
      <c r="BZ884" s="76"/>
    </row>
    <row r="885" spans="1:78" ht="15" hidden="1" customHeight="1">
      <c r="A885" s="76"/>
      <c r="B885" s="76"/>
      <c r="C885" s="76"/>
      <c r="D885" s="76"/>
      <c r="E885" s="95"/>
      <c r="F885" s="95"/>
      <c r="G885" s="95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  <c r="BB885" s="76"/>
      <c r="BC885" s="76"/>
      <c r="BD885" s="76"/>
      <c r="BE885" s="76"/>
      <c r="BF885" s="76"/>
      <c r="BG885" s="76"/>
      <c r="BH885" s="76"/>
      <c r="BI885" s="76"/>
      <c r="BJ885" s="76"/>
      <c r="BK885" s="76"/>
      <c r="BL885" s="76"/>
      <c r="BM885" s="76"/>
      <c r="BN885" s="76"/>
      <c r="BO885" s="76"/>
      <c r="BP885" s="76"/>
      <c r="BQ885" s="76"/>
      <c r="BR885" s="76"/>
      <c r="BS885" s="76"/>
      <c r="BT885" s="76"/>
      <c r="BU885" s="76"/>
      <c r="BV885" s="76"/>
      <c r="BW885" s="76"/>
      <c r="BX885" s="76"/>
      <c r="BY885" s="76"/>
      <c r="BZ885" s="76"/>
    </row>
    <row r="886" spans="1:78" ht="15" hidden="1" customHeight="1">
      <c r="A886" s="76"/>
      <c r="B886" s="76"/>
      <c r="C886" s="76"/>
      <c r="D886" s="76"/>
      <c r="E886" s="95"/>
      <c r="F886" s="95"/>
      <c r="G886" s="95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  <c r="BB886" s="76"/>
      <c r="BC886" s="76"/>
      <c r="BD886" s="76"/>
      <c r="BE886" s="76"/>
      <c r="BF886" s="76"/>
      <c r="BG886" s="76"/>
      <c r="BH886" s="76"/>
      <c r="BI886" s="76"/>
      <c r="BJ886" s="76"/>
      <c r="BK886" s="76"/>
      <c r="BL886" s="76"/>
      <c r="BM886" s="76"/>
      <c r="BN886" s="76"/>
      <c r="BO886" s="76"/>
      <c r="BP886" s="76"/>
      <c r="BQ886" s="76"/>
      <c r="BR886" s="76"/>
      <c r="BS886" s="76"/>
      <c r="BT886" s="76"/>
      <c r="BU886" s="76"/>
      <c r="BV886" s="76"/>
      <c r="BW886" s="76"/>
      <c r="BX886" s="76"/>
      <c r="BY886" s="76"/>
      <c r="BZ886" s="76"/>
    </row>
    <row r="887" spans="1:78" ht="15" hidden="1" customHeight="1">
      <c r="A887" s="76"/>
      <c r="B887" s="76"/>
      <c r="C887" s="76"/>
      <c r="D887" s="76"/>
      <c r="E887" s="95"/>
      <c r="F887" s="95"/>
      <c r="G887" s="95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  <c r="BB887" s="76"/>
      <c r="BC887" s="76"/>
      <c r="BD887" s="76"/>
      <c r="BE887" s="76"/>
      <c r="BF887" s="76"/>
      <c r="BG887" s="76"/>
      <c r="BH887" s="76"/>
      <c r="BI887" s="76"/>
      <c r="BJ887" s="76"/>
      <c r="BK887" s="76"/>
      <c r="BL887" s="76"/>
      <c r="BM887" s="76"/>
      <c r="BN887" s="76"/>
      <c r="BO887" s="76"/>
      <c r="BP887" s="76"/>
      <c r="BQ887" s="76"/>
      <c r="BR887" s="76"/>
      <c r="BS887" s="76"/>
      <c r="BT887" s="76"/>
      <c r="BU887" s="76"/>
      <c r="BV887" s="76"/>
      <c r="BW887" s="76"/>
      <c r="BX887" s="76"/>
      <c r="BY887" s="76"/>
      <c r="BZ887" s="76"/>
    </row>
    <row r="888" spans="1:78" ht="15" hidden="1" customHeight="1">
      <c r="A888" s="76"/>
      <c r="B888" s="76"/>
      <c r="C888" s="76"/>
      <c r="D888" s="76"/>
      <c r="E888" s="95"/>
      <c r="F888" s="95"/>
      <c r="G888" s="95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  <c r="BB888" s="76"/>
      <c r="BC888" s="76"/>
      <c r="BD888" s="76"/>
      <c r="BE888" s="76"/>
      <c r="BF888" s="76"/>
      <c r="BG888" s="76"/>
      <c r="BH888" s="76"/>
      <c r="BI888" s="76"/>
      <c r="BJ888" s="76"/>
      <c r="BK888" s="76"/>
      <c r="BL888" s="76"/>
      <c r="BM888" s="76"/>
      <c r="BN888" s="76"/>
      <c r="BO888" s="76"/>
      <c r="BP888" s="76"/>
      <c r="BQ888" s="76"/>
      <c r="BR888" s="76"/>
      <c r="BS888" s="76"/>
      <c r="BT888" s="76"/>
      <c r="BU888" s="76"/>
      <c r="BV888" s="76"/>
      <c r="BW888" s="76"/>
      <c r="BX888" s="76"/>
      <c r="BY888" s="76"/>
      <c r="BZ888" s="76"/>
    </row>
    <row r="889" spans="1:78" ht="15" hidden="1" customHeight="1">
      <c r="A889" s="76"/>
      <c r="B889" s="76"/>
      <c r="C889" s="76"/>
      <c r="D889" s="76"/>
      <c r="E889" s="95"/>
      <c r="F889" s="95"/>
      <c r="G889" s="95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  <c r="BB889" s="76"/>
      <c r="BC889" s="76"/>
      <c r="BD889" s="76"/>
      <c r="BE889" s="76"/>
      <c r="BF889" s="76"/>
      <c r="BG889" s="76"/>
      <c r="BH889" s="76"/>
      <c r="BI889" s="76"/>
      <c r="BJ889" s="76"/>
      <c r="BK889" s="76"/>
      <c r="BL889" s="76"/>
      <c r="BM889" s="76"/>
      <c r="BN889" s="76"/>
      <c r="BO889" s="76"/>
      <c r="BP889" s="76"/>
      <c r="BQ889" s="76"/>
      <c r="BR889" s="76"/>
      <c r="BS889" s="76"/>
      <c r="BT889" s="76"/>
      <c r="BU889" s="76"/>
      <c r="BV889" s="76"/>
      <c r="BW889" s="76"/>
      <c r="BX889" s="76"/>
      <c r="BY889" s="76"/>
      <c r="BZ889" s="76"/>
    </row>
    <row r="890" spans="1:78" ht="15" hidden="1" customHeight="1">
      <c r="A890" s="76"/>
      <c r="B890" s="76"/>
      <c r="C890" s="76"/>
      <c r="D890" s="76"/>
      <c r="E890" s="95"/>
      <c r="F890" s="95"/>
      <c r="G890" s="95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  <c r="BB890" s="76"/>
      <c r="BC890" s="76"/>
      <c r="BD890" s="76"/>
      <c r="BE890" s="76"/>
      <c r="BF890" s="76"/>
      <c r="BG890" s="76"/>
      <c r="BH890" s="76"/>
      <c r="BI890" s="76"/>
      <c r="BJ890" s="76"/>
      <c r="BK890" s="76"/>
      <c r="BL890" s="76"/>
      <c r="BM890" s="76"/>
      <c r="BN890" s="76"/>
      <c r="BO890" s="76"/>
      <c r="BP890" s="76"/>
      <c r="BQ890" s="76"/>
      <c r="BR890" s="76"/>
      <c r="BS890" s="76"/>
      <c r="BT890" s="76"/>
      <c r="BU890" s="76"/>
      <c r="BV890" s="76"/>
      <c r="BW890" s="76"/>
      <c r="BX890" s="76"/>
      <c r="BY890" s="76"/>
      <c r="BZ890" s="76"/>
    </row>
    <row r="891" spans="1:78" ht="15" hidden="1" customHeight="1">
      <c r="A891" s="76"/>
      <c r="B891" s="76"/>
      <c r="C891" s="76"/>
      <c r="D891" s="76"/>
      <c r="E891" s="95"/>
      <c r="F891" s="95"/>
      <c r="G891" s="95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  <c r="BB891" s="76"/>
      <c r="BC891" s="76"/>
      <c r="BD891" s="76"/>
      <c r="BE891" s="76"/>
      <c r="BF891" s="76"/>
      <c r="BG891" s="76"/>
      <c r="BH891" s="76"/>
      <c r="BI891" s="76"/>
      <c r="BJ891" s="76"/>
      <c r="BK891" s="76"/>
      <c r="BL891" s="76"/>
      <c r="BM891" s="76"/>
      <c r="BN891" s="76"/>
      <c r="BO891" s="76"/>
      <c r="BP891" s="76"/>
      <c r="BQ891" s="76"/>
      <c r="BR891" s="76"/>
      <c r="BS891" s="76"/>
      <c r="BT891" s="76"/>
      <c r="BU891" s="76"/>
      <c r="BV891" s="76"/>
      <c r="BW891" s="76"/>
      <c r="BX891" s="76"/>
      <c r="BY891" s="76"/>
      <c r="BZ891" s="76"/>
    </row>
    <row r="892" spans="1:78" ht="15" hidden="1" customHeight="1">
      <c r="A892" s="76"/>
      <c r="B892" s="76"/>
      <c r="C892" s="76"/>
      <c r="D892" s="76"/>
      <c r="E892" s="95"/>
      <c r="F892" s="95"/>
      <c r="G892" s="95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  <c r="BB892" s="76"/>
      <c r="BC892" s="76"/>
      <c r="BD892" s="76"/>
      <c r="BE892" s="76"/>
      <c r="BF892" s="76"/>
      <c r="BG892" s="76"/>
      <c r="BH892" s="76"/>
      <c r="BI892" s="76"/>
      <c r="BJ892" s="76"/>
      <c r="BK892" s="76"/>
      <c r="BL892" s="76"/>
      <c r="BM892" s="76"/>
      <c r="BN892" s="76"/>
      <c r="BO892" s="76"/>
      <c r="BP892" s="76"/>
      <c r="BQ892" s="76"/>
      <c r="BR892" s="76"/>
      <c r="BS892" s="76"/>
      <c r="BT892" s="76"/>
      <c r="BU892" s="76"/>
      <c r="BV892" s="76"/>
      <c r="BW892" s="76"/>
      <c r="BX892" s="76"/>
      <c r="BY892" s="76"/>
      <c r="BZ892" s="76"/>
    </row>
    <row r="893" spans="1:78" ht="15" hidden="1" customHeight="1">
      <c r="A893" s="76"/>
      <c r="B893" s="76"/>
      <c r="C893" s="76"/>
      <c r="D893" s="76"/>
      <c r="E893" s="95"/>
      <c r="F893" s="95"/>
      <c r="G893" s="95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  <c r="BB893" s="76"/>
      <c r="BC893" s="76"/>
      <c r="BD893" s="76"/>
      <c r="BE893" s="76"/>
      <c r="BF893" s="76"/>
      <c r="BG893" s="76"/>
      <c r="BH893" s="76"/>
      <c r="BI893" s="76"/>
      <c r="BJ893" s="76"/>
      <c r="BK893" s="76"/>
      <c r="BL893" s="76"/>
      <c r="BM893" s="76"/>
      <c r="BN893" s="76"/>
      <c r="BO893" s="76"/>
      <c r="BP893" s="76"/>
      <c r="BQ893" s="76"/>
      <c r="BR893" s="76"/>
      <c r="BS893" s="76"/>
      <c r="BT893" s="76"/>
      <c r="BU893" s="76"/>
      <c r="BV893" s="76"/>
      <c r="BW893" s="76"/>
      <c r="BX893" s="76"/>
      <c r="BY893" s="76"/>
      <c r="BZ893" s="76"/>
    </row>
    <row r="894" spans="1:78" ht="15" hidden="1" customHeight="1">
      <c r="A894" s="76"/>
      <c r="B894" s="76"/>
      <c r="C894" s="76"/>
      <c r="D894" s="76"/>
      <c r="E894" s="95"/>
      <c r="F894" s="95"/>
      <c r="G894" s="95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  <c r="BB894" s="76"/>
      <c r="BC894" s="76"/>
      <c r="BD894" s="76"/>
      <c r="BE894" s="76"/>
      <c r="BF894" s="76"/>
      <c r="BG894" s="76"/>
      <c r="BH894" s="76"/>
      <c r="BI894" s="76"/>
      <c r="BJ894" s="76"/>
      <c r="BK894" s="76"/>
      <c r="BL894" s="76"/>
      <c r="BM894" s="76"/>
      <c r="BN894" s="76"/>
      <c r="BO894" s="76"/>
      <c r="BP894" s="76"/>
      <c r="BQ894" s="76"/>
      <c r="BR894" s="76"/>
      <c r="BS894" s="76"/>
      <c r="BT894" s="76"/>
      <c r="BU894" s="76"/>
      <c r="BV894" s="76"/>
      <c r="BW894" s="76"/>
      <c r="BX894" s="76"/>
      <c r="BY894" s="76"/>
      <c r="BZ894" s="76"/>
    </row>
    <row r="895" spans="1:78" ht="15" hidden="1" customHeight="1">
      <c r="A895" s="76"/>
      <c r="B895" s="76"/>
      <c r="C895" s="76"/>
      <c r="D895" s="76"/>
      <c r="E895" s="95"/>
      <c r="F895" s="95"/>
      <c r="G895" s="95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  <c r="BB895" s="76"/>
      <c r="BC895" s="76"/>
      <c r="BD895" s="76"/>
      <c r="BE895" s="76"/>
      <c r="BF895" s="76"/>
      <c r="BG895" s="76"/>
      <c r="BH895" s="76"/>
      <c r="BI895" s="76"/>
      <c r="BJ895" s="76"/>
      <c r="BK895" s="76"/>
      <c r="BL895" s="76"/>
      <c r="BM895" s="76"/>
      <c r="BN895" s="76"/>
      <c r="BO895" s="76"/>
      <c r="BP895" s="76"/>
      <c r="BQ895" s="76"/>
      <c r="BR895" s="76"/>
      <c r="BS895" s="76"/>
      <c r="BT895" s="76"/>
      <c r="BU895" s="76"/>
      <c r="BV895" s="76"/>
      <c r="BW895" s="76"/>
      <c r="BX895" s="76"/>
      <c r="BY895" s="76"/>
      <c r="BZ895" s="76"/>
    </row>
    <row r="896" spans="1:78" ht="15" hidden="1" customHeight="1">
      <c r="A896" s="76"/>
      <c r="B896" s="76"/>
      <c r="C896" s="76"/>
      <c r="D896" s="76"/>
      <c r="E896" s="95"/>
      <c r="F896" s="95"/>
      <c r="G896" s="95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  <c r="BB896" s="76"/>
      <c r="BC896" s="76"/>
      <c r="BD896" s="76"/>
      <c r="BE896" s="76"/>
      <c r="BF896" s="76"/>
      <c r="BG896" s="76"/>
      <c r="BH896" s="76"/>
      <c r="BI896" s="76"/>
      <c r="BJ896" s="76"/>
      <c r="BK896" s="76"/>
      <c r="BL896" s="76"/>
      <c r="BM896" s="76"/>
      <c r="BN896" s="76"/>
      <c r="BO896" s="76"/>
      <c r="BP896" s="76"/>
      <c r="BQ896" s="76"/>
      <c r="BR896" s="76"/>
      <c r="BS896" s="76"/>
      <c r="BT896" s="76"/>
      <c r="BU896" s="76"/>
      <c r="BV896" s="76"/>
      <c r="BW896" s="76"/>
      <c r="BX896" s="76"/>
      <c r="BY896" s="76"/>
      <c r="BZ896" s="76"/>
    </row>
    <row r="897" spans="1:78" ht="15" hidden="1" customHeight="1">
      <c r="A897" s="76"/>
      <c r="B897" s="76"/>
      <c r="C897" s="76"/>
      <c r="D897" s="76"/>
      <c r="E897" s="95"/>
      <c r="F897" s="95"/>
      <c r="G897" s="95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  <c r="BB897" s="76"/>
      <c r="BC897" s="76"/>
      <c r="BD897" s="76"/>
      <c r="BE897" s="76"/>
      <c r="BF897" s="76"/>
      <c r="BG897" s="76"/>
      <c r="BH897" s="76"/>
      <c r="BI897" s="76"/>
      <c r="BJ897" s="76"/>
      <c r="BK897" s="76"/>
      <c r="BL897" s="76"/>
      <c r="BM897" s="76"/>
      <c r="BN897" s="76"/>
      <c r="BO897" s="76"/>
      <c r="BP897" s="76"/>
      <c r="BQ897" s="76"/>
      <c r="BR897" s="76"/>
      <c r="BS897" s="76"/>
      <c r="BT897" s="76"/>
      <c r="BU897" s="76"/>
      <c r="BV897" s="76"/>
      <c r="BW897" s="76"/>
      <c r="BX897" s="76"/>
      <c r="BY897" s="76"/>
      <c r="BZ897" s="76"/>
    </row>
    <row r="898" spans="1:78" ht="15" hidden="1" customHeight="1">
      <c r="A898" s="76"/>
      <c r="B898" s="76"/>
      <c r="C898" s="76"/>
      <c r="D898" s="76"/>
      <c r="E898" s="95"/>
      <c r="F898" s="95"/>
      <c r="G898" s="95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  <c r="BB898" s="76"/>
      <c r="BC898" s="76"/>
      <c r="BD898" s="76"/>
      <c r="BE898" s="76"/>
      <c r="BF898" s="76"/>
      <c r="BG898" s="76"/>
      <c r="BH898" s="76"/>
      <c r="BI898" s="76"/>
      <c r="BJ898" s="76"/>
      <c r="BK898" s="76"/>
      <c r="BL898" s="76"/>
      <c r="BM898" s="76"/>
      <c r="BN898" s="76"/>
      <c r="BO898" s="76"/>
      <c r="BP898" s="76"/>
      <c r="BQ898" s="76"/>
      <c r="BR898" s="76"/>
      <c r="BS898" s="76"/>
      <c r="BT898" s="76"/>
      <c r="BU898" s="76"/>
      <c r="BV898" s="76"/>
      <c r="BW898" s="76"/>
      <c r="BX898" s="76"/>
      <c r="BY898" s="76"/>
      <c r="BZ898" s="76"/>
    </row>
    <row r="899" spans="1:78" ht="15" hidden="1" customHeight="1">
      <c r="A899" s="76"/>
      <c r="B899" s="76"/>
      <c r="C899" s="76"/>
      <c r="D899" s="76"/>
      <c r="E899" s="95"/>
      <c r="F899" s="95"/>
      <c r="G899" s="95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  <c r="BB899" s="76"/>
      <c r="BC899" s="76"/>
      <c r="BD899" s="76"/>
      <c r="BE899" s="76"/>
      <c r="BF899" s="76"/>
      <c r="BG899" s="76"/>
      <c r="BH899" s="76"/>
      <c r="BI899" s="76"/>
      <c r="BJ899" s="76"/>
      <c r="BK899" s="76"/>
      <c r="BL899" s="76"/>
      <c r="BM899" s="76"/>
      <c r="BN899" s="76"/>
      <c r="BO899" s="76"/>
      <c r="BP899" s="76"/>
      <c r="BQ899" s="76"/>
      <c r="BR899" s="76"/>
      <c r="BS899" s="76"/>
      <c r="BT899" s="76"/>
      <c r="BU899" s="76"/>
      <c r="BV899" s="76"/>
      <c r="BW899" s="76"/>
      <c r="BX899" s="76"/>
      <c r="BY899" s="76"/>
      <c r="BZ899" s="76"/>
    </row>
    <row r="900" spans="1:78" ht="15" hidden="1" customHeight="1">
      <c r="A900" s="76"/>
      <c r="B900" s="76"/>
      <c r="C900" s="76"/>
      <c r="D900" s="76"/>
      <c r="E900" s="95"/>
      <c r="F900" s="95"/>
      <c r="G900" s="95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  <c r="BB900" s="76"/>
      <c r="BC900" s="76"/>
      <c r="BD900" s="76"/>
      <c r="BE900" s="76"/>
      <c r="BF900" s="76"/>
      <c r="BG900" s="76"/>
      <c r="BH900" s="76"/>
      <c r="BI900" s="76"/>
      <c r="BJ900" s="76"/>
      <c r="BK900" s="76"/>
      <c r="BL900" s="76"/>
      <c r="BM900" s="76"/>
      <c r="BN900" s="76"/>
      <c r="BO900" s="76"/>
      <c r="BP900" s="76"/>
      <c r="BQ900" s="76"/>
      <c r="BR900" s="76"/>
      <c r="BS900" s="76"/>
      <c r="BT900" s="76"/>
      <c r="BU900" s="76"/>
      <c r="BV900" s="76"/>
      <c r="BW900" s="76"/>
      <c r="BX900" s="76"/>
      <c r="BY900" s="76"/>
      <c r="BZ900" s="76"/>
    </row>
    <row r="901" spans="1:78" ht="15" hidden="1" customHeight="1">
      <c r="A901" s="76"/>
      <c r="B901" s="76"/>
      <c r="C901" s="76"/>
      <c r="D901" s="76"/>
      <c r="E901" s="95"/>
      <c r="F901" s="95"/>
      <c r="G901" s="95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  <c r="BB901" s="76"/>
      <c r="BC901" s="76"/>
      <c r="BD901" s="76"/>
      <c r="BE901" s="76"/>
      <c r="BF901" s="76"/>
      <c r="BG901" s="76"/>
      <c r="BH901" s="76"/>
      <c r="BI901" s="76"/>
      <c r="BJ901" s="76"/>
      <c r="BK901" s="76"/>
      <c r="BL901" s="76"/>
      <c r="BM901" s="76"/>
      <c r="BN901" s="76"/>
      <c r="BO901" s="76"/>
      <c r="BP901" s="76"/>
      <c r="BQ901" s="76"/>
      <c r="BR901" s="76"/>
      <c r="BS901" s="76"/>
      <c r="BT901" s="76"/>
      <c r="BU901" s="76"/>
      <c r="BV901" s="76"/>
      <c r="BW901" s="76"/>
      <c r="BX901" s="76"/>
      <c r="BY901" s="76"/>
      <c r="BZ901" s="76"/>
    </row>
    <row r="902" spans="1:78" ht="15" hidden="1" customHeight="1">
      <c r="A902" s="76"/>
      <c r="B902" s="76"/>
      <c r="C902" s="76"/>
      <c r="D902" s="76"/>
      <c r="E902" s="95"/>
      <c r="F902" s="95"/>
      <c r="G902" s="95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  <c r="BB902" s="76"/>
      <c r="BC902" s="76"/>
      <c r="BD902" s="76"/>
      <c r="BE902" s="76"/>
      <c r="BF902" s="76"/>
      <c r="BG902" s="76"/>
      <c r="BH902" s="76"/>
      <c r="BI902" s="76"/>
      <c r="BJ902" s="76"/>
      <c r="BK902" s="76"/>
      <c r="BL902" s="76"/>
      <c r="BM902" s="76"/>
      <c r="BN902" s="76"/>
      <c r="BO902" s="76"/>
      <c r="BP902" s="76"/>
      <c r="BQ902" s="76"/>
      <c r="BR902" s="76"/>
      <c r="BS902" s="76"/>
      <c r="BT902" s="76"/>
      <c r="BU902" s="76"/>
      <c r="BV902" s="76"/>
      <c r="BW902" s="76"/>
      <c r="BX902" s="76"/>
      <c r="BY902" s="76"/>
      <c r="BZ902" s="76"/>
    </row>
    <row r="903" spans="1:78" ht="15" hidden="1" customHeight="1">
      <c r="A903" s="76"/>
      <c r="B903" s="76"/>
      <c r="C903" s="76"/>
      <c r="D903" s="76"/>
      <c r="E903" s="95"/>
      <c r="F903" s="95"/>
      <c r="G903" s="95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  <c r="BB903" s="76"/>
      <c r="BC903" s="76"/>
      <c r="BD903" s="76"/>
      <c r="BE903" s="76"/>
      <c r="BF903" s="76"/>
      <c r="BG903" s="76"/>
      <c r="BH903" s="76"/>
      <c r="BI903" s="76"/>
      <c r="BJ903" s="76"/>
      <c r="BK903" s="76"/>
      <c r="BL903" s="76"/>
      <c r="BM903" s="76"/>
      <c r="BN903" s="76"/>
      <c r="BO903" s="76"/>
      <c r="BP903" s="76"/>
      <c r="BQ903" s="76"/>
      <c r="BR903" s="76"/>
      <c r="BS903" s="76"/>
      <c r="BT903" s="76"/>
      <c r="BU903" s="76"/>
      <c r="BV903" s="76"/>
      <c r="BW903" s="76"/>
      <c r="BX903" s="76"/>
      <c r="BY903" s="76"/>
      <c r="BZ903" s="76"/>
    </row>
    <row r="904" spans="1:78" ht="15" hidden="1" customHeight="1">
      <c r="A904" s="76"/>
      <c r="B904" s="76"/>
      <c r="C904" s="76"/>
      <c r="D904" s="76"/>
      <c r="E904" s="95"/>
      <c r="F904" s="95"/>
      <c r="G904" s="95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  <c r="BB904" s="76"/>
      <c r="BC904" s="76"/>
      <c r="BD904" s="76"/>
      <c r="BE904" s="76"/>
      <c r="BF904" s="76"/>
      <c r="BG904" s="76"/>
      <c r="BH904" s="76"/>
      <c r="BI904" s="76"/>
      <c r="BJ904" s="76"/>
      <c r="BK904" s="76"/>
      <c r="BL904" s="76"/>
      <c r="BM904" s="76"/>
      <c r="BN904" s="76"/>
      <c r="BO904" s="76"/>
      <c r="BP904" s="76"/>
      <c r="BQ904" s="76"/>
      <c r="BR904" s="76"/>
      <c r="BS904" s="76"/>
      <c r="BT904" s="76"/>
      <c r="BU904" s="76"/>
      <c r="BV904" s="76"/>
      <c r="BW904" s="76"/>
      <c r="BX904" s="76"/>
      <c r="BY904" s="76"/>
      <c r="BZ904" s="76"/>
    </row>
    <row r="905" spans="1:78" ht="15" hidden="1" customHeight="1">
      <c r="A905" s="76"/>
      <c r="B905" s="76"/>
      <c r="C905" s="76"/>
      <c r="D905" s="76"/>
      <c r="E905" s="95"/>
      <c r="F905" s="95"/>
      <c r="G905" s="95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  <c r="BB905" s="76"/>
      <c r="BC905" s="76"/>
      <c r="BD905" s="76"/>
      <c r="BE905" s="76"/>
      <c r="BF905" s="76"/>
      <c r="BG905" s="76"/>
      <c r="BH905" s="76"/>
      <c r="BI905" s="76"/>
      <c r="BJ905" s="76"/>
      <c r="BK905" s="76"/>
      <c r="BL905" s="76"/>
      <c r="BM905" s="76"/>
      <c r="BN905" s="76"/>
      <c r="BO905" s="76"/>
      <c r="BP905" s="76"/>
      <c r="BQ905" s="76"/>
      <c r="BR905" s="76"/>
      <c r="BS905" s="76"/>
      <c r="BT905" s="76"/>
      <c r="BU905" s="76"/>
      <c r="BV905" s="76"/>
      <c r="BW905" s="76"/>
      <c r="BX905" s="76"/>
      <c r="BY905" s="76"/>
      <c r="BZ905" s="76"/>
    </row>
    <row r="906" spans="1:78" ht="15" hidden="1" customHeight="1">
      <c r="A906" s="76"/>
      <c r="B906" s="76"/>
      <c r="C906" s="76"/>
      <c r="D906" s="76"/>
      <c r="E906" s="95"/>
      <c r="F906" s="95"/>
      <c r="G906" s="95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  <c r="BB906" s="76"/>
      <c r="BC906" s="76"/>
      <c r="BD906" s="76"/>
      <c r="BE906" s="76"/>
      <c r="BF906" s="76"/>
      <c r="BG906" s="76"/>
      <c r="BH906" s="76"/>
      <c r="BI906" s="76"/>
      <c r="BJ906" s="76"/>
      <c r="BK906" s="76"/>
      <c r="BL906" s="76"/>
      <c r="BM906" s="76"/>
      <c r="BN906" s="76"/>
      <c r="BO906" s="76"/>
      <c r="BP906" s="76"/>
      <c r="BQ906" s="76"/>
      <c r="BR906" s="76"/>
      <c r="BS906" s="76"/>
      <c r="BT906" s="76"/>
      <c r="BU906" s="76"/>
      <c r="BV906" s="76"/>
      <c r="BW906" s="76"/>
      <c r="BX906" s="76"/>
      <c r="BY906" s="76"/>
      <c r="BZ906" s="76"/>
    </row>
    <row r="907" spans="1:78" ht="15" hidden="1" customHeight="1">
      <c r="A907" s="76"/>
      <c r="B907" s="76"/>
      <c r="C907" s="76"/>
      <c r="D907" s="76"/>
      <c r="E907" s="95"/>
      <c r="F907" s="95"/>
      <c r="G907" s="95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  <c r="BB907" s="76"/>
      <c r="BC907" s="76"/>
      <c r="BD907" s="76"/>
      <c r="BE907" s="76"/>
      <c r="BF907" s="76"/>
      <c r="BG907" s="76"/>
      <c r="BH907" s="76"/>
      <c r="BI907" s="76"/>
      <c r="BJ907" s="76"/>
      <c r="BK907" s="76"/>
      <c r="BL907" s="76"/>
      <c r="BM907" s="76"/>
      <c r="BN907" s="76"/>
      <c r="BO907" s="76"/>
      <c r="BP907" s="76"/>
      <c r="BQ907" s="76"/>
      <c r="BR907" s="76"/>
      <c r="BS907" s="76"/>
      <c r="BT907" s="76"/>
      <c r="BU907" s="76"/>
      <c r="BV907" s="76"/>
      <c r="BW907" s="76"/>
      <c r="BX907" s="76"/>
      <c r="BY907" s="76"/>
      <c r="BZ907" s="76"/>
    </row>
    <row r="908" spans="1:78" ht="15" hidden="1" customHeight="1">
      <c r="A908" s="76"/>
      <c r="B908" s="76"/>
      <c r="C908" s="76"/>
      <c r="D908" s="76"/>
      <c r="E908" s="95"/>
      <c r="F908" s="95"/>
      <c r="G908" s="95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  <c r="BB908" s="76"/>
      <c r="BC908" s="76"/>
      <c r="BD908" s="76"/>
      <c r="BE908" s="76"/>
      <c r="BF908" s="76"/>
      <c r="BG908" s="76"/>
      <c r="BH908" s="76"/>
      <c r="BI908" s="76"/>
      <c r="BJ908" s="76"/>
      <c r="BK908" s="76"/>
      <c r="BL908" s="76"/>
      <c r="BM908" s="76"/>
      <c r="BN908" s="76"/>
      <c r="BO908" s="76"/>
      <c r="BP908" s="76"/>
      <c r="BQ908" s="76"/>
      <c r="BR908" s="76"/>
      <c r="BS908" s="76"/>
      <c r="BT908" s="76"/>
      <c r="BU908" s="76"/>
      <c r="BV908" s="76"/>
      <c r="BW908" s="76"/>
      <c r="BX908" s="76"/>
      <c r="BY908" s="76"/>
      <c r="BZ908" s="76"/>
    </row>
    <row r="909" spans="1:78" ht="15" hidden="1" customHeight="1">
      <c r="A909" s="76"/>
      <c r="B909" s="76"/>
      <c r="C909" s="76"/>
      <c r="D909" s="76"/>
      <c r="E909" s="95"/>
      <c r="F909" s="95"/>
      <c r="G909" s="95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  <c r="BB909" s="76"/>
      <c r="BC909" s="76"/>
      <c r="BD909" s="76"/>
      <c r="BE909" s="76"/>
      <c r="BF909" s="76"/>
      <c r="BG909" s="76"/>
      <c r="BH909" s="76"/>
      <c r="BI909" s="76"/>
      <c r="BJ909" s="76"/>
      <c r="BK909" s="76"/>
      <c r="BL909" s="76"/>
      <c r="BM909" s="76"/>
      <c r="BN909" s="76"/>
      <c r="BO909" s="76"/>
      <c r="BP909" s="76"/>
      <c r="BQ909" s="76"/>
      <c r="BR909" s="76"/>
      <c r="BS909" s="76"/>
      <c r="BT909" s="76"/>
      <c r="BU909" s="76"/>
      <c r="BV909" s="76"/>
      <c r="BW909" s="76"/>
      <c r="BX909" s="76"/>
      <c r="BY909" s="76"/>
      <c r="BZ909" s="76"/>
    </row>
    <row r="910" spans="1:78" ht="15" hidden="1" customHeight="1">
      <c r="A910" s="76"/>
      <c r="B910" s="76"/>
      <c r="C910" s="76"/>
      <c r="D910" s="76"/>
      <c r="E910" s="95"/>
      <c r="F910" s="95"/>
      <c r="G910" s="95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  <c r="BB910" s="76"/>
      <c r="BC910" s="76"/>
      <c r="BD910" s="76"/>
      <c r="BE910" s="76"/>
      <c r="BF910" s="76"/>
      <c r="BG910" s="76"/>
      <c r="BH910" s="76"/>
      <c r="BI910" s="76"/>
      <c r="BJ910" s="76"/>
      <c r="BK910" s="76"/>
      <c r="BL910" s="76"/>
      <c r="BM910" s="76"/>
      <c r="BN910" s="76"/>
      <c r="BO910" s="76"/>
      <c r="BP910" s="76"/>
      <c r="BQ910" s="76"/>
      <c r="BR910" s="76"/>
      <c r="BS910" s="76"/>
      <c r="BT910" s="76"/>
      <c r="BU910" s="76"/>
      <c r="BV910" s="76"/>
      <c r="BW910" s="76"/>
      <c r="BX910" s="76"/>
      <c r="BY910" s="76"/>
      <c r="BZ910" s="76"/>
    </row>
    <row r="911" spans="1:78" ht="15" hidden="1" customHeight="1">
      <c r="A911" s="76"/>
      <c r="B911" s="76"/>
      <c r="C911" s="76"/>
      <c r="D911" s="76"/>
      <c r="E911" s="95"/>
      <c r="F911" s="95"/>
      <c r="G911" s="95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  <c r="BB911" s="76"/>
      <c r="BC911" s="76"/>
      <c r="BD911" s="76"/>
      <c r="BE911" s="76"/>
      <c r="BF911" s="76"/>
      <c r="BG911" s="76"/>
      <c r="BH911" s="76"/>
      <c r="BI911" s="76"/>
      <c r="BJ911" s="76"/>
      <c r="BK911" s="76"/>
      <c r="BL911" s="76"/>
      <c r="BM911" s="76"/>
      <c r="BN911" s="76"/>
      <c r="BO911" s="76"/>
      <c r="BP911" s="76"/>
      <c r="BQ911" s="76"/>
      <c r="BR911" s="76"/>
      <c r="BS911" s="76"/>
      <c r="BT911" s="76"/>
      <c r="BU911" s="76"/>
      <c r="BV911" s="76"/>
      <c r="BW911" s="76"/>
      <c r="BX911" s="76"/>
      <c r="BY911" s="76"/>
      <c r="BZ911" s="76"/>
    </row>
    <row r="912" spans="1:78" ht="15" hidden="1" customHeight="1">
      <c r="A912" s="76"/>
      <c r="B912" s="76"/>
      <c r="C912" s="76"/>
      <c r="D912" s="76"/>
      <c r="E912" s="95"/>
      <c r="F912" s="95"/>
      <c r="G912" s="95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  <c r="BB912" s="76"/>
      <c r="BC912" s="76"/>
      <c r="BD912" s="76"/>
      <c r="BE912" s="76"/>
      <c r="BF912" s="76"/>
      <c r="BG912" s="76"/>
      <c r="BH912" s="76"/>
      <c r="BI912" s="76"/>
      <c r="BJ912" s="76"/>
      <c r="BK912" s="76"/>
      <c r="BL912" s="76"/>
      <c r="BM912" s="76"/>
      <c r="BN912" s="76"/>
      <c r="BO912" s="76"/>
      <c r="BP912" s="76"/>
      <c r="BQ912" s="76"/>
      <c r="BR912" s="76"/>
      <c r="BS912" s="76"/>
      <c r="BT912" s="76"/>
      <c r="BU912" s="76"/>
      <c r="BV912" s="76"/>
      <c r="BW912" s="76"/>
      <c r="BX912" s="76"/>
      <c r="BY912" s="76"/>
      <c r="BZ912" s="76"/>
    </row>
    <row r="913" spans="1:78" ht="15" hidden="1" customHeight="1">
      <c r="A913" s="76"/>
      <c r="B913" s="76"/>
      <c r="C913" s="76"/>
      <c r="D913" s="76"/>
      <c r="E913" s="95"/>
      <c r="F913" s="95"/>
      <c r="G913" s="95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  <c r="BB913" s="76"/>
      <c r="BC913" s="76"/>
      <c r="BD913" s="76"/>
      <c r="BE913" s="76"/>
      <c r="BF913" s="76"/>
      <c r="BG913" s="76"/>
      <c r="BH913" s="76"/>
      <c r="BI913" s="76"/>
      <c r="BJ913" s="76"/>
      <c r="BK913" s="76"/>
      <c r="BL913" s="76"/>
      <c r="BM913" s="76"/>
      <c r="BN913" s="76"/>
      <c r="BO913" s="76"/>
      <c r="BP913" s="76"/>
      <c r="BQ913" s="76"/>
      <c r="BR913" s="76"/>
      <c r="BS913" s="76"/>
      <c r="BT913" s="76"/>
      <c r="BU913" s="76"/>
      <c r="BV913" s="76"/>
      <c r="BW913" s="76"/>
      <c r="BX913" s="76"/>
      <c r="BY913" s="76"/>
      <c r="BZ913" s="76"/>
    </row>
    <row r="914" spans="1:78" ht="15" hidden="1" customHeight="1">
      <c r="A914" s="76"/>
      <c r="B914" s="76"/>
      <c r="C914" s="76"/>
      <c r="D914" s="76"/>
      <c r="E914" s="95"/>
      <c r="F914" s="95"/>
      <c r="G914" s="95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  <c r="BB914" s="76"/>
      <c r="BC914" s="76"/>
      <c r="BD914" s="76"/>
      <c r="BE914" s="76"/>
      <c r="BF914" s="76"/>
      <c r="BG914" s="76"/>
      <c r="BH914" s="76"/>
      <c r="BI914" s="76"/>
      <c r="BJ914" s="76"/>
      <c r="BK914" s="76"/>
      <c r="BL914" s="76"/>
      <c r="BM914" s="76"/>
      <c r="BN914" s="76"/>
      <c r="BO914" s="76"/>
      <c r="BP914" s="76"/>
      <c r="BQ914" s="76"/>
      <c r="BR914" s="76"/>
      <c r="BS914" s="76"/>
      <c r="BT914" s="76"/>
      <c r="BU914" s="76"/>
      <c r="BV914" s="76"/>
      <c r="BW914" s="76"/>
      <c r="BX914" s="76"/>
      <c r="BY914" s="76"/>
      <c r="BZ914" s="76"/>
    </row>
    <row r="915" spans="1:78" ht="15" hidden="1" customHeight="1">
      <c r="A915" s="76"/>
      <c r="B915" s="76"/>
      <c r="C915" s="76"/>
      <c r="D915" s="76"/>
      <c r="E915" s="95"/>
      <c r="F915" s="95"/>
      <c r="G915" s="95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76"/>
      <c r="BF915" s="76"/>
      <c r="BG915" s="76"/>
      <c r="BH915" s="76"/>
      <c r="BI915" s="76"/>
      <c r="BJ915" s="76"/>
      <c r="BK915" s="76"/>
      <c r="BL915" s="76"/>
      <c r="BM915" s="76"/>
      <c r="BN915" s="76"/>
      <c r="BO915" s="76"/>
      <c r="BP915" s="76"/>
      <c r="BQ915" s="76"/>
      <c r="BR915" s="76"/>
      <c r="BS915" s="76"/>
      <c r="BT915" s="76"/>
      <c r="BU915" s="76"/>
      <c r="BV915" s="76"/>
      <c r="BW915" s="76"/>
      <c r="BX915" s="76"/>
      <c r="BY915" s="76"/>
      <c r="BZ915" s="76"/>
    </row>
    <row r="916" spans="1:78" ht="15" hidden="1" customHeight="1">
      <c r="A916" s="76"/>
      <c r="B916" s="76"/>
      <c r="C916" s="76"/>
      <c r="D916" s="76"/>
      <c r="E916" s="95"/>
      <c r="F916" s="95"/>
      <c r="G916" s="95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  <c r="BB916" s="76"/>
      <c r="BC916" s="76"/>
      <c r="BD916" s="76"/>
      <c r="BE916" s="76"/>
      <c r="BF916" s="76"/>
      <c r="BG916" s="76"/>
      <c r="BH916" s="76"/>
      <c r="BI916" s="76"/>
      <c r="BJ916" s="76"/>
      <c r="BK916" s="76"/>
      <c r="BL916" s="76"/>
      <c r="BM916" s="76"/>
      <c r="BN916" s="76"/>
      <c r="BO916" s="76"/>
      <c r="BP916" s="76"/>
      <c r="BQ916" s="76"/>
      <c r="BR916" s="76"/>
      <c r="BS916" s="76"/>
      <c r="BT916" s="76"/>
      <c r="BU916" s="76"/>
      <c r="BV916" s="76"/>
      <c r="BW916" s="76"/>
      <c r="BX916" s="76"/>
      <c r="BY916" s="76"/>
      <c r="BZ916" s="76"/>
    </row>
    <row r="917" spans="1:78" ht="15" hidden="1" customHeight="1">
      <c r="A917" s="76"/>
      <c r="B917" s="76"/>
      <c r="C917" s="76"/>
      <c r="D917" s="76"/>
      <c r="E917" s="95"/>
      <c r="F917" s="95"/>
      <c r="G917" s="95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  <c r="BB917" s="76"/>
      <c r="BC917" s="76"/>
      <c r="BD917" s="76"/>
      <c r="BE917" s="76"/>
      <c r="BF917" s="76"/>
      <c r="BG917" s="76"/>
      <c r="BH917" s="76"/>
      <c r="BI917" s="76"/>
      <c r="BJ917" s="76"/>
      <c r="BK917" s="76"/>
      <c r="BL917" s="76"/>
      <c r="BM917" s="76"/>
      <c r="BN917" s="76"/>
      <c r="BO917" s="76"/>
      <c r="BP917" s="76"/>
      <c r="BQ917" s="76"/>
      <c r="BR917" s="76"/>
      <c r="BS917" s="76"/>
      <c r="BT917" s="76"/>
      <c r="BU917" s="76"/>
      <c r="BV917" s="76"/>
      <c r="BW917" s="76"/>
      <c r="BX917" s="76"/>
      <c r="BY917" s="76"/>
      <c r="BZ917" s="76"/>
    </row>
    <row r="918" spans="1:78" ht="15" hidden="1" customHeight="1">
      <c r="A918" s="76"/>
      <c r="B918" s="76"/>
      <c r="C918" s="76"/>
      <c r="D918" s="76"/>
      <c r="E918" s="95"/>
      <c r="F918" s="95"/>
      <c r="G918" s="95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  <c r="BB918" s="76"/>
      <c r="BC918" s="76"/>
      <c r="BD918" s="76"/>
      <c r="BE918" s="76"/>
      <c r="BF918" s="76"/>
      <c r="BG918" s="76"/>
      <c r="BH918" s="76"/>
      <c r="BI918" s="76"/>
      <c r="BJ918" s="76"/>
      <c r="BK918" s="76"/>
      <c r="BL918" s="76"/>
      <c r="BM918" s="76"/>
      <c r="BN918" s="76"/>
      <c r="BO918" s="76"/>
      <c r="BP918" s="76"/>
      <c r="BQ918" s="76"/>
      <c r="BR918" s="76"/>
      <c r="BS918" s="76"/>
      <c r="BT918" s="76"/>
      <c r="BU918" s="76"/>
      <c r="BV918" s="76"/>
      <c r="BW918" s="76"/>
      <c r="BX918" s="76"/>
      <c r="BY918" s="76"/>
      <c r="BZ918" s="76"/>
    </row>
    <row r="919" spans="1:78" ht="15" hidden="1" customHeight="1">
      <c r="A919" s="76"/>
      <c r="B919" s="76"/>
      <c r="C919" s="76"/>
      <c r="D919" s="76"/>
      <c r="E919" s="95"/>
      <c r="F919" s="95"/>
      <c r="G919" s="95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  <c r="BB919" s="76"/>
      <c r="BC919" s="76"/>
      <c r="BD919" s="76"/>
      <c r="BE919" s="76"/>
      <c r="BF919" s="76"/>
      <c r="BG919" s="76"/>
      <c r="BH919" s="76"/>
      <c r="BI919" s="76"/>
      <c r="BJ919" s="76"/>
      <c r="BK919" s="76"/>
      <c r="BL919" s="76"/>
      <c r="BM919" s="76"/>
      <c r="BN919" s="76"/>
      <c r="BO919" s="76"/>
      <c r="BP919" s="76"/>
      <c r="BQ919" s="76"/>
      <c r="BR919" s="76"/>
      <c r="BS919" s="76"/>
      <c r="BT919" s="76"/>
      <c r="BU919" s="76"/>
      <c r="BV919" s="76"/>
      <c r="BW919" s="76"/>
      <c r="BX919" s="76"/>
      <c r="BY919" s="76"/>
      <c r="BZ919" s="76"/>
    </row>
    <row r="920" spans="1:78" ht="15" hidden="1" customHeight="1">
      <c r="A920" s="76"/>
      <c r="B920" s="76"/>
      <c r="C920" s="76"/>
      <c r="D920" s="76"/>
      <c r="E920" s="95"/>
      <c r="F920" s="95"/>
      <c r="G920" s="95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  <c r="BB920" s="76"/>
      <c r="BC920" s="76"/>
      <c r="BD920" s="76"/>
      <c r="BE920" s="76"/>
      <c r="BF920" s="76"/>
      <c r="BG920" s="76"/>
      <c r="BH920" s="76"/>
      <c r="BI920" s="76"/>
      <c r="BJ920" s="76"/>
      <c r="BK920" s="76"/>
      <c r="BL920" s="76"/>
      <c r="BM920" s="76"/>
      <c r="BN920" s="76"/>
      <c r="BO920" s="76"/>
      <c r="BP920" s="76"/>
      <c r="BQ920" s="76"/>
      <c r="BR920" s="76"/>
      <c r="BS920" s="76"/>
      <c r="BT920" s="76"/>
      <c r="BU920" s="76"/>
      <c r="BV920" s="76"/>
      <c r="BW920" s="76"/>
      <c r="BX920" s="76"/>
      <c r="BY920" s="76"/>
      <c r="BZ920" s="76"/>
    </row>
    <row r="921" spans="1:78" ht="15" hidden="1" customHeight="1">
      <c r="A921" s="76"/>
      <c r="B921" s="76"/>
      <c r="C921" s="76"/>
      <c r="D921" s="76"/>
      <c r="E921" s="95"/>
      <c r="F921" s="95"/>
      <c r="G921" s="95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  <c r="BB921" s="76"/>
      <c r="BC921" s="76"/>
      <c r="BD921" s="76"/>
      <c r="BE921" s="76"/>
      <c r="BF921" s="76"/>
      <c r="BG921" s="76"/>
      <c r="BH921" s="76"/>
      <c r="BI921" s="76"/>
      <c r="BJ921" s="76"/>
      <c r="BK921" s="76"/>
      <c r="BL921" s="76"/>
      <c r="BM921" s="76"/>
      <c r="BN921" s="76"/>
      <c r="BO921" s="76"/>
      <c r="BP921" s="76"/>
      <c r="BQ921" s="76"/>
      <c r="BR921" s="76"/>
      <c r="BS921" s="76"/>
      <c r="BT921" s="76"/>
      <c r="BU921" s="76"/>
      <c r="BV921" s="76"/>
      <c r="BW921" s="76"/>
      <c r="BX921" s="76"/>
      <c r="BY921" s="76"/>
      <c r="BZ921" s="76"/>
    </row>
    <row r="922" spans="1:78" ht="15" hidden="1" customHeight="1">
      <c r="A922" s="76"/>
      <c r="B922" s="76"/>
      <c r="C922" s="76"/>
      <c r="D922" s="76"/>
      <c r="E922" s="95"/>
      <c r="F922" s="95"/>
      <c r="G922" s="95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  <c r="BB922" s="76"/>
      <c r="BC922" s="76"/>
      <c r="BD922" s="76"/>
      <c r="BE922" s="76"/>
      <c r="BF922" s="76"/>
      <c r="BG922" s="76"/>
      <c r="BH922" s="76"/>
      <c r="BI922" s="76"/>
      <c r="BJ922" s="76"/>
      <c r="BK922" s="76"/>
      <c r="BL922" s="76"/>
      <c r="BM922" s="76"/>
      <c r="BN922" s="76"/>
      <c r="BO922" s="76"/>
      <c r="BP922" s="76"/>
      <c r="BQ922" s="76"/>
      <c r="BR922" s="76"/>
      <c r="BS922" s="76"/>
      <c r="BT922" s="76"/>
      <c r="BU922" s="76"/>
      <c r="BV922" s="76"/>
      <c r="BW922" s="76"/>
      <c r="BX922" s="76"/>
      <c r="BY922" s="76"/>
      <c r="BZ922" s="76"/>
    </row>
    <row r="923" spans="1:78" ht="15" hidden="1" customHeight="1">
      <c r="A923" s="76"/>
      <c r="B923" s="76"/>
      <c r="C923" s="76"/>
      <c r="D923" s="76"/>
      <c r="E923" s="95"/>
      <c r="F923" s="95"/>
      <c r="G923" s="95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  <c r="BB923" s="76"/>
      <c r="BC923" s="76"/>
      <c r="BD923" s="76"/>
      <c r="BE923" s="76"/>
      <c r="BF923" s="76"/>
      <c r="BG923" s="76"/>
      <c r="BH923" s="76"/>
      <c r="BI923" s="76"/>
      <c r="BJ923" s="76"/>
      <c r="BK923" s="76"/>
      <c r="BL923" s="76"/>
      <c r="BM923" s="76"/>
      <c r="BN923" s="76"/>
      <c r="BO923" s="76"/>
      <c r="BP923" s="76"/>
      <c r="BQ923" s="76"/>
      <c r="BR923" s="76"/>
      <c r="BS923" s="76"/>
      <c r="BT923" s="76"/>
      <c r="BU923" s="76"/>
      <c r="BV923" s="76"/>
      <c r="BW923" s="76"/>
      <c r="BX923" s="76"/>
      <c r="BY923" s="76"/>
      <c r="BZ923" s="76"/>
    </row>
    <row r="924" spans="1:78" ht="15" hidden="1" customHeight="1">
      <c r="A924" s="76"/>
      <c r="B924" s="76"/>
      <c r="C924" s="76"/>
      <c r="D924" s="76"/>
      <c r="E924" s="95"/>
      <c r="F924" s="95"/>
      <c r="G924" s="95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  <c r="BB924" s="76"/>
      <c r="BC924" s="76"/>
      <c r="BD924" s="76"/>
      <c r="BE924" s="76"/>
      <c r="BF924" s="76"/>
      <c r="BG924" s="76"/>
      <c r="BH924" s="76"/>
      <c r="BI924" s="76"/>
      <c r="BJ924" s="76"/>
      <c r="BK924" s="76"/>
      <c r="BL924" s="76"/>
      <c r="BM924" s="76"/>
      <c r="BN924" s="76"/>
      <c r="BO924" s="76"/>
      <c r="BP924" s="76"/>
      <c r="BQ924" s="76"/>
      <c r="BR924" s="76"/>
      <c r="BS924" s="76"/>
      <c r="BT924" s="76"/>
      <c r="BU924" s="76"/>
      <c r="BV924" s="76"/>
      <c r="BW924" s="76"/>
      <c r="BX924" s="76"/>
      <c r="BY924" s="76"/>
      <c r="BZ924" s="76"/>
    </row>
    <row r="925" spans="1:78" ht="15" hidden="1" customHeight="1">
      <c r="A925" s="76"/>
      <c r="B925" s="76"/>
      <c r="C925" s="76"/>
      <c r="D925" s="76"/>
      <c r="E925" s="95"/>
      <c r="F925" s="95"/>
      <c r="G925" s="95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  <c r="BB925" s="76"/>
      <c r="BC925" s="76"/>
      <c r="BD925" s="76"/>
      <c r="BE925" s="76"/>
      <c r="BF925" s="76"/>
      <c r="BG925" s="76"/>
      <c r="BH925" s="76"/>
      <c r="BI925" s="76"/>
      <c r="BJ925" s="76"/>
      <c r="BK925" s="76"/>
      <c r="BL925" s="76"/>
      <c r="BM925" s="76"/>
      <c r="BN925" s="76"/>
      <c r="BO925" s="76"/>
      <c r="BP925" s="76"/>
      <c r="BQ925" s="76"/>
      <c r="BR925" s="76"/>
      <c r="BS925" s="76"/>
      <c r="BT925" s="76"/>
      <c r="BU925" s="76"/>
      <c r="BV925" s="76"/>
      <c r="BW925" s="76"/>
      <c r="BX925" s="76"/>
      <c r="BY925" s="76"/>
      <c r="BZ925" s="76"/>
    </row>
    <row r="926" spans="1:78" ht="15" hidden="1" customHeight="1">
      <c r="A926" s="76"/>
      <c r="B926" s="76"/>
      <c r="C926" s="76"/>
      <c r="D926" s="76"/>
      <c r="E926" s="95"/>
      <c r="F926" s="95"/>
      <c r="G926" s="95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  <c r="BB926" s="76"/>
      <c r="BC926" s="76"/>
      <c r="BD926" s="76"/>
      <c r="BE926" s="76"/>
      <c r="BF926" s="76"/>
      <c r="BG926" s="76"/>
      <c r="BH926" s="76"/>
      <c r="BI926" s="76"/>
      <c r="BJ926" s="76"/>
      <c r="BK926" s="76"/>
      <c r="BL926" s="76"/>
      <c r="BM926" s="76"/>
      <c r="BN926" s="76"/>
      <c r="BO926" s="76"/>
      <c r="BP926" s="76"/>
      <c r="BQ926" s="76"/>
      <c r="BR926" s="76"/>
      <c r="BS926" s="76"/>
      <c r="BT926" s="76"/>
      <c r="BU926" s="76"/>
      <c r="BV926" s="76"/>
      <c r="BW926" s="76"/>
      <c r="BX926" s="76"/>
      <c r="BY926" s="76"/>
      <c r="BZ926" s="76"/>
    </row>
    <row r="927" spans="1:78" ht="15" hidden="1" customHeight="1">
      <c r="A927" s="76"/>
      <c r="B927" s="76"/>
      <c r="C927" s="76"/>
      <c r="D927" s="76"/>
      <c r="E927" s="95"/>
      <c r="F927" s="95"/>
      <c r="G927" s="95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  <c r="BB927" s="76"/>
      <c r="BC927" s="76"/>
      <c r="BD927" s="76"/>
      <c r="BE927" s="76"/>
      <c r="BF927" s="76"/>
      <c r="BG927" s="76"/>
      <c r="BH927" s="76"/>
      <c r="BI927" s="76"/>
      <c r="BJ927" s="76"/>
      <c r="BK927" s="76"/>
      <c r="BL927" s="76"/>
      <c r="BM927" s="76"/>
      <c r="BN927" s="76"/>
      <c r="BO927" s="76"/>
      <c r="BP927" s="76"/>
      <c r="BQ927" s="76"/>
      <c r="BR927" s="76"/>
      <c r="BS927" s="76"/>
      <c r="BT927" s="76"/>
      <c r="BU927" s="76"/>
      <c r="BV927" s="76"/>
      <c r="BW927" s="76"/>
      <c r="BX927" s="76"/>
      <c r="BY927" s="76"/>
      <c r="BZ927" s="76"/>
    </row>
    <row r="928" spans="1:78" ht="15" hidden="1" customHeight="1">
      <c r="A928" s="76"/>
      <c r="B928" s="76"/>
      <c r="C928" s="76"/>
      <c r="D928" s="76"/>
      <c r="E928" s="95"/>
      <c r="F928" s="95"/>
      <c r="G928" s="95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  <c r="BB928" s="76"/>
      <c r="BC928" s="76"/>
      <c r="BD928" s="76"/>
      <c r="BE928" s="76"/>
      <c r="BF928" s="76"/>
      <c r="BG928" s="76"/>
      <c r="BH928" s="76"/>
      <c r="BI928" s="76"/>
      <c r="BJ928" s="76"/>
      <c r="BK928" s="76"/>
      <c r="BL928" s="76"/>
      <c r="BM928" s="76"/>
      <c r="BN928" s="76"/>
      <c r="BO928" s="76"/>
      <c r="BP928" s="76"/>
      <c r="BQ928" s="76"/>
      <c r="BR928" s="76"/>
      <c r="BS928" s="76"/>
      <c r="BT928" s="76"/>
      <c r="BU928" s="76"/>
      <c r="BV928" s="76"/>
      <c r="BW928" s="76"/>
      <c r="BX928" s="76"/>
      <c r="BY928" s="76"/>
      <c r="BZ928" s="76"/>
    </row>
    <row r="929" spans="1:78" ht="15" hidden="1" customHeight="1">
      <c r="A929" s="76"/>
      <c r="B929" s="76"/>
      <c r="C929" s="76"/>
      <c r="D929" s="76"/>
      <c r="E929" s="95"/>
      <c r="F929" s="95"/>
      <c r="G929" s="95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  <c r="BB929" s="76"/>
      <c r="BC929" s="76"/>
      <c r="BD929" s="76"/>
      <c r="BE929" s="76"/>
      <c r="BF929" s="76"/>
      <c r="BG929" s="76"/>
      <c r="BH929" s="76"/>
      <c r="BI929" s="76"/>
      <c r="BJ929" s="76"/>
      <c r="BK929" s="76"/>
      <c r="BL929" s="76"/>
      <c r="BM929" s="76"/>
      <c r="BN929" s="76"/>
      <c r="BO929" s="76"/>
      <c r="BP929" s="76"/>
      <c r="BQ929" s="76"/>
      <c r="BR929" s="76"/>
      <c r="BS929" s="76"/>
      <c r="BT929" s="76"/>
      <c r="BU929" s="76"/>
      <c r="BV929" s="76"/>
      <c r="BW929" s="76"/>
      <c r="BX929" s="76"/>
      <c r="BY929" s="76"/>
      <c r="BZ929" s="76"/>
    </row>
    <row r="930" spans="1:78" ht="15" hidden="1" customHeight="1">
      <c r="A930" s="76"/>
      <c r="B930" s="76"/>
      <c r="C930" s="76"/>
      <c r="D930" s="76"/>
      <c r="E930" s="95"/>
      <c r="F930" s="95"/>
      <c r="G930" s="95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  <c r="BB930" s="76"/>
      <c r="BC930" s="76"/>
      <c r="BD930" s="76"/>
      <c r="BE930" s="76"/>
      <c r="BF930" s="76"/>
      <c r="BG930" s="76"/>
      <c r="BH930" s="76"/>
      <c r="BI930" s="76"/>
      <c r="BJ930" s="76"/>
      <c r="BK930" s="76"/>
      <c r="BL930" s="76"/>
      <c r="BM930" s="76"/>
      <c r="BN930" s="76"/>
      <c r="BO930" s="76"/>
      <c r="BP930" s="76"/>
      <c r="BQ930" s="76"/>
      <c r="BR930" s="76"/>
      <c r="BS930" s="76"/>
      <c r="BT930" s="76"/>
      <c r="BU930" s="76"/>
      <c r="BV930" s="76"/>
      <c r="BW930" s="76"/>
      <c r="BX930" s="76"/>
      <c r="BY930" s="76"/>
      <c r="BZ930" s="76"/>
    </row>
    <row r="931" spans="1:78" ht="15" hidden="1" customHeight="1">
      <c r="A931" s="76"/>
      <c r="B931" s="76"/>
      <c r="C931" s="76"/>
      <c r="D931" s="76"/>
      <c r="E931" s="95"/>
      <c r="F931" s="95"/>
      <c r="G931" s="95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  <c r="BB931" s="76"/>
      <c r="BC931" s="76"/>
      <c r="BD931" s="76"/>
      <c r="BE931" s="76"/>
      <c r="BF931" s="76"/>
      <c r="BG931" s="76"/>
      <c r="BH931" s="76"/>
      <c r="BI931" s="76"/>
      <c r="BJ931" s="76"/>
      <c r="BK931" s="76"/>
      <c r="BL931" s="76"/>
      <c r="BM931" s="76"/>
      <c r="BN931" s="76"/>
      <c r="BO931" s="76"/>
      <c r="BP931" s="76"/>
      <c r="BQ931" s="76"/>
      <c r="BR931" s="76"/>
      <c r="BS931" s="76"/>
      <c r="BT931" s="76"/>
      <c r="BU931" s="76"/>
      <c r="BV931" s="76"/>
      <c r="BW931" s="76"/>
      <c r="BX931" s="76"/>
      <c r="BY931" s="76"/>
      <c r="BZ931" s="76"/>
    </row>
    <row r="932" spans="1:78" ht="15" hidden="1" customHeight="1">
      <c r="A932" s="76"/>
      <c r="B932" s="76"/>
      <c r="C932" s="76"/>
      <c r="D932" s="76"/>
      <c r="E932" s="95"/>
      <c r="F932" s="95"/>
      <c r="G932" s="95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  <c r="BB932" s="76"/>
      <c r="BC932" s="76"/>
      <c r="BD932" s="76"/>
      <c r="BE932" s="76"/>
      <c r="BF932" s="76"/>
      <c r="BG932" s="76"/>
      <c r="BH932" s="76"/>
      <c r="BI932" s="76"/>
      <c r="BJ932" s="76"/>
      <c r="BK932" s="76"/>
      <c r="BL932" s="76"/>
      <c r="BM932" s="76"/>
      <c r="BN932" s="76"/>
      <c r="BO932" s="76"/>
      <c r="BP932" s="76"/>
      <c r="BQ932" s="76"/>
      <c r="BR932" s="76"/>
      <c r="BS932" s="76"/>
      <c r="BT932" s="76"/>
      <c r="BU932" s="76"/>
      <c r="BV932" s="76"/>
      <c r="BW932" s="76"/>
      <c r="BX932" s="76"/>
      <c r="BY932" s="76"/>
      <c r="BZ932" s="76"/>
    </row>
    <row r="933" spans="1:78" ht="15" hidden="1" customHeight="1">
      <c r="A933" s="76"/>
      <c r="B933" s="76"/>
      <c r="C933" s="76"/>
      <c r="D933" s="76"/>
      <c r="E933" s="95"/>
      <c r="F933" s="95"/>
      <c r="G933" s="95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  <c r="BB933" s="76"/>
      <c r="BC933" s="76"/>
      <c r="BD933" s="76"/>
      <c r="BE933" s="76"/>
      <c r="BF933" s="76"/>
      <c r="BG933" s="76"/>
      <c r="BH933" s="76"/>
      <c r="BI933" s="76"/>
      <c r="BJ933" s="76"/>
      <c r="BK933" s="76"/>
      <c r="BL933" s="76"/>
      <c r="BM933" s="76"/>
      <c r="BN933" s="76"/>
      <c r="BO933" s="76"/>
      <c r="BP933" s="76"/>
      <c r="BQ933" s="76"/>
      <c r="BR933" s="76"/>
      <c r="BS933" s="76"/>
      <c r="BT933" s="76"/>
      <c r="BU933" s="76"/>
      <c r="BV933" s="76"/>
      <c r="BW933" s="76"/>
      <c r="BX933" s="76"/>
      <c r="BY933" s="76"/>
      <c r="BZ933" s="76"/>
    </row>
    <row r="934" spans="1:78" ht="15" hidden="1" customHeight="1">
      <c r="A934" s="76"/>
      <c r="B934" s="76"/>
      <c r="C934" s="76"/>
      <c r="D934" s="76"/>
      <c r="E934" s="95"/>
      <c r="F934" s="95"/>
      <c r="G934" s="95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  <c r="BB934" s="76"/>
      <c r="BC934" s="76"/>
      <c r="BD934" s="76"/>
      <c r="BE934" s="76"/>
      <c r="BF934" s="76"/>
      <c r="BG934" s="76"/>
      <c r="BH934" s="76"/>
      <c r="BI934" s="76"/>
      <c r="BJ934" s="76"/>
      <c r="BK934" s="76"/>
      <c r="BL934" s="76"/>
      <c r="BM934" s="76"/>
      <c r="BN934" s="76"/>
      <c r="BO934" s="76"/>
      <c r="BP934" s="76"/>
      <c r="BQ934" s="76"/>
      <c r="BR934" s="76"/>
      <c r="BS934" s="76"/>
      <c r="BT934" s="76"/>
      <c r="BU934" s="76"/>
      <c r="BV934" s="76"/>
      <c r="BW934" s="76"/>
      <c r="BX934" s="76"/>
      <c r="BY934" s="76"/>
      <c r="BZ934" s="76"/>
    </row>
    <row r="935" spans="1:78" ht="15" hidden="1" customHeight="1">
      <c r="A935" s="76"/>
      <c r="B935" s="76"/>
      <c r="C935" s="76"/>
      <c r="D935" s="76"/>
      <c r="E935" s="95"/>
      <c r="F935" s="95"/>
      <c r="G935" s="95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  <c r="BB935" s="76"/>
      <c r="BC935" s="76"/>
      <c r="BD935" s="76"/>
      <c r="BE935" s="76"/>
      <c r="BF935" s="76"/>
      <c r="BG935" s="76"/>
      <c r="BH935" s="76"/>
      <c r="BI935" s="76"/>
      <c r="BJ935" s="76"/>
      <c r="BK935" s="76"/>
      <c r="BL935" s="76"/>
      <c r="BM935" s="76"/>
      <c r="BN935" s="76"/>
      <c r="BO935" s="76"/>
      <c r="BP935" s="76"/>
      <c r="BQ935" s="76"/>
      <c r="BR935" s="76"/>
      <c r="BS935" s="76"/>
      <c r="BT935" s="76"/>
      <c r="BU935" s="76"/>
      <c r="BV935" s="76"/>
      <c r="BW935" s="76"/>
      <c r="BX935" s="76"/>
      <c r="BY935" s="76"/>
      <c r="BZ935" s="76"/>
    </row>
    <row r="936" spans="1:78" ht="15" hidden="1" customHeight="1">
      <c r="A936" s="76"/>
      <c r="B936" s="76"/>
      <c r="C936" s="76"/>
      <c r="D936" s="76"/>
      <c r="E936" s="95"/>
      <c r="F936" s="95"/>
      <c r="G936" s="95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  <c r="BB936" s="76"/>
      <c r="BC936" s="76"/>
      <c r="BD936" s="76"/>
      <c r="BE936" s="76"/>
      <c r="BF936" s="76"/>
      <c r="BG936" s="76"/>
      <c r="BH936" s="76"/>
      <c r="BI936" s="76"/>
      <c r="BJ936" s="76"/>
      <c r="BK936" s="76"/>
      <c r="BL936" s="76"/>
      <c r="BM936" s="76"/>
      <c r="BN936" s="76"/>
      <c r="BO936" s="76"/>
      <c r="BP936" s="76"/>
      <c r="BQ936" s="76"/>
      <c r="BR936" s="76"/>
      <c r="BS936" s="76"/>
      <c r="BT936" s="76"/>
      <c r="BU936" s="76"/>
      <c r="BV936" s="76"/>
      <c r="BW936" s="76"/>
      <c r="BX936" s="76"/>
      <c r="BY936" s="76"/>
      <c r="BZ936" s="76"/>
    </row>
    <row r="937" spans="1:78" ht="15" hidden="1" customHeight="1">
      <c r="A937" s="76"/>
      <c r="B937" s="76"/>
      <c r="C937" s="76"/>
      <c r="D937" s="76"/>
      <c r="E937" s="95"/>
      <c r="F937" s="95"/>
      <c r="G937" s="95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  <c r="BB937" s="76"/>
      <c r="BC937" s="76"/>
      <c r="BD937" s="76"/>
      <c r="BE937" s="76"/>
      <c r="BF937" s="76"/>
      <c r="BG937" s="76"/>
      <c r="BH937" s="76"/>
      <c r="BI937" s="76"/>
      <c r="BJ937" s="76"/>
      <c r="BK937" s="76"/>
      <c r="BL937" s="76"/>
      <c r="BM937" s="76"/>
      <c r="BN937" s="76"/>
      <c r="BO937" s="76"/>
      <c r="BP937" s="76"/>
      <c r="BQ937" s="76"/>
      <c r="BR937" s="76"/>
      <c r="BS937" s="76"/>
      <c r="BT937" s="76"/>
      <c r="BU937" s="76"/>
      <c r="BV937" s="76"/>
      <c r="BW937" s="76"/>
      <c r="BX937" s="76"/>
      <c r="BY937" s="76"/>
      <c r="BZ937" s="76"/>
    </row>
    <row r="938" spans="1:78" ht="15" hidden="1" customHeight="1">
      <c r="A938" s="76"/>
      <c r="B938" s="76"/>
      <c r="C938" s="76"/>
      <c r="D938" s="76"/>
      <c r="E938" s="95"/>
      <c r="F938" s="95"/>
      <c r="G938" s="95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  <c r="BB938" s="76"/>
      <c r="BC938" s="76"/>
      <c r="BD938" s="76"/>
      <c r="BE938" s="76"/>
      <c r="BF938" s="76"/>
      <c r="BG938" s="76"/>
      <c r="BH938" s="76"/>
      <c r="BI938" s="76"/>
      <c r="BJ938" s="76"/>
      <c r="BK938" s="76"/>
      <c r="BL938" s="76"/>
      <c r="BM938" s="76"/>
      <c r="BN938" s="76"/>
      <c r="BO938" s="76"/>
      <c r="BP938" s="76"/>
      <c r="BQ938" s="76"/>
      <c r="BR938" s="76"/>
      <c r="BS938" s="76"/>
      <c r="BT938" s="76"/>
      <c r="BU938" s="76"/>
      <c r="BV938" s="76"/>
      <c r="BW938" s="76"/>
      <c r="BX938" s="76"/>
      <c r="BY938" s="76"/>
      <c r="BZ938" s="76"/>
    </row>
    <row r="939" spans="1:78" ht="15" hidden="1" customHeight="1">
      <c r="A939" s="76"/>
      <c r="B939" s="76"/>
      <c r="C939" s="76"/>
      <c r="D939" s="76"/>
      <c r="E939" s="95"/>
      <c r="F939" s="95"/>
      <c r="G939" s="95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  <c r="BB939" s="76"/>
      <c r="BC939" s="76"/>
      <c r="BD939" s="76"/>
      <c r="BE939" s="76"/>
      <c r="BF939" s="76"/>
      <c r="BG939" s="76"/>
      <c r="BH939" s="76"/>
      <c r="BI939" s="76"/>
      <c r="BJ939" s="76"/>
      <c r="BK939" s="76"/>
      <c r="BL939" s="76"/>
      <c r="BM939" s="76"/>
      <c r="BN939" s="76"/>
      <c r="BO939" s="76"/>
      <c r="BP939" s="76"/>
      <c r="BQ939" s="76"/>
      <c r="BR939" s="76"/>
      <c r="BS939" s="76"/>
      <c r="BT939" s="76"/>
      <c r="BU939" s="76"/>
      <c r="BV939" s="76"/>
      <c r="BW939" s="76"/>
      <c r="BX939" s="76"/>
      <c r="BY939" s="76"/>
      <c r="BZ939" s="76"/>
    </row>
    <row r="940" spans="1:78" ht="15" hidden="1" customHeight="1">
      <c r="A940" s="76"/>
      <c r="B940" s="76"/>
      <c r="C940" s="76"/>
      <c r="D940" s="76"/>
      <c r="E940" s="95"/>
      <c r="F940" s="95"/>
      <c r="G940" s="95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  <c r="BB940" s="76"/>
      <c r="BC940" s="76"/>
      <c r="BD940" s="76"/>
      <c r="BE940" s="76"/>
      <c r="BF940" s="76"/>
      <c r="BG940" s="76"/>
      <c r="BH940" s="76"/>
      <c r="BI940" s="76"/>
      <c r="BJ940" s="76"/>
      <c r="BK940" s="76"/>
      <c r="BL940" s="76"/>
      <c r="BM940" s="76"/>
      <c r="BN940" s="76"/>
      <c r="BO940" s="76"/>
      <c r="BP940" s="76"/>
      <c r="BQ940" s="76"/>
      <c r="BR940" s="76"/>
      <c r="BS940" s="76"/>
      <c r="BT940" s="76"/>
      <c r="BU940" s="76"/>
      <c r="BV940" s="76"/>
      <c r="BW940" s="76"/>
      <c r="BX940" s="76"/>
      <c r="BY940" s="76"/>
      <c r="BZ940" s="76"/>
    </row>
    <row r="941" spans="1:78" ht="15" hidden="1" customHeight="1">
      <c r="A941" s="76"/>
      <c r="B941" s="76"/>
      <c r="C941" s="76"/>
      <c r="D941" s="76"/>
      <c r="E941" s="95"/>
      <c r="F941" s="95"/>
      <c r="G941" s="95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  <c r="BB941" s="76"/>
      <c r="BC941" s="76"/>
      <c r="BD941" s="76"/>
      <c r="BE941" s="76"/>
      <c r="BF941" s="76"/>
      <c r="BG941" s="76"/>
      <c r="BH941" s="76"/>
      <c r="BI941" s="76"/>
      <c r="BJ941" s="76"/>
      <c r="BK941" s="76"/>
      <c r="BL941" s="76"/>
      <c r="BM941" s="76"/>
      <c r="BN941" s="76"/>
      <c r="BO941" s="76"/>
      <c r="BP941" s="76"/>
      <c r="BQ941" s="76"/>
      <c r="BR941" s="76"/>
      <c r="BS941" s="76"/>
      <c r="BT941" s="76"/>
      <c r="BU941" s="76"/>
      <c r="BV941" s="76"/>
      <c r="BW941" s="76"/>
      <c r="BX941" s="76"/>
      <c r="BY941" s="76"/>
      <c r="BZ941" s="76"/>
    </row>
    <row r="942" spans="1:78" ht="15" hidden="1" customHeight="1">
      <c r="A942" s="76"/>
      <c r="B942" s="76"/>
      <c r="C942" s="76"/>
      <c r="D942" s="76"/>
      <c r="E942" s="95"/>
      <c r="F942" s="95"/>
      <c r="G942" s="95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  <c r="BB942" s="76"/>
      <c r="BC942" s="76"/>
      <c r="BD942" s="76"/>
      <c r="BE942" s="76"/>
      <c r="BF942" s="76"/>
      <c r="BG942" s="76"/>
      <c r="BH942" s="76"/>
      <c r="BI942" s="76"/>
      <c r="BJ942" s="76"/>
      <c r="BK942" s="76"/>
      <c r="BL942" s="76"/>
      <c r="BM942" s="76"/>
      <c r="BN942" s="76"/>
      <c r="BO942" s="76"/>
      <c r="BP942" s="76"/>
      <c r="BQ942" s="76"/>
      <c r="BR942" s="76"/>
      <c r="BS942" s="76"/>
      <c r="BT942" s="76"/>
      <c r="BU942" s="76"/>
      <c r="BV942" s="76"/>
      <c r="BW942" s="76"/>
      <c r="BX942" s="76"/>
      <c r="BY942" s="76"/>
      <c r="BZ942" s="76"/>
    </row>
    <row r="943" spans="1:78" ht="15" hidden="1" customHeight="1">
      <c r="A943" s="76"/>
      <c r="B943" s="76"/>
      <c r="C943" s="76"/>
      <c r="D943" s="76"/>
      <c r="E943" s="95"/>
      <c r="F943" s="95"/>
      <c r="G943" s="95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  <c r="BB943" s="76"/>
      <c r="BC943" s="76"/>
      <c r="BD943" s="76"/>
      <c r="BE943" s="76"/>
      <c r="BF943" s="76"/>
      <c r="BG943" s="76"/>
      <c r="BH943" s="76"/>
      <c r="BI943" s="76"/>
      <c r="BJ943" s="76"/>
      <c r="BK943" s="76"/>
      <c r="BL943" s="76"/>
      <c r="BM943" s="76"/>
      <c r="BN943" s="76"/>
      <c r="BO943" s="76"/>
      <c r="BP943" s="76"/>
      <c r="BQ943" s="76"/>
      <c r="BR943" s="76"/>
      <c r="BS943" s="76"/>
      <c r="BT943" s="76"/>
      <c r="BU943" s="76"/>
      <c r="BV943" s="76"/>
      <c r="BW943" s="76"/>
      <c r="BX943" s="76"/>
      <c r="BY943" s="76"/>
      <c r="BZ943" s="76"/>
    </row>
    <row r="944" spans="1:78" ht="15" hidden="1" customHeight="1">
      <c r="A944" s="76"/>
      <c r="B944" s="76"/>
      <c r="C944" s="76"/>
      <c r="D944" s="76"/>
      <c r="E944" s="95"/>
      <c r="F944" s="95"/>
      <c r="G944" s="95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  <c r="BB944" s="76"/>
      <c r="BC944" s="76"/>
      <c r="BD944" s="76"/>
      <c r="BE944" s="76"/>
      <c r="BF944" s="76"/>
      <c r="BG944" s="76"/>
      <c r="BH944" s="76"/>
      <c r="BI944" s="76"/>
      <c r="BJ944" s="76"/>
      <c r="BK944" s="76"/>
      <c r="BL944" s="76"/>
      <c r="BM944" s="76"/>
      <c r="BN944" s="76"/>
      <c r="BO944" s="76"/>
      <c r="BP944" s="76"/>
      <c r="BQ944" s="76"/>
      <c r="BR944" s="76"/>
      <c r="BS944" s="76"/>
      <c r="BT944" s="76"/>
      <c r="BU944" s="76"/>
      <c r="BV944" s="76"/>
      <c r="BW944" s="76"/>
      <c r="BX944" s="76"/>
      <c r="BY944" s="76"/>
      <c r="BZ944" s="76"/>
    </row>
    <row r="945" spans="1:78" ht="15" hidden="1" customHeight="1">
      <c r="A945" s="76"/>
      <c r="B945" s="76"/>
      <c r="C945" s="76"/>
      <c r="D945" s="76"/>
      <c r="E945" s="95"/>
      <c r="F945" s="95"/>
      <c r="G945" s="95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  <c r="BB945" s="76"/>
      <c r="BC945" s="76"/>
      <c r="BD945" s="76"/>
      <c r="BE945" s="76"/>
      <c r="BF945" s="76"/>
      <c r="BG945" s="76"/>
      <c r="BH945" s="76"/>
      <c r="BI945" s="76"/>
      <c r="BJ945" s="76"/>
      <c r="BK945" s="76"/>
      <c r="BL945" s="76"/>
      <c r="BM945" s="76"/>
      <c r="BN945" s="76"/>
      <c r="BO945" s="76"/>
      <c r="BP945" s="76"/>
      <c r="BQ945" s="76"/>
      <c r="BR945" s="76"/>
      <c r="BS945" s="76"/>
      <c r="BT945" s="76"/>
      <c r="BU945" s="76"/>
      <c r="BV945" s="76"/>
      <c r="BW945" s="76"/>
      <c r="BX945" s="76"/>
      <c r="BY945" s="76"/>
      <c r="BZ945" s="76"/>
    </row>
    <row r="946" spans="1:78" ht="15" hidden="1" customHeight="1">
      <c r="A946" s="76"/>
      <c r="B946" s="76"/>
      <c r="C946" s="76"/>
      <c r="D946" s="76"/>
      <c r="E946" s="95"/>
      <c r="F946" s="95"/>
      <c r="G946" s="95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  <c r="BB946" s="76"/>
      <c r="BC946" s="76"/>
      <c r="BD946" s="76"/>
      <c r="BE946" s="76"/>
      <c r="BF946" s="76"/>
      <c r="BG946" s="76"/>
      <c r="BH946" s="76"/>
      <c r="BI946" s="76"/>
      <c r="BJ946" s="76"/>
      <c r="BK946" s="76"/>
      <c r="BL946" s="76"/>
      <c r="BM946" s="76"/>
      <c r="BN946" s="76"/>
      <c r="BO946" s="76"/>
      <c r="BP946" s="76"/>
      <c r="BQ946" s="76"/>
      <c r="BR946" s="76"/>
      <c r="BS946" s="76"/>
      <c r="BT946" s="76"/>
      <c r="BU946" s="76"/>
      <c r="BV946" s="76"/>
      <c r="BW946" s="76"/>
      <c r="BX946" s="76"/>
      <c r="BY946" s="76"/>
      <c r="BZ946" s="76"/>
    </row>
    <row r="947" spans="1:78" ht="15" hidden="1" customHeight="1">
      <c r="A947" s="76"/>
      <c r="B947" s="76"/>
      <c r="C947" s="76"/>
      <c r="D947" s="76"/>
      <c r="E947" s="95"/>
      <c r="F947" s="95"/>
      <c r="G947" s="95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  <c r="BB947" s="76"/>
      <c r="BC947" s="76"/>
      <c r="BD947" s="76"/>
      <c r="BE947" s="76"/>
      <c r="BF947" s="76"/>
      <c r="BG947" s="76"/>
      <c r="BH947" s="76"/>
      <c r="BI947" s="76"/>
      <c r="BJ947" s="76"/>
      <c r="BK947" s="76"/>
      <c r="BL947" s="76"/>
      <c r="BM947" s="76"/>
      <c r="BN947" s="76"/>
      <c r="BO947" s="76"/>
      <c r="BP947" s="76"/>
      <c r="BQ947" s="76"/>
      <c r="BR947" s="76"/>
      <c r="BS947" s="76"/>
      <c r="BT947" s="76"/>
      <c r="BU947" s="76"/>
      <c r="BV947" s="76"/>
      <c r="BW947" s="76"/>
      <c r="BX947" s="76"/>
      <c r="BY947" s="76"/>
      <c r="BZ947" s="76"/>
    </row>
    <row r="948" spans="1:78" ht="15" hidden="1" customHeight="1">
      <c r="A948" s="76"/>
      <c r="B948" s="76"/>
      <c r="C948" s="76"/>
      <c r="D948" s="76"/>
      <c r="E948" s="95"/>
      <c r="F948" s="95"/>
      <c r="G948" s="95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  <c r="BB948" s="76"/>
      <c r="BC948" s="76"/>
      <c r="BD948" s="76"/>
      <c r="BE948" s="76"/>
      <c r="BF948" s="76"/>
      <c r="BG948" s="76"/>
      <c r="BH948" s="76"/>
      <c r="BI948" s="76"/>
      <c r="BJ948" s="76"/>
      <c r="BK948" s="76"/>
      <c r="BL948" s="76"/>
      <c r="BM948" s="76"/>
      <c r="BN948" s="76"/>
      <c r="BO948" s="76"/>
      <c r="BP948" s="76"/>
      <c r="BQ948" s="76"/>
      <c r="BR948" s="76"/>
      <c r="BS948" s="76"/>
      <c r="BT948" s="76"/>
      <c r="BU948" s="76"/>
      <c r="BV948" s="76"/>
      <c r="BW948" s="76"/>
      <c r="BX948" s="76"/>
      <c r="BY948" s="76"/>
      <c r="BZ948" s="76"/>
    </row>
    <row r="949" spans="1:78" ht="15" hidden="1" customHeight="1">
      <c r="A949" s="76"/>
      <c r="B949" s="76"/>
      <c r="C949" s="76"/>
      <c r="D949" s="76"/>
      <c r="E949" s="95"/>
      <c r="F949" s="95"/>
      <c r="G949" s="95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  <c r="BB949" s="76"/>
      <c r="BC949" s="76"/>
      <c r="BD949" s="76"/>
      <c r="BE949" s="76"/>
      <c r="BF949" s="76"/>
      <c r="BG949" s="76"/>
      <c r="BH949" s="76"/>
      <c r="BI949" s="76"/>
      <c r="BJ949" s="76"/>
      <c r="BK949" s="76"/>
      <c r="BL949" s="76"/>
      <c r="BM949" s="76"/>
      <c r="BN949" s="76"/>
      <c r="BO949" s="76"/>
      <c r="BP949" s="76"/>
      <c r="BQ949" s="76"/>
      <c r="BR949" s="76"/>
      <c r="BS949" s="76"/>
      <c r="BT949" s="76"/>
      <c r="BU949" s="76"/>
      <c r="BV949" s="76"/>
      <c r="BW949" s="76"/>
      <c r="BX949" s="76"/>
      <c r="BY949" s="76"/>
      <c r="BZ949" s="76"/>
    </row>
    <row r="950" spans="1:78" ht="15" hidden="1" customHeight="1">
      <c r="A950" s="76"/>
      <c r="B950" s="76"/>
      <c r="C950" s="76"/>
      <c r="D950" s="76"/>
      <c r="E950" s="95"/>
      <c r="F950" s="95"/>
      <c r="G950" s="95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  <c r="BB950" s="76"/>
      <c r="BC950" s="76"/>
      <c r="BD950" s="76"/>
      <c r="BE950" s="76"/>
      <c r="BF950" s="76"/>
      <c r="BG950" s="76"/>
      <c r="BH950" s="76"/>
      <c r="BI950" s="76"/>
      <c r="BJ950" s="76"/>
      <c r="BK950" s="76"/>
      <c r="BL950" s="76"/>
      <c r="BM950" s="76"/>
      <c r="BN950" s="76"/>
      <c r="BO950" s="76"/>
      <c r="BP950" s="76"/>
      <c r="BQ950" s="76"/>
      <c r="BR950" s="76"/>
      <c r="BS950" s="76"/>
      <c r="BT950" s="76"/>
      <c r="BU950" s="76"/>
      <c r="BV950" s="76"/>
      <c r="BW950" s="76"/>
      <c r="BX950" s="76"/>
      <c r="BY950" s="76"/>
      <c r="BZ950" s="76"/>
    </row>
    <row r="951" spans="1:78" ht="15" hidden="1" customHeight="1">
      <c r="A951" s="76"/>
      <c r="B951" s="76"/>
      <c r="C951" s="76"/>
      <c r="D951" s="76"/>
      <c r="E951" s="95"/>
      <c r="F951" s="95"/>
      <c r="G951" s="95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  <c r="BB951" s="76"/>
      <c r="BC951" s="76"/>
      <c r="BD951" s="76"/>
      <c r="BE951" s="76"/>
      <c r="BF951" s="76"/>
      <c r="BG951" s="76"/>
      <c r="BH951" s="76"/>
      <c r="BI951" s="76"/>
      <c r="BJ951" s="76"/>
      <c r="BK951" s="76"/>
      <c r="BL951" s="76"/>
      <c r="BM951" s="76"/>
      <c r="BN951" s="76"/>
      <c r="BO951" s="76"/>
      <c r="BP951" s="76"/>
      <c r="BQ951" s="76"/>
      <c r="BR951" s="76"/>
      <c r="BS951" s="76"/>
      <c r="BT951" s="76"/>
      <c r="BU951" s="76"/>
      <c r="BV951" s="76"/>
      <c r="BW951" s="76"/>
      <c r="BX951" s="76"/>
      <c r="BY951" s="76"/>
      <c r="BZ951" s="76"/>
    </row>
    <row r="952" spans="1:78" ht="15" hidden="1" customHeight="1">
      <c r="A952" s="76"/>
      <c r="B952" s="76"/>
      <c r="C952" s="76"/>
      <c r="D952" s="76"/>
      <c r="E952" s="95"/>
      <c r="F952" s="95"/>
      <c r="G952" s="95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  <c r="BB952" s="76"/>
      <c r="BC952" s="76"/>
      <c r="BD952" s="76"/>
      <c r="BE952" s="76"/>
      <c r="BF952" s="76"/>
      <c r="BG952" s="76"/>
      <c r="BH952" s="76"/>
      <c r="BI952" s="76"/>
      <c r="BJ952" s="76"/>
      <c r="BK952" s="76"/>
      <c r="BL952" s="76"/>
      <c r="BM952" s="76"/>
      <c r="BN952" s="76"/>
      <c r="BO952" s="76"/>
      <c r="BP952" s="76"/>
      <c r="BQ952" s="76"/>
      <c r="BR952" s="76"/>
      <c r="BS952" s="76"/>
      <c r="BT952" s="76"/>
      <c r="BU952" s="76"/>
      <c r="BV952" s="76"/>
      <c r="BW952" s="76"/>
      <c r="BX952" s="76"/>
      <c r="BY952" s="76"/>
      <c r="BZ952" s="76"/>
    </row>
    <row r="953" spans="1:78" ht="15" hidden="1" customHeight="1">
      <c r="A953" s="76"/>
      <c r="B953" s="76"/>
      <c r="C953" s="76"/>
      <c r="D953" s="76"/>
      <c r="E953" s="95"/>
      <c r="F953" s="95"/>
      <c r="G953" s="95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  <c r="BB953" s="76"/>
      <c r="BC953" s="76"/>
      <c r="BD953" s="76"/>
      <c r="BE953" s="76"/>
      <c r="BF953" s="76"/>
      <c r="BG953" s="76"/>
      <c r="BH953" s="76"/>
      <c r="BI953" s="76"/>
      <c r="BJ953" s="76"/>
      <c r="BK953" s="76"/>
      <c r="BL953" s="76"/>
      <c r="BM953" s="76"/>
      <c r="BN953" s="76"/>
      <c r="BO953" s="76"/>
      <c r="BP953" s="76"/>
      <c r="BQ953" s="76"/>
      <c r="BR953" s="76"/>
      <c r="BS953" s="76"/>
      <c r="BT953" s="76"/>
      <c r="BU953" s="76"/>
      <c r="BV953" s="76"/>
      <c r="BW953" s="76"/>
      <c r="BX953" s="76"/>
      <c r="BY953" s="76"/>
      <c r="BZ953" s="76"/>
    </row>
    <row r="954" spans="1:78" ht="15" hidden="1" customHeight="1">
      <c r="A954" s="76"/>
      <c r="B954" s="76"/>
      <c r="C954" s="76"/>
      <c r="D954" s="76"/>
      <c r="E954" s="95"/>
      <c r="F954" s="95"/>
      <c r="G954" s="95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  <c r="BB954" s="76"/>
      <c r="BC954" s="76"/>
      <c r="BD954" s="76"/>
      <c r="BE954" s="76"/>
      <c r="BF954" s="76"/>
      <c r="BG954" s="76"/>
      <c r="BH954" s="76"/>
      <c r="BI954" s="76"/>
      <c r="BJ954" s="76"/>
      <c r="BK954" s="76"/>
      <c r="BL954" s="76"/>
      <c r="BM954" s="76"/>
      <c r="BN954" s="76"/>
      <c r="BO954" s="76"/>
      <c r="BP954" s="76"/>
      <c r="BQ954" s="76"/>
      <c r="BR954" s="76"/>
      <c r="BS954" s="76"/>
      <c r="BT954" s="76"/>
      <c r="BU954" s="76"/>
      <c r="BV954" s="76"/>
      <c r="BW954" s="76"/>
      <c r="BX954" s="76"/>
      <c r="BY954" s="76"/>
      <c r="BZ954" s="76"/>
    </row>
    <row r="955" spans="1:78" ht="15" hidden="1" customHeight="1">
      <c r="A955" s="76"/>
      <c r="B955" s="76"/>
      <c r="C955" s="76"/>
      <c r="D955" s="76"/>
      <c r="E955" s="95"/>
      <c r="F955" s="95"/>
      <c r="G955" s="95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  <c r="BB955" s="76"/>
      <c r="BC955" s="76"/>
      <c r="BD955" s="76"/>
      <c r="BE955" s="76"/>
      <c r="BF955" s="76"/>
      <c r="BG955" s="76"/>
      <c r="BH955" s="76"/>
      <c r="BI955" s="76"/>
      <c r="BJ955" s="76"/>
      <c r="BK955" s="76"/>
      <c r="BL955" s="76"/>
      <c r="BM955" s="76"/>
      <c r="BN955" s="76"/>
      <c r="BO955" s="76"/>
      <c r="BP955" s="76"/>
      <c r="BQ955" s="76"/>
      <c r="BR955" s="76"/>
      <c r="BS955" s="76"/>
      <c r="BT955" s="76"/>
      <c r="BU955" s="76"/>
      <c r="BV955" s="76"/>
      <c r="BW955" s="76"/>
      <c r="BX955" s="76"/>
      <c r="BY955" s="76"/>
      <c r="BZ955" s="76"/>
    </row>
    <row r="956" spans="1:78" ht="15" hidden="1" customHeight="1">
      <c r="A956" s="76"/>
      <c r="B956" s="76"/>
      <c r="C956" s="76"/>
      <c r="D956" s="76"/>
      <c r="E956" s="95"/>
      <c r="F956" s="95"/>
      <c r="G956" s="95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  <c r="BB956" s="76"/>
      <c r="BC956" s="76"/>
      <c r="BD956" s="76"/>
      <c r="BE956" s="76"/>
      <c r="BF956" s="76"/>
      <c r="BG956" s="76"/>
      <c r="BH956" s="76"/>
      <c r="BI956" s="76"/>
      <c r="BJ956" s="76"/>
      <c r="BK956" s="76"/>
      <c r="BL956" s="76"/>
      <c r="BM956" s="76"/>
      <c r="BN956" s="76"/>
      <c r="BO956" s="76"/>
      <c r="BP956" s="76"/>
      <c r="BQ956" s="76"/>
      <c r="BR956" s="76"/>
      <c r="BS956" s="76"/>
      <c r="BT956" s="76"/>
      <c r="BU956" s="76"/>
      <c r="BV956" s="76"/>
      <c r="BW956" s="76"/>
      <c r="BX956" s="76"/>
      <c r="BY956" s="76"/>
      <c r="BZ956" s="76"/>
    </row>
    <row r="957" spans="1:78" ht="15" hidden="1" customHeight="1">
      <c r="A957" s="76"/>
      <c r="B957" s="76"/>
      <c r="C957" s="76"/>
      <c r="D957" s="76"/>
      <c r="E957" s="95"/>
      <c r="F957" s="95"/>
      <c r="G957" s="95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  <c r="BB957" s="76"/>
      <c r="BC957" s="76"/>
      <c r="BD957" s="76"/>
      <c r="BE957" s="76"/>
      <c r="BF957" s="76"/>
      <c r="BG957" s="76"/>
      <c r="BH957" s="76"/>
      <c r="BI957" s="76"/>
      <c r="BJ957" s="76"/>
      <c r="BK957" s="76"/>
      <c r="BL957" s="76"/>
      <c r="BM957" s="76"/>
      <c r="BN957" s="76"/>
      <c r="BO957" s="76"/>
      <c r="BP957" s="76"/>
      <c r="BQ957" s="76"/>
      <c r="BR957" s="76"/>
      <c r="BS957" s="76"/>
      <c r="BT957" s="76"/>
      <c r="BU957" s="76"/>
      <c r="BV957" s="76"/>
      <c r="BW957" s="76"/>
      <c r="BX957" s="76"/>
      <c r="BY957" s="76"/>
      <c r="BZ957" s="76"/>
    </row>
    <row r="958" spans="1:78" ht="15" hidden="1" customHeight="1">
      <c r="A958" s="76"/>
      <c r="B958" s="76"/>
      <c r="C958" s="76"/>
      <c r="D958" s="76"/>
      <c r="E958" s="95"/>
      <c r="F958" s="95"/>
      <c r="G958" s="95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  <c r="BB958" s="76"/>
      <c r="BC958" s="76"/>
      <c r="BD958" s="76"/>
      <c r="BE958" s="76"/>
      <c r="BF958" s="76"/>
      <c r="BG958" s="76"/>
      <c r="BH958" s="76"/>
      <c r="BI958" s="76"/>
      <c r="BJ958" s="76"/>
      <c r="BK958" s="76"/>
      <c r="BL958" s="76"/>
      <c r="BM958" s="76"/>
      <c r="BN958" s="76"/>
      <c r="BO958" s="76"/>
      <c r="BP958" s="76"/>
      <c r="BQ958" s="76"/>
      <c r="BR958" s="76"/>
      <c r="BS958" s="76"/>
      <c r="BT958" s="76"/>
      <c r="BU958" s="76"/>
      <c r="BV958" s="76"/>
      <c r="BW958" s="76"/>
      <c r="BX958" s="76"/>
      <c r="BY958" s="76"/>
      <c r="BZ958" s="76"/>
    </row>
    <row r="959" spans="1:78" ht="15" hidden="1" customHeight="1">
      <c r="A959" s="76"/>
      <c r="B959" s="76"/>
      <c r="C959" s="76"/>
      <c r="D959" s="76"/>
      <c r="E959" s="95"/>
      <c r="F959" s="95"/>
      <c r="G959" s="95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  <c r="BB959" s="76"/>
      <c r="BC959" s="76"/>
      <c r="BD959" s="76"/>
      <c r="BE959" s="76"/>
      <c r="BF959" s="76"/>
      <c r="BG959" s="76"/>
      <c r="BH959" s="76"/>
      <c r="BI959" s="76"/>
      <c r="BJ959" s="76"/>
      <c r="BK959" s="76"/>
      <c r="BL959" s="76"/>
      <c r="BM959" s="76"/>
      <c r="BN959" s="76"/>
      <c r="BO959" s="76"/>
      <c r="BP959" s="76"/>
      <c r="BQ959" s="76"/>
      <c r="BR959" s="76"/>
      <c r="BS959" s="76"/>
      <c r="BT959" s="76"/>
      <c r="BU959" s="76"/>
      <c r="BV959" s="76"/>
      <c r="BW959" s="76"/>
      <c r="BX959" s="76"/>
      <c r="BY959" s="76"/>
      <c r="BZ959" s="76"/>
    </row>
    <row r="960" spans="1:78" ht="15" hidden="1" customHeight="1">
      <c r="A960" s="76"/>
      <c r="B960" s="76"/>
      <c r="C960" s="76"/>
      <c r="D960" s="76"/>
      <c r="E960" s="95"/>
      <c r="F960" s="95"/>
      <c r="G960" s="95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  <c r="BB960" s="76"/>
      <c r="BC960" s="76"/>
      <c r="BD960" s="76"/>
      <c r="BE960" s="76"/>
      <c r="BF960" s="76"/>
      <c r="BG960" s="76"/>
      <c r="BH960" s="76"/>
      <c r="BI960" s="76"/>
      <c r="BJ960" s="76"/>
      <c r="BK960" s="76"/>
      <c r="BL960" s="76"/>
      <c r="BM960" s="76"/>
      <c r="BN960" s="76"/>
      <c r="BO960" s="76"/>
      <c r="BP960" s="76"/>
      <c r="BQ960" s="76"/>
      <c r="BR960" s="76"/>
      <c r="BS960" s="76"/>
      <c r="BT960" s="76"/>
      <c r="BU960" s="76"/>
      <c r="BV960" s="76"/>
      <c r="BW960" s="76"/>
      <c r="BX960" s="76"/>
      <c r="BY960" s="76"/>
      <c r="BZ960" s="76"/>
    </row>
    <row r="961" spans="1:78" ht="15" hidden="1" customHeight="1">
      <c r="A961" s="76"/>
      <c r="B961" s="76"/>
      <c r="C961" s="76"/>
      <c r="D961" s="76"/>
      <c r="E961" s="95"/>
      <c r="F961" s="95"/>
      <c r="G961" s="95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  <c r="BB961" s="76"/>
      <c r="BC961" s="76"/>
      <c r="BD961" s="76"/>
      <c r="BE961" s="76"/>
      <c r="BF961" s="76"/>
      <c r="BG961" s="76"/>
      <c r="BH961" s="76"/>
      <c r="BI961" s="76"/>
      <c r="BJ961" s="76"/>
      <c r="BK961" s="76"/>
      <c r="BL961" s="76"/>
      <c r="BM961" s="76"/>
      <c r="BN961" s="76"/>
      <c r="BO961" s="76"/>
      <c r="BP961" s="76"/>
      <c r="BQ961" s="76"/>
      <c r="BR961" s="76"/>
      <c r="BS961" s="76"/>
      <c r="BT961" s="76"/>
      <c r="BU961" s="76"/>
      <c r="BV961" s="76"/>
      <c r="BW961" s="76"/>
      <c r="BX961" s="76"/>
      <c r="BY961" s="76"/>
      <c r="BZ961" s="76"/>
    </row>
    <row r="962" spans="1:78" ht="15" hidden="1" customHeight="1">
      <c r="A962" s="76"/>
      <c r="B962" s="76"/>
      <c r="C962" s="76"/>
      <c r="D962" s="76"/>
      <c r="E962" s="95"/>
      <c r="F962" s="95"/>
      <c r="G962" s="95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  <c r="BB962" s="76"/>
      <c r="BC962" s="76"/>
      <c r="BD962" s="76"/>
      <c r="BE962" s="76"/>
      <c r="BF962" s="76"/>
      <c r="BG962" s="76"/>
      <c r="BH962" s="76"/>
      <c r="BI962" s="76"/>
      <c r="BJ962" s="76"/>
      <c r="BK962" s="76"/>
      <c r="BL962" s="76"/>
      <c r="BM962" s="76"/>
      <c r="BN962" s="76"/>
      <c r="BO962" s="76"/>
      <c r="BP962" s="76"/>
      <c r="BQ962" s="76"/>
      <c r="BR962" s="76"/>
      <c r="BS962" s="76"/>
      <c r="BT962" s="76"/>
      <c r="BU962" s="76"/>
      <c r="BV962" s="76"/>
      <c r="BW962" s="76"/>
      <c r="BX962" s="76"/>
      <c r="BY962" s="76"/>
      <c r="BZ962" s="76"/>
    </row>
    <row r="963" spans="1:78" ht="15" hidden="1" customHeight="1">
      <c r="A963" s="76"/>
      <c r="B963" s="76"/>
      <c r="C963" s="76"/>
      <c r="D963" s="76"/>
      <c r="E963" s="95"/>
      <c r="F963" s="95"/>
      <c r="G963" s="95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  <c r="BB963" s="76"/>
      <c r="BC963" s="76"/>
      <c r="BD963" s="76"/>
      <c r="BE963" s="76"/>
      <c r="BF963" s="76"/>
      <c r="BG963" s="76"/>
      <c r="BH963" s="76"/>
      <c r="BI963" s="76"/>
      <c r="BJ963" s="76"/>
      <c r="BK963" s="76"/>
      <c r="BL963" s="76"/>
      <c r="BM963" s="76"/>
      <c r="BN963" s="76"/>
      <c r="BO963" s="76"/>
      <c r="BP963" s="76"/>
      <c r="BQ963" s="76"/>
      <c r="BR963" s="76"/>
      <c r="BS963" s="76"/>
      <c r="BT963" s="76"/>
      <c r="BU963" s="76"/>
      <c r="BV963" s="76"/>
      <c r="BW963" s="76"/>
      <c r="BX963" s="76"/>
      <c r="BY963" s="76"/>
      <c r="BZ963" s="76"/>
    </row>
    <row r="964" spans="1:78" ht="15" hidden="1" customHeight="1">
      <c r="A964" s="76"/>
      <c r="B964" s="76"/>
      <c r="C964" s="76"/>
      <c r="D964" s="76"/>
      <c r="E964" s="95"/>
      <c r="F964" s="95"/>
      <c r="G964" s="95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  <c r="BB964" s="76"/>
      <c r="BC964" s="76"/>
      <c r="BD964" s="76"/>
      <c r="BE964" s="76"/>
      <c r="BF964" s="76"/>
      <c r="BG964" s="76"/>
      <c r="BH964" s="76"/>
      <c r="BI964" s="76"/>
      <c r="BJ964" s="76"/>
      <c r="BK964" s="76"/>
      <c r="BL964" s="76"/>
      <c r="BM964" s="76"/>
      <c r="BN964" s="76"/>
      <c r="BO964" s="76"/>
      <c r="BP964" s="76"/>
      <c r="BQ964" s="76"/>
      <c r="BR964" s="76"/>
      <c r="BS964" s="76"/>
      <c r="BT964" s="76"/>
      <c r="BU964" s="76"/>
      <c r="BV964" s="76"/>
      <c r="BW964" s="76"/>
      <c r="BX964" s="76"/>
      <c r="BY964" s="76"/>
      <c r="BZ964" s="76"/>
    </row>
    <row r="965" spans="1:78" ht="15" hidden="1" customHeight="1">
      <c r="A965" s="76"/>
      <c r="B965" s="76"/>
      <c r="C965" s="76"/>
      <c r="D965" s="76"/>
      <c r="E965" s="95"/>
      <c r="F965" s="95"/>
      <c r="G965" s="95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  <c r="BB965" s="76"/>
      <c r="BC965" s="76"/>
      <c r="BD965" s="76"/>
      <c r="BE965" s="76"/>
      <c r="BF965" s="76"/>
      <c r="BG965" s="76"/>
      <c r="BH965" s="76"/>
      <c r="BI965" s="76"/>
      <c r="BJ965" s="76"/>
      <c r="BK965" s="76"/>
      <c r="BL965" s="76"/>
      <c r="BM965" s="76"/>
      <c r="BN965" s="76"/>
      <c r="BO965" s="76"/>
      <c r="BP965" s="76"/>
      <c r="BQ965" s="76"/>
      <c r="BR965" s="76"/>
      <c r="BS965" s="76"/>
      <c r="BT965" s="76"/>
      <c r="BU965" s="76"/>
      <c r="BV965" s="76"/>
      <c r="BW965" s="76"/>
      <c r="BX965" s="76"/>
      <c r="BY965" s="76"/>
      <c r="BZ965" s="76"/>
    </row>
    <row r="966" spans="1:78" ht="15" hidden="1" customHeight="1">
      <c r="A966" s="76"/>
      <c r="B966" s="76"/>
      <c r="C966" s="76"/>
      <c r="D966" s="76"/>
      <c r="E966" s="95"/>
      <c r="F966" s="95"/>
      <c r="G966" s="95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  <c r="BB966" s="76"/>
      <c r="BC966" s="76"/>
      <c r="BD966" s="76"/>
      <c r="BE966" s="76"/>
      <c r="BF966" s="76"/>
      <c r="BG966" s="76"/>
      <c r="BH966" s="76"/>
      <c r="BI966" s="76"/>
      <c r="BJ966" s="76"/>
      <c r="BK966" s="76"/>
      <c r="BL966" s="76"/>
      <c r="BM966" s="76"/>
      <c r="BN966" s="76"/>
      <c r="BO966" s="76"/>
      <c r="BP966" s="76"/>
      <c r="BQ966" s="76"/>
      <c r="BR966" s="76"/>
      <c r="BS966" s="76"/>
      <c r="BT966" s="76"/>
      <c r="BU966" s="76"/>
      <c r="BV966" s="76"/>
      <c r="BW966" s="76"/>
      <c r="BX966" s="76"/>
      <c r="BY966" s="76"/>
      <c r="BZ966" s="76"/>
    </row>
    <row r="967" spans="1:78" ht="15" hidden="1" customHeight="1">
      <c r="A967" s="76"/>
      <c r="B967" s="76"/>
      <c r="C967" s="76"/>
      <c r="D967" s="76"/>
      <c r="E967" s="95"/>
      <c r="F967" s="95"/>
      <c r="G967" s="95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  <c r="BB967" s="76"/>
      <c r="BC967" s="76"/>
      <c r="BD967" s="76"/>
      <c r="BE967" s="76"/>
      <c r="BF967" s="76"/>
      <c r="BG967" s="76"/>
      <c r="BH967" s="76"/>
      <c r="BI967" s="76"/>
      <c r="BJ967" s="76"/>
      <c r="BK967" s="76"/>
      <c r="BL967" s="76"/>
      <c r="BM967" s="76"/>
      <c r="BN967" s="76"/>
      <c r="BO967" s="76"/>
      <c r="BP967" s="76"/>
      <c r="BQ967" s="76"/>
      <c r="BR967" s="76"/>
      <c r="BS967" s="76"/>
      <c r="BT967" s="76"/>
      <c r="BU967" s="76"/>
      <c r="BV967" s="76"/>
      <c r="BW967" s="76"/>
      <c r="BX967" s="76"/>
      <c r="BY967" s="76"/>
      <c r="BZ967" s="76"/>
    </row>
    <row r="968" spans="1:78" ht="15" hidden="1" customHeight="1">
      <c r="A968" s="76"/>
      <c r="B968" s="76"/>
      <c r="C968" s="76"/>
      <c r="D968" s="76"/>
      <c r="E968" s="95"/>
      <c r="F968" s="95"/>
      <c r="G968" s="95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  <c r="BB968" s="76"/>
      <c r="BC968" s="76"/>
      <c r="BD968" s="76"/>
      <c r="BE968" s="76"/>
      <c r="BF968" s="76"/>
      <c r="BG968" s="76"/>
      <c r="BH968" s="76"/>
      <c r="BI968" s="76"/>
      <c r="BJ968" s="76"/>
      <c r="BK968" s="76"/>
      <c r="BL968" s="76"/>
      <c r="BM968" s="76"/>
      <c r="BN968" s="76"/>
      <c r="BO968" s="76"/>
      <c r="BP968" s="76"/>
      <c r="BQ968" s="76"/>
      <c r="BR968" s="76"/>
      <c r="BS968" s="76"/>
      <c r="BT968" s="76"/>
      <c r="BU968" s="76"/>
      <c r="BV968" s="76"/>
      <c r="BW968" s="76"/>
      <c r="BX968" s="76"/>
      <c r="BY968" s="76"/>
      <c r="BZ968" s="76"/>
    </row>
    <row r="969" spans="1:78" ht="15" hidden="1" customHeight="1">
      <c r="A969" s="76"/>
      <c r="B969" s="76"/>
      <c r="C969" s="76"/>
      <c r="D969" s="76"/>
      <c r="E969" s="95"/>
      <c r="F969" s="95"/>
      <c r="G969" s="95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  <c r="BB969" s="76"/>
      <c r="BC969" s="76"/>
      <c r="BD969" s="76"/>
      <c r="BE969" s="76"/>
      <c r="BF969" s="76"/>
      <c r="BG969" s="76"/>
      <c r="BH969" s="76"/>
      <c r="BI969" s="76"/>
      <c r="BJ969" s="76"/>
      <c r="BK969" s="76"/>
      <c r="BL969" s="76"/>
      <c r="BM969" s="76"/>
      <c r="BN969" s="76"/>
      <c r="BO969" s="76"/>
      <c r="BP969" s="76"/>
      <c r="BQ969" s="76"/>
      <c r="BR969" s="76"/>
      <c r="BS969" s="76"/>
      <c r="BT969" s="76"/>
      <c r="BU969" s="76"/>
      <c r="BV969" s="76"/>
      <c r="BW969" s="76"/>
      <c r="BX969" s="76"/>
      <c r="BY969" s="76"/>
      <c r="BZ969" s="76"/>
    </row>
    <row r="970" spans="1:78" ht="15" hidden="1" customHeight="1">
      <c r="A970" s="76"/>
      <c r="B970" s="76"/>
      <c r="C970" s="76"/>
      <c r="D970" s="76"/>
      <c r="E970" s="95"/>
      <c r="F970" s="95"/>
      <c r="G970" s="95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  <c r="BB970" s="76"/>
      <c r="BC970" s="76"/>
      <c r="BD970" s="76"/>
      <c r="BE970" s="76"/>
      <c r="BF970" s="76"/>
      <c r="BG970" s="76"/>
      <c r="BH970" s="76"/>
      <c r="BI970" s="76"/>
      <c r="BJ970" s="76"/>
      <c r="BK970" s="76"/>
      <c r="BL970" s="76"/>
      <c r="BM970" s="76"/>
      <c r="BN970" s="76"/>
      <c r="BO970" s="76"/>
      <c r="BP970" s="76"/>
      <c r="BQ970" s="76"/>
      <c r="BR970" s="76"/>
      <c r="BS970" s="76"/>
      <c r="BT970" s="76"/>
      <c r="BU970" s="76"/>
      <c r="BV970" s="76"/>
      <c r="BW970" s="76"/>
      <c r="BX970" s="76"/>
      <c r="BY970" s="76"/>
      <c r="BZ970" s="76"/>
    </row>
    <row r="971" spans="1:78" ht="15" hidden="1" customHeight="1">
      <c r="A971" s="76"/>
      <c r="B971" s="76"/>
      <c r="C971" s="76"/>
      <c r="D971" s="76"/>
      <c r="E971" s="95"/>
      <c r="F971" s="95"/>
      <c r="G971" s="95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  <c r="BB971" s="76"/>
      <c r="BC971" s="76"/>
      <c r="BD971" s="76"/>
      <c r="BE971" s="76"/>
      <c r="BF971" s="76"/>
      <c r="BG971" s="76"/>
      <c r="BH971" s="76"/>
      <c r="BI971" s="76"/>
      <c r="BJ971" s="76"/>
      <c r="BK971" s="76"/>
      <c r="BL971" s="76"/>
      <c r="BM971" s="76"/>
      <c r="BN971" s="76"/>
      <c r="BO971" s="76"/>
      <c r="BP971" s="76"/>
      <c r="BQ971" s="76"/>
      <c r="BR971" s="76"/>
      <c r="BS971" s="76"/>
      <c r="BT971" s="76"/>
      <c r="BU971" s="76"/>
      <c r="BV971" s="76"/>
      <c r="BW971" s="76"/>
      <c r="BX971" s="76"/>
      <c r="BY971" s="76"/>
      <c r="BZ971" s="76"/>
    </row>
    <row r="972" spans="1:78" ht="15" hidden="1" customHeight="1">
      <c r="A972" s="76"/>
      <c r="B972" s="76"/>
      <c r="C972" s="76"/>
      <c r="D972" s="76"/>
      <c r="E972" s="95"/>
      <c r="F972" s="95"/>
      <c r="G972" s="95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  <c r="BB972" s="76"/>
      <c r="BC972" s="76"/>
      <c r="BD972" s="76"/>
      <c r="BE972" s="76"/>
      <c r="BF972" s="76"/>
      <c r="BG972" s="76"/>
      <c r="BH972" s="76"/>
      <c r="BI972" s="76"/>
      <c r="BJ972" s="76"/>
      <c r="BK972" s="76"/>
      <c r="BL972" s="76"/>
      <c r="BM972" s="76"/>
      <c r="BN972" s="76"/>
      <c r="BO972" s="76"/>
      <c r="BP972" s="76"/>
      <c r="BQ972" s="76"/>
      <c r="BR972" s="76"/>
      <c r="BS972" s="76"/>
      <c r="BT972" s="76"/>
      <c r="BU972" s="76"/>
      <c r="BV972" s="76"/>
      <c r="BW972" s="76"/>
      <c r="BX972" s="76"/>
      <c r="BY972" s="76"/>
      <c r="BZ972" s="76"/>
    </row>
    <row r="973" spans="1:78" ht="15" hidden="1" customHeight="1">
      <c r="A973" s="76"/>
      <c r="B973" s="76"/>
      <c r="C973" s="76"/>
      <c r="D973" s="76"/>
      <c r="E973" s="95"/>
      <c r="F973" s="95"/>
      <c r="G973" s="95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  <c r="BB973" s="76"/>
      <c r="BC973" s="76"/>
      <c r="BD973" s="76"/>
      <c r="BE973" s="76"/>
      <c r="BF973" s="76"/>
      <c r="BG973" s="76"/>
      <c r="BH973" s="76"/>
      <c r="BI973" s="76"/>
      <c r="BJ973" s="76"/>
      <c r="BK973" s="76"/>
      <c r="BL973" s="76"/>
      <c r="BM973" s="76"/>
      <c r="BN973" s="76"/>
      <c r="BO973" s="76"/>
      <c r="BP973" s="76"/>
      <c r="BQ973" s="76"/>
      <c r="BR973" s="76"/>
      <c r="BS973" s="76"/>
      <c r="BT973" s="76"/>
      <c r="BU973" s="76"/>
      <c r="BV973" s="76"/>
      <c r="BW973" s="76"/>
      <c r="BX973" s="76"/>
      <c r="BY973" s="76"/>
      <c r="BZ973" s="76"/>
    </row>
    <row r="974" spans="1:78" ht="15" hidden="1" customHeight="1">
      <c r="A974" s="76"/>
      <c r="B974" s="76"/>
      <c r="C974" s="76"/>
      <c r="D974" s="76"/>
      <c r="E974" s="95"/>
      <c r="F974" s="95"/>
      <c r="G974" s="95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  <c r="BB974" s="76"/>
      <c r="BC974" s="76"/>
      <c r="BD974" s="76"/>
      <c r="BE974" s="76"/>
      <c r="BF974" s="76"/>
      <c r="BG974" s="76"/>
      <c r="BH974" s="76"/>
      <c r="BI974" s="76"/>
      <c r="BJ974" s="76"/>
      <c r="BK974" s="76"/>
      <c r="BL974" s="76"/>
      <c r="BM974" s="76"/>
      <c r="BN974" s="76"/>
      <c r="BO974" s="76"/>
      <c r="BP974" s="76"/>
      <c r="BQ974" s="76"/>
      <c r="BR974" s="76"/>
      <c r="BS974" s="76"/>
      <c r="BT974" s="76"/>
      <c r="BU974" s="76"/>
      <c r="BV974" s="76"/>
      <c r="BW974" s="76"/>
      <c r="BX974" s="76"/>
      <c r="BY974" s="76"/>
      <c r="BZ974" s="76"/>
    </row>
    <row r="975" spans="1:78" ht="15" hidden="1" customHeight="1">
      <c r="A975" s="76"/>
      <c r="B975" s="76"/>
      <c r="C975" s="76"/>
      <c r="D975" s="76"/>
      <c r="E975" s="95"/>
      <c r="F975" s="95"/>
      <c r="G975" s="95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  <c r="BB975" s="76"/>
      <c r="BC975" s="76"/>
      <c r="BD975" s="76"/>
      <c r="BE975" s="76"/>
      <c r="BF975" s="76"/>
      <c r="BG975" s="76"/>
      <c r="BH975" s="76"/>
      <c r="BI975" s="76"/>
      <c r="BJ975" s="76"/>
      <c r="BK975" s="76"/>
      <c r="BL975" s="76"/>
      <c r="BM975" s="76"/>
      <c r="BN975" s="76"/>
      <c r="BO975" s="76"/>
      <c r="BP975" s="76"/>
      <c r="BQ975" s="76"/>
      <c r="BR975" s="76"/>
      <c r="BS975" s="76"/>
      <c r="BT975" s="76"/>
      <c r="BU975" s="76"/>
      <c r="BV975" s="76"/>
      <c r="BW975" s="76"/>
      <c r="BX975" s="76"/>
      <c r="BY975" s="76"/>
      <c r="BZ975" s="76"/>
    </row>
    <row r="976" spans="1:78" ht="15" hidden="1" customHeight="1">
      <c r="A976" s="76"/>
      <c r="B976" s="76"/>
      <c r="C976" s="76"/>
      <c r="D976" s="76"/>
      <c r="E976" s="95"/>
      <c r="F976" s="95"/>
      <c r="G976" s="95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  <c r="BB976" s="76"/>
      <c r="BC976" s="76"/>
      <c r="BD976" s="76"/>
      <c r="BE976" s="76"/>
      <c r="BF976" s="76"/>
      <c r="BG976" s="76"/>
      <c r="BH976" s="76"/>
      <c r="BI976" s="76"/>
      <c r="BJ976" s="76"/>
      <c r="BK976" s="76"/>
      <c r="BL976" s="76"/>
      <c r="BM976" s="76"/>
      <c r="BN976" s="76"/>
      <c r="BO976" s="76"/>
      <c r="BP976" s="76"/>
      <c r="BQ976" s="76"/>
      <c r="BR976" s="76"/>
      <c r="BS976" s="76"/>
      <c r="BT976" s="76"/>
      <c r="BU976" s="76"/>
      <c r="BV976" s="76"/>
      <c r="BW976" s="76"/>
      <c r="BX976" s="76"/>
      <c r="BY976" s="76"/>
      <c r="BZ976" s="76"/>
    </row>
    <row r="977" spans="1:78" ht="15" hidden="1" customHeight="1">
      <c r="A977" s="76"/>
      <c r="B977" s="76"/>
      <c r="C977" s="76"/>
      <c r="D977" s="76"/>
      <c r="E977" s="95"/>
      <c r="F977" s="95"/>
      <c r="G977" s="95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  <c r="BM977" s="76"/>
      <c r="BN977" s="76"/>
      <c r="BO977" s="76"/>
      <c r="BP977" s="76"/>
      <c r="BQ977" s="76"/>
      <c r="BR977" s="76"/>
      <c r="BS977" s="76"/>
      <c r="BT977" s="76"/>
      <c r="BU977" s="76"/>
      <c r="BV977" s="76"/>
      <c r="BW977" s="76"/>
      <c r="BX977" s="76"/>
      <c r="BY977" s="76"/>
      <c r="BZ977" s="76"/>
    </row>
    <row r="978" spans="1:78" ht="15" hidden="1" customHeight="1">
      <c r="A978" s="76"/>
      <c r="B978" s="76"/>
      <c r="C978" s="76"/>
      <c r="D978" s="76"/>
      <c r="E978" s="95"/>
      <c r="F978" s="95"/>
      <c r="G978" s="95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  <c r="BB978" s="76"/>
      <c r="BC978" s="76"/>
      <c r="BD978" s="76"/>
      <c r="BE978" s="76"/>
      <c r="BF978" s="76"/>
      <c r="BG978" s="76"/>
      <c r="BH978" s="76"/>
      <c r="BI978" s="76"/>
      <c r="BJ978" s="76"/>
      <c r="BK978" s="76"/>
      <c r="BL978" s="76"/>
      <c r="BM978" s="76"/>
      <c r="BN978" s="76"/>
      <c r="BO978" s="76"/>
      <c r="BP978" s="76"/>
      <c r="BQ978" s="76"/>
      <c r="BR978" s="76"/>
      <c r="BS978" s="76"/>
      <c r="BT978" s="76"/>
      <c r="BU978" s="76"/>
      <c r="BV978" s="76"/>
      <c r="BW978" s="76"/>
      <c r="BX978" s="76"/>
      <c r="BY978" s="76"/>
      <c r="BZ978" s="76"/>
    </row>
    <row r="979" spans="1:78" ht="15" hidden="1" customHeight="1">
      <c r="A979" s="76"/>
      <c r="B979" s="76"/>
      <c r="C979" s="76"/>
      <c r="D979" s="76"/>
      <c r="E979" s="95"/>
      <c r="F979" s="95"/>
      <c r="G979" s="95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  <c r="BB979" s="76"/>
      <c r="BC979" s="76"/>
      <c r="BD979" s="76"/>
      <c r="BE979" s="76"/>
      <c r="BF979" s="76"/>
      <c r="BG979" s="76"/>
      <c r="BH979" s="76"/>
      <c r="BI979" s="76"/>
      <c r="BJ979" s="76"/>
      <c r="BK979" s="76"/>
      <c r="BL979" s="76"/>
      <c r="BM979" s="76"/>
      <c r="BN979" s="76"/>
      <c r="BO979" s="76"/>
      <c r="BP979" s="76"/>
      <c r="BQ979" s="76"/>
      <c r="BR979" s="76"/>
      <c r="BS979" s="76"/>
      <c r="BT979" s="76"/>
      <c r="BU979" s="76"/>
      <c r="BV979" s="76"/>
      <c r="BW979" s="76"/>
      <c r="BX979" s="76"/>
      <c r="BY979" s="76"/>
      <c r="BZ979" s="76"/>
    </row>
    <row r="980" spans="1:78" ht="15" hidden="1" customHeight="1">
      <c r="A980" s="76"/>
      <c r="B980" s="76"/>
      <c r="C980" s="76"/>
      <c r="D980" s="76"/>
      <c r="E980" s="95"/>
      <c r="F980" s="95"/>
      <c r="G980" s="95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  <c r="BB980" s="76"/>
      <c r="BC980" s="76"/>
      <c r="BD980" s="76"/>
      <c r="BE980" s="76"/>
      <c r="BF980" s="76"/>
      <c r="BG980" s="76"/>
      <c r="BH980" s="76"/>
      <c r="BI980" s="76"/>
      <c r="BJ980" s="76"/>
      <c r="BK980" s="76"/>
      <c r="BL980" s="76"/>
      <c r="BM980" s="76"/>
      <c r="BN980" s="76"/>
      <c r="BO980" s="76"/>
      <c r="BP980" s="76"/>
      <c r="BQ980" s="76"/>
      <c r="BR980" s="76"/>
      <c r="BS980" s="76"/>
      <c r="BT980" s="76"/>
      <c r="BU980" s="76"/>
      <c r="BV980" s="76"/>
      <c r="BW980" s="76"/>
      <c r="BX980" s="76"/>
      <c r="BY980" s="76"/>
      <c r="BZ980" s="76"/>
    </row>
    <row r="981" spans="1:78" ht="15" hidden="1" customHeight="1">
      <c r="A981" s="76"/>
      <c r="B981" s="76"/>
      <c r="C981" s="76"/>
      <c r="D981" s="76"/>
      <c r="E981" s="95"/>
      <c r="F981" s="95"/>
      <c r="G981" s="95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  <c r="BB981" s="76"/>
      <c r="BC981" s="76"/>
      <c r="BD981" s="76"/>
      <c r="BE981" s="76"/>
      <c r="BF981" s="76"/>
      <c r="BG981" s="76"/>
      <c r="BH981" s="76"/>
      <c r="BI981" s="76"/>
      <c r="BJ981" s="76"/>
      <c r="BK981" s="76"/>
      <c r="BL981" s="76"/>
      <c r="BM981" s="76"/>
      <c r="BN981" s="76"/>
      <c r="BO981" s="76"/>
      <c r="BP981" s="76"/>
      <c r="BQ981" s="76"/>
      <c r="BR981" s="76"/>
      <c r="BS981" s="76"/>
      <c r="BT981" s="76"/>
      <c r="BU981" s="76"/>
      <c r="BV981" s="76"/>
      <c r="BW981" s="76"/>
      <c r="BX981" s="76"/>
      <c r="BY981" s="76"/>
      <c r="BZ981" s="76"/>
    </row>
    <row r="982" spans="1:78" ht="15" hidden="1" customHeight="1">
      <c r="A982" s="76"/>
      <c r="B982" s="76"/>
      <c r="C982" s="76"/>
      <c r="D982" s="76"/>
      <c r="E982" s="95"/>
      <c r="F982" s="95"/>
      <c r="G982" s="95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  <c r="BB982" s="76"/>
      <c r="BC982" s="76"/>
      <c r="BD982" s="76"/>
      <c r="BE982" s="76"/>
      <c r="BF982" s="76"/>
      <c r="BG982" s="76"/>
      <c r="BH982" s="76"/>
      <c r="BI982" s="76"/>
      <c r="BJ982" s="76"/>
      <c r="BK982" s="76"/>
      <c r="BL982" s="76"/>
      <c r="BM982" s="76"/>
      <c r="BN982" s="76"/>
      <c r="BO982" s="76"/>
      <c r="BP982" s="76"/>
      <c r="BQ982" s="76"/>
      <c r="BR982" s="76"/>
      <c r="BS982" s="76"/>
      <c r="BT982" s="76"/>
      <c r="BU982" s="76"/>
      <c r="BV982" s="76"/>
      <c r="BW982" s="76"/>
      <c r="BX982" s="76"/>
      <c r="BY982" s="76"/>
      <c r="BZ982" s="76"/>
    </row>
    <row r="983" spans="1:78" ht="15" hidden="1" customHeight="1">
      <c r="A983" s="76"/>
      <c r="B983" s="76"/>
      <c r="C983" s="76"/>
      <c r="D983" s="76"/>
      <c r="E983" s="95"/>
      <c r="F983" s="95"/>
      <c r="G983" s="95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  <c r="BM983" s="76"/>
      <c r="BN983" s="76"/>
      <c r="BO983" s="76"/>
      <c r="BP983" s="76"/>
      <c r="BQ983" s="76"/>
      <c r="BR983" s="76"/>
      <c r="BS983" s="76"/>
      <c r="BT983" s="76"/>
      <c r="BU983" s="76"/>
      <c r="BV983" s="76"/>
      <c r="BW983" s="76"/>
      <c r="BX983" s="76"/>
      <c r="BY983" s="76"/>
      <c r="BZ983" s="76"/>
    </row>
    <row r="984" spans="1:78" ht="15" hidden="1" customHeight="1">
      <c r="A984" s="76"/>
      <c r="B984" s="76"/>
      <c r="C984" s="76"/>
      <c r="D984" s="76"/>
      <c r="E984" s="95"/>
      <c r="F984" s="95"/>
      <c r="G984" s="95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  <c r="BB984" s="76"/>
      <c r="BC984" s="76"/>
      <c r="BD984" s="76"/>
      <c r="BE984" s="76"/>
      <c r="BF984" s="76"/>
      <c r="BG984" s="76"/>
      <c r="BH984" s="76"/>
      <c r="BI984" s="76"/>
      <c r="BJ984" s="76"/>
      <c r="BK984" s="76"/>
      <c r="BL984" s="76"/>
      <c r="BM984" s="76"/>
      <c r="BN984" s="76"/>
      <c r="BO984" s="76"/>
      <c r="BP984" s="76"/>
      <c r="BQ984" s="76"/>
      <c r="BR984" s="76"/>
      <c r="BS984" s="76"/>
      <c r="BT984" s="76"/>
      <c r="BU984" s="76"/>
      <c r="BV984" s="76"/>
      <c r="BW984" s="76"/>
      <c r="BX984" s="76"/>
      <c r="BY984" s="76"/>
      <c r="BZ984" s="76"/>
    </row>
    <row r="985" spans="1:78" ht="15" hidden="1" customHeight="1">
      <c r="A985" s="76"/>
      <c r="B985" s="76"/>
      <c r="C985" s="76"/>
      <c r="D985" s="76"/>
      <c r="E985" s="95"/>
      <c r="F985" s="95"/>
      <c r="G985" s="95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  <c r="BB985" s="76"/>
      <c r="BC985" s="76"/>
      <c r="BD985" s="76"/>
      <c r="BE985" s="76"/>
      <c r="BF985" s="76"/>
      <c r="BG985" s="76"/>
      <c r="BH985" s="76"/>
      <c r="BI985" s="76"/>
      <c r="BJ985" s="76"/>
      <c r="BK985" s="76"/>
      <c r="BL985" s="76"/>
      <c r="BM985" s="76"/>
      <c r="BN985" s="76"/>
      <c r="BO985" s="76"/>
      <c r="BP985" s="76"/>
      <c r="BQ985" s="76"/>
      <c r="BR985" s="76"/>
      <c r="BS985" s="76"/>
      <c r="BT985" s="76"/>
      <c r="BU985" s="76"/>
      <c r="BV985" s="76"/>
      <c r="BW985" s="76"/>
      <c r="BX985" s="76"/>
      <c r="BY985" s="76"/>
      <c r="BZ985" s="76"/>
    </row>
    <row r="986" spans="1:78" ht="15" hidden="1" customHeight="1">
      <c r="A986" s="76"/>
      <c r="B986" s="76"/>
      <c r="C986" s="76"/>
      <c r="D986" s="76"/>
      <c r="E986" s="95"/>
      <c r="F986" s="95"/>
      <c r="G986" s="95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  <c r="BB986" s="76"/>
      <c r="BC986" s="76"/>
      <c r="BD986" s="76"/>
      <c r="BE986" s="76"/>
      <c r="BF986" s="76"/>
      <c r="BG986" s="76"/>
      <c r="BH986" s="76"/>
      <c r="BI986" s="76"/>
      <c r="BJ986" s="76"/>
      <c r="BK986" s="76"/>
      <c r="BL986" s="76"/>
      <c r="BM986" s="76"/>
      <c r="BN986" s="76"/>
      <c r="BO986" s="76"/>
      <c r="BP986" s="76"/>
      <c r="BQ986" s="76"/>
      <c r="BR986" s="76"/>
      <c r="BS986" s="76"/>
      <c r="BT986" s="76"/>
      <c r="BU986" s="76"/>
      <c r="BV986" s="76"/>
      <c r="BW986" s="76"/>
      <c r="BX986" s="76"/>
      <c r="BY986" s="76"/>
      <c r="BZ986" s="76"/>
    </row>
    <row r="987" spans="1:78" ht="15" hidden="1" customHeight="1">
      <c r="A987" s="76"/>
      <c r="B987" s="76"/>
      <c r="C987" s="76"/>
      <c r="D987" s="76"/>
      <c r="E987" s="95"/>
      <c r="F987" s="95"/>
      <c r="G987" s="95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  <c r="BB987" s="76"/>
      <c r="BC987" s="76"/>
      <c r="BD987" s="76"/>
      <c r="BE987" s="76"/>
      <c r="BF987" s="76"/>
      <c r="BG987" s="76"/>
      <c r="BH987" s="76"/>
      <c r="BI987" s="76"/>
      <c r="BJ987" s="76"/>
      <c r="BK987" s="76"/>
      <c r="BL987" s="76"/>
      <c r="BM987" s="76"/>
      <c r="BN987" s="76"/>
      <c r="BO987" s="76"/>
      <c r="BP987" s="76"/>
      <c r="BQ987" s="76"/>
      <c r="BR987" s="76"/>
      <c r="BS987" s="76"/>
      <c r="BT987" s="76"/>
      <c r="BU987" s="76"/>
      <c r="BV987" s="76"/>
      <c r="BW987" s="76"/>
      <c r="BX987" s="76"/>
      <c r="BY987" s="76"/>
      <c r="BZ987" s="76"/>
    </row>
    <row r="988" spans="1:78" ht="15" hidden="1" customHeight="1">
      <c r="A988" s="76"/>
      <c r="B988" s="76"/>
      <c r="C988" s="76"/>
      <c r="D988" s="76"/>
      <c r="E988" s="95"/>
      <c r="F988" s="95"/>
      <c r="G988" s="95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  <c r="BB988" s="76"/>
      <c r="BC988" s="76"/>
      <c r="BD988" s="76"/>
      <c r="BE988" s="76"/>
      <c r="BF988" s="76"/>
      <c r="BG988" s="76"/>
      <c r="BH988" s="76"/>
      <c r="BI988" s="76"/>
      <c r="BJ988" s="76"/>
      <c r="BK988" s="76"/>
      <c r="BL988" s="76"/>
      <c r="BM988" s="76"/>
      <c r="BN988" s="76"/>
      <c r="BO988" s="76"/>
      <c r="BP988" s="76"/>
      <c r="BQ988" s="76"/>
      <c r="BR988" s="76"/>
      <c r="BS988" s="76"/>
      <c r="BT988" s="76"/>
      <c r="BU988" s="76"/>
      <c r="BV988" s="76"/>
      <c r="BW988" s="76"/>
      <c r="BX988" s="76"/>
      <c r="BY988" s="76"/>
      <c r="BZ988" s="76"/>
    </row>
    <row r="989" spans="1:78" ht="15" hidden="1" customHeight="1">
      <c r="A989" s="76"/>
      <c r="B989" s="76"/>
      <c r="C989" s="76"/>
      <c r="D989" s="76"/>
      <c r="E989" s="95"/>
      <c r="F989" s="95"/>
      <c r="G989" s="95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  <c r="BB989" s="76"/>
      <c r="BC989" s="76"/>
      <c r="BD989" s="76"/>
      <c r="BE989" s="76"/>
      <c r="BF989" s="76"/>
      <c r="BG989" s="76"/>
      <c r="BH989" s="76"/>
      <c r="BI989" s="76"/>
      <c r="BJ989" s="76"/>
      <c r="BK989" s="76"/>
      <c r="BL989" s="76"/>
      <c r="BM989" s="76"/>
      <c r="BN989" s="76"/>
      <c r="BO989" s="76"/>
      <c r="BP989" s="76"/>
      <c r="BQ989" s="76"/>
      <c r="BR989" s="76"/>
      <c r="BS989" s="76"/>
      <c r="BT989" s="76"/>
      <c r="BU989" s="76"/>
      <c r="BV989" s="76"/>
      <c r="BW989" s="76"/>
      <c r="BX989" s="76"/>
      <c r="BY989" s="76"/>
      <c r="BZ989" s="76"/>
    </row>
    <row r="990" spans="1:78" ht="15" hidden="1" customHeight="1">
      <c r="A990" s="76"/>
      <c r="B990" s="76"/>
      <c r="C990" s="76"/>
      <c r="D990" s="76"/>
      <c r="E990" s="95"/>
      <c r="F990" s="95"/>
      <c r="G990" s="95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  <c r="BB990" s="76"/>
      <c r="BC990" s="76"/>
      <c r="BD990" s="76"/>
      <c r="BE990" s="76"/>
      <c r="BF990" s="76"/>
      <c r="BG990" s="76"/>
      <c r="BH990" s="76"/>
      <c r="BI990" s="76"/>
      <c r="BJ990" s="76"/>
      <c r="BK990" s="76"/>
      <c r="BL990" s="76"/>
      <c r="BM990" s="76"/>
      <c r="BN990" s="76"/>
      <c r="BO990" s="76"/>
      <c r="BP990" s="76"/>
      <c r="BQ990" s="76"/>
      <c r="BR990" s="76"/>
      <c r="BS990" s="76"/>
      <c r="BT990" s="76"/>
      <c r="BU990" s="76"/>
      <c r="BV990" s="76"/>
      <c r="BW990" s="76"/>
      <c r="BX990" s="76"/>
      <c r="BY990" s="76"/>
      <c r="BZ990" s="76"/>
    </row>
    <row r="991" spans="1:78" ht="15" hidden="1" customHeight="1">
      <c r="A991" s="76"/>
      <c r="B991" s="76"/>
      <c r="C991" s="76"/>
      <c r="D991" s="76"/>
      <c r="E991" s="95"/>
      <c r="F991" s="95"/>
      <c r="G991" s="95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  <c r="BB991" s="76"/>
      <c r="BC991" s="76"/>
      <c r="BD991" s="76"/>
      <c r="BE991" s="76"/>
      <c r="BF991" s="76"/>
      <c r="BG991" s="76"/>
      <c r="BH991" s="76"/>
      <c r="BI991" s="76"/>
      <c r="BJ991" s="76"/>
      <c r="BK991" s="76"/>
      <c r="BL991" s="76"/>
      <c r="BM991" s="76"/>
      <c r="BN991" s="76"/>
      <c r="BO991" s="76"/>
      <c r="BP991" s="76"/>
      <c r="BQ991" s="76"/>
      <c r="BR991" s="76"/>
      <c r="BS991" s="76"/>
      <c r="BT991" s="76"/>
      <c r="BU991" s="76"/>
      <c r="BV991" s="76"/>
      <c r="BW991" s="76"/>
      <c r="BX991" s="76"/>
      <c r="BY991" s="76"/>
      <c r="BZ991" s="76"/>
    </row>
    <row r="992" spans="1:78" ht="15" hidden="1" customHeight="1">
      <c r="A992" s="76"/>
      <c r="B992" s="76"/>
      <c r="C992" s="76"/>
      <c r="D992" s="76"/>
      <c r="E992" s="95"/>
      <c r="F992" s="95"/>
      <c r="G992" s="95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  <c r="BB992" s="76"/>
      <c r="BC992" s="76"/>
      <c r="BD992" s="76"/>
      <c r="BE992" s="76"/>
      <c r="BF992" s="76"/>
      <c r="BG992" s="76"/>
      <c r="BH992" s="76"/>
      <c r="BI992" s="76"/>
      <c r="BJ992" s="76"/>
      <c r="BK992" s="76"/>
      <c r="BL992" s="76"/>
      <c r="BM992" s="76"/>
      <c r="BN992" s="76"/>
      <c r="BO992" s="76"/>
      <c r="BP992" s="76"/>
      <c r="BQ992" s="76"/>
      <c r="BR992" s="76"/>
      <c r="BS992" s="76"/>
      <c r="BT992" s="76"/>
      <c r="BU992" s="76"/>
      <c r="BV992" s="76"/>
      <c r="BW992" s="76"/>
      <c r="BX992" s="76"/>
      <c r="BY992" s="76"/>
      <c r="BZ992" s="76"/>
    </row>
    <row r="993" spans="1:78" ht="15" hidden="1" customHeight="1">
      <c r="A993" s="76"/>
      <c r="B993" s="76"/>
      <c r="C993" s="76"/>
      <c r="D993" s="76"/>
      <c r="E993" s="95"/>
      <c r="F993" s="95"/>
      <c r="G993" s="95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  <c r="BB993" s="76"/>
      <c r="BC993" s="76"/>
      <c r="BD993" s="76"/>
      <c r="BE993" s="76"/>
      <c r="BF993" s="76"/>
      <c r="BG993" s="76"/>
      <c r="BH993" s="76"/>
      <c r="BI993" s="76"/>
      <c r="BJ993" s="76"/>
      <c r="BK993" s="76"/>
      <c r="BL993" s="76"/>
      <c r="BM993" s="76"/>
      <c r="BN993" s="76"/>
      <c r="BO993" s="76"/>
      <c r="BP993" s="76"/>
      <c r="BQ993" s="76"/>
      <c r="BR993" s="76"/>
      <c r="BS993" s="76"/>
      <c r="BT993" s="76"/>
      <c r="BU993" s="76"/>
      <c r="BV993" s="76"/>
      <c r="BW993" s="76"/>
      <c r="BX993" s="76"/>
      <c r="BY993" s="76"/>
      <c r="BZ993" s="76"/>
    </row>
    <row r="994" spans="1:78" ht="15" hidden="1" customHeight="1">
      <c r="A994" s="76"/>
      <c r="B994" s="76"/>
      <c r="C994" s="76"/>
      <c r="D994" s="76"/>
      <c r="E994" s="95"/>
      <c r="F994" s="95"/>
      <c r="G994" s="95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  <c r="BB994" s="76"/>
      <c r="BC994" s="76"/>
      <c r="BD994" s="76"/>
      <c r="BE994" s="76"/>
      <c r="BF994" s="76"/>
      <c r="BG994" s="76"/>
      <c r="BH994" s="76"/>
      <c r="BI994" s="76"/>
      <c r="BJ994" s="76"/>
      <c r="BK994" s="76"/>
      <c r="BL994" s="76"/>
      <c r="BM994" s="76"/>
      <c r="BN994" s="76"/>
      <c r="BO994" s="76"/>
      <c r="BP994" s="76"/>
      <c r="BQ994" s="76"/>
      <c r="BR994" s="76"/>
      <c r="BS994" s="76"/>
      <c r="BT994" s="76"/>
      <c r="BU994" s="76"/>
      <c r="BV994" s="76"/>
      <c r="BW994" s="76"/>
      <c r="BX994" s="76"/>
      <c r="BY994" s="76"/>
      <c r="BZ994" s="76"/>
    </row>
    <row r="995" spans="1:78" ht="15" hidden="1" customHeight="1">
      <c r="A995" s="76"/>
      <c r="B995" s="76"/>
      <c r="C995" s="76"/>
      <c r="D995" s="76"/>
      <c r="E995" s="95"/>
      <c r="F995" s="95"/>
      <c r="G995" s="95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  <c r="BB995" s="76"/>
      <c r="BC995" s="76"/>
      <c r="BD995" s="76"/>
      <c r="BE995" s="76"/>
      <c r="BF995" s="76"/>
      <c r="BG995" s="76"/>
      <c r="BH995" s="76"/>
      <c r="BI995" s="76"/>
      <c r="BJ995" s="76"/>
      <c r="BK995" s="76"/>
      <c r="BL995" s="76"/>
      <c r="BM995" s="76"/>
      <c r="BN995" s="76"/>
      <c r="BO995" s="76"/>
      <c r="BP995" s="76"/>
      <c r="BQ995" s="76"/>
      <c r="BR995" s="76"/>
      <c r="BS995" s="76"/>
      <c r="BT995" s="76"/>
      <c r="BU995" s="76"/>
      <c r="BV995" s="76"/>
      <c r="BW995" s="76"/>
      <c r="BX995" s="76"/>
      <c r="BY995" s="76"/>
      <c r="BZ995" s="76"/>
    </row>
    <row r="996" spans="1:78" ht="15" hidden="1" customHeight="1">
      <c r="A996" s="76"/>
      <c r="B996" s="76"/>
      <c r="C996" s="76"/>
      <c r="D996" s="76"/>
      <c r="E996" s="95"/>
      <c r="F996" s="95"/>
      <c r="G996" s="95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  <c r="BB996" s="76"/>
      <c r="BC996" s="76"/>
      <c r="BD996" s="76"/>
      <c r="BE996" s="76"/>
      <c r="BF996" s="76"/>
      <c r="BG996" s="76"/>
      <c r="BH996" s="76"/>
      <c r="BI996" s="76"/>
      <c r="BJ996" s="76"/>
      <c r="BK996" s="76"/>
      <c r="BL996" s="76"/>
      <c r="BM996" s="76"/>
      <c r="BN996" s="76"/>
      <c r="BO996" s="76"/>
      <c r="BP996" s="76"/>
      <c r="BQ996" s="76"/>
      <c r="BR996" s="76"/>
      <c r="BS996" s="76"/>
      <c r="BT996" s="76"/>
      <c r="BU996" s="76"/>
      <c r="BV996" s="76"/>
      <c r="BW996" s="76"/>
      <c r="BX996" s="76"/>
      <c r="BY996" s="76"/>
      <c r="BZ996" s="76"/>
    </row>
    <row r="997" spans="1:78" ht="15" hidden="1" customHeight="1">
      <c r="A997" s="76"/>
      <c r="B997" s="76"/>
      <c r="C997" s="76"/>
      <c r="D997" s="76"/>
      <c r="E997" s="95"/>
      <c r="F997" s="95"/>
      <c r="G997" s="95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  <c r="BB997" s="76"/>
      <c r="BC997" s="76"/>
      <c r="BD997" s="76"/>
      <c r="BE997" s="76"/>
      <c r="BF997" s="76"/>
      <c r="BG997" s="76"/>
      <c r="BH997" s="76"/>
      <c r="BI997" s="76"/>
      <c r="BJ997" s="76"/>
      <c r="BK997" s="76"/>
      <c r="BL997" s="76"/>
      <c r="BM997" s="76"/>
      <c r="BN997" s="76"/>
      <c r="BO997" s="76"/>
      <c r="BP997" s="76"/>
      <c r="BQ997" s="76"/>
      <c r="BR997" s="76"/>
      <c r="BS997" s="76"/>
      <c r="BT997" s="76"/>
      <c r="BU997" s="76"/>
      <c r="BV997" s="76"/>
      <c r="BW997" s="76"/>
      <c r="BX997" s="76"/>
      <c r="BY997" s="76"/>
      <c r="BZ997" s="76"/>
    </row>
    <row r="998" spans="1:78" ht="15" hidden="1" customHeight="1">
      <c r="A998" s="76"/>
      <c r="B998" s="76"/>
      <c r="C998" s="76"/>
      <c r="D998" s="76"/>
      <c r="E998" s="95"/>
      <c r="F998" s="95"/>
      <c r="G998" s="95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  <c r="AW998" s="76"/>
      <c r="AX998" s="76"/>
      <c r="AY998" s="76"/>
      <c r="AZ998" s="76"/>
      <c r="BA998" s="76"/>
      <c r="BB998" s="76"/>
      <c r="BC998" s="76"/>
      <c r="BD998" s="76"/>
      <c r="BE998" s="76"/>
      <c r="BF998" s="76"/>
      <c r="BG998" s="76"/>
      <c r="BH998" s="76"/>
      <c r="BI998" s="76"/>
      <c r="BJ998" s="76"/>
      <c r="BK998" s="76"/>
      <c r="BL998" s="76"/>
      <c r="BM998" s="76"/>
      <c r="BN998" s="76"/>
      <c r="BO998" s="76"/>
      <c r="BP998" s="76"/>
      <c r="BQ998" s="76"/>
      <c r="BR998" s="76"/>
      <c r="BS998" s="76"/>
      <c r="BT998" s="76"/>
      <c r="BU998" s="76"/>
      <c r="BV998" s="76"/>
      <c r="BW998" s="76"/>
      <c r="BX998" s="76"/>
      <c r="BY998" s="76"/>
      <c r="BZ998" s="76"/>
    </row>
    <row r="999" spans="1:78" ht="15" hidden="1" customHeight="1">
      <c r="A999" s="76"/>
      <c r="B999" s="76"/>
      <c r="C999" s="76"/>
      <c r="D999" s="76"/>
      <c r="E999" s="95"/>
      <c r="F999" s="95"/>
      <c r="G999" s="95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  <c r="AW999" s="76"/>
      <c r="AX999" s="76"/>
      <c r="AY999" s="76"/>
      <c r="AZ999" s="76"/>
      <c r="BA999" s="76"/>
      <c r="BB999" s="76"/>
      <c r="BC999" s="76"/>
      <c r="BD999" s="76"/>
      <c r="BE999" s="76"/>
      <c r="BF999" s="76"/>
      <c r="BG999" s="76"/>
      <c r="BH999" s="76"/>
      <c r="BI999" s="76"/>
      <c r="BJ999" s="76"/>
      <c r="BK999" s="76"/>
      <c r="BL999" s="76"/>
      <c r="BM999" s="76"/>
      <c r="BN999" s="76"/>
      <c r="BO999" s="76"/>
      <c r="BP999" s="76"/>
      <c r="BQ999" s="76"/>
      <c r="BR999" s="76"/>
      <c r="BS999" s="76"/>
      <c r="BT999" s="76"/>
      <c r="BU999" s="76"/>
      <c r="BV999" s="76"/>
      <c r="BW999" s="76"/>
      <c r="BX999" s="76"/>
      <c r="BY999" s="76"/>
      <c r="BZ999" s="76"/>
    </row>
    <row r="1000" spans="1:78" ht="15" hidden="1" customHeight="1">
      <c r="A1000" s="76"/>
      <c r="B1000" s="76"/>
      <c r="C1000" s="76"/>
      <c r="D1000" s="76"/>
      <c r="E1000" s="95"/>
      <c r="F1000" s="95"/>
      <c r="G1000" s="95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  <c r="AW1000" s="76"/>
      <c r="AX1000" s="76"/>
      <c r="AY1000" s="76"/>
      <c r="AZ1000" s="76"/>
      <c r="BA1000" s="76"/>
      <c r="BB1000" s="76"/>
      <c r="BC1000" s="76"/>
      <c r="BD1000" s="76"/>
      <c r="BE1000" s="76"/>
      <c r="BF1000" s="76"/>
      <c r="BG1000" s="76"/>
      <c r="BH1000" s="76"/>
      <c r="BI1000" s="76"/>
      <c r="BJ1000" s="76"/>
      <c r="BK1000" s="76"/>
      <c r="BL1000" s="76"/>
      <c r="BM1000" s="76"/>
      <c r="BN1000" s="76"/>
      <c r="BO1000" s="76"/>
      <c r="BP1000" s="76"/>
      <c r="BQ1000" s="76"/>
      <c r="BR1000" s="76"/>
      <c r="BS1000" s="76"/>
      <c r="BT1000" s="76"/>
      <c r="BU1000" s="76"/>
      <c r="BV1000" s="76"/>
      <c r="BW1000" s="76"/>
      <c r="BX1000" s="76"/>
      <c r="BY1000" s="76"/>
      <c r="BZ1000" s="76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7:G28 E26:G26 E29:G29 E35:G38 E32:G32 E41:G48 E51:G56 E57:G58 E13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I73"/>
  <sheetViews>
    <sheetView zoomScale="80" zoomScaleNormal="80" workbookViewId="0">
      <selection activeCell="B19" sqref="B19"/>
    </sheetView>
  </sheetViews>
  <sheetFormatPr baseColWidth="10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96" bestFit="1" customWidth="1"/>
  </cols>
  <sheetData>
    <row r="1" spans="1:8" ht="6.75" customHeight="1">
      <c r="A1" s="273" t="s">
        <v>258</v>
      </c>
      <c r="B1" s="273"/>
      <c r="C1" s="273"/>
      <c r="D1" s="273"/>
      <c r="E1" s="273"/>
      <c r="F1" s="273"/>
      <c r="G1" s="273"/>
    </row>
    <row r="2" spans="1:8" ht="15">
      <c r="A2" s="368" t="s">
        <v>539</v>
      </c>
      <c r="B2" s="369"/>
      <c r="C2" s="369"/>
      <c r="D2" s="369"/>
      <c r="E2" s="369"/>
      <c r="F2" s="369"/>
      <c r="G2" s="370"/>
    </row>
    <row r="3" spans="1:8" ht="15">
      <c r="A3" s="371" t="s">
        <v>259</v>
      </c>
      <c r="B3" s="372"/>
      <c r="C3" s="372"/>
      <c r="D3" s="372"/>
      <c r="E3" s="372"/>
      <c r="F3" s="372"/>
      <c r="G3" s="373"/>
    </row>
    <row r="4" spans="1:8" ht="15">
      <c r="A4" s="371" t="s">
        <v>640</v>
      </c>
      <c r="B4" s="372"/>
      <c r="C4" s="372"/>
      <c r="D4" s="372"/>
      <c r="E4" s="372"/>
      <c r="F4" s="372"/>
      <c r="G4" s="373"/>
    </row>
    <row r="5" spans="1:8" ht="15">
      <c r="A5" s="374" t="s">
        <v>4</v>
      </c>
      <c r="B5" s="375"/>
      <c r="C5" s="375"/>
      <c r="D5" s="375"/>
      <c r="E5" s="375"/>
      <c r="F5" s="375"/>
      <c r="G5" s="376"/>
    </row>
    <row r="6" spans="1:8" s="189" customFormat="1" ht="15">
      <c r="A6" s="213"/>
      <c r="B6" s="213"/>
      <c r="C6" s="213"/>
      <c r="D6" s="213"/>
      <c r="E6" s="213"/>
      <c r="F6" s="213"/>
      <c r="G6" s="213"/>
    </row>
    <row r="7" spans="1:8" ht="15">
      <c r="A7" s="377" t="s">
        <v>260</v>
      </c>
      <c r="B7" s="378" t="s">
        <v>261</v>
      </c>
      <c r="C7" s="378"/>
      <c r="D7" s="378"/>
      <c r="E7" s="378"/>
      <c r="F7" s="378"/>
      <c r="G7" s="379" t="s">
        <v>262</v>
      </c>
    </row>
    <row r="8" spans="1:8" ht="30">
      <c r="A8" s="377"/>
      <c r="B8" s="380" t="s">
        <v>263</v>
      </c>
      <c r="C8" s="381" t="s">
        <v>151</v>
      </c>
      <c r="D8" s="380" t="s">
        <v>152</v>
      </c>
      <c r="E8" s="380" t="s">
        <v>153</v>
      </c>
      <c r="F8" s="380" t="s">
        <v>264</v>
      </c>
      <c r="G8" s="379"/>
    </row>
    <row r="9" spans="1:8" ht="15">
      <c r="A9" s="100" t="s">
        <v>265</v>
      </c>
      <c r="B9" s="243"/>
      <c r="C9" s="243"/>
      <c r="D9" s="243"/>
      <c r="E9" s="243"/>
      <c r="F9" s="243"/>
      <c r="G9" s="243"/>
    </row>
    <row r="10" spans="1:8" ht="15">
      <c r="A10" s="101" t="s">
        <v>266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>
        <v>0</v>
      </c>
    </row>
    <row r="11" spans="1:8" ht="15">
      <c r="A11" s="101" t="s">
        <v>267</v>
      </c>
      <c r="B11" s="107">
        <v>0</v>
      </c>
      <c r="C11" s="107">
        <v>0</v>
      </c>
      <c r="D11" s="107">
        <v>0</v>
      </c>
      <c r="E11" s="107">
        <v>0</v>
      </c>
      <c r="F11" s="107">
        <v>0</v>
      </c>
      <c r="G11" s="107">
        <v>0</v>
      </c>
    </row>
    <row r="12" spans="1:8" ht="15">
      <c r="A12" s="101" t="s">
        <v>268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v>0</v>
      </c>
    </row>
    <row r="13" spans="1:8" ht="15">
      <c r="A13" s="101" t="s">
        <v>269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</row>
    <row r="14" spans="1:8" ht="15">
      <c r="A14" s="101" t="s">
        <v>270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v>0</v>
      </c>
    </row>
    <row r="15" spans="1:8" ht="15">
      <c r="A15" s="101" t="s">
        <v>271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v>0</v>
      </c>
    </row>
    <row r="16" spans="1:8" ht="15">
      <c r="A16" s="101" t="s">
        <v>272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v>0</v>
      </c>
      <c r="H16" s="73"/>
    </row>
    <row r="17" spans="1:9" ht="15">
      <c r="A17" s="101" t="s">
        <v>273</v>
      </c>
      <c r="B17" s="107">
        <f>SUM(B18:B28)</f>
        <v>0</v>
      </c>
      <c r="C17" s="107">
        <f t="shared" ref="C17:G17" si="0">SUM(C18:C28)</f>
        <v>0</v>
      </c>
      <c r="D17" s="107">
        <f t="shared" si="0"/>
        <v>0</v>
      </c>
      <c r="E17" s="107">
        <f t="shared" si="0"/>
        <v>0</v>
      </c>
      <c r="F17" s="107">
        <f t="shared" si="0"/>
        <v>0</v>
      </c>
      <c r="G17" s="107">
        <f t="shared" si="0"/>
        <v>0</v>
      </c>
      <c r="H17" s="73"/>
    </row>
    <row r="18" spans="1:9" ht="15">
      <c r="A18" s="102" t="s">
        <v>274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>
        <v>0</v>
      </c>
      <c r="H18" s="73"/>
    </row>
    <row r="19" spans="1:9" ht="15">
      <c r="A19" s="102" t="s">
        <v>275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>
        <v>0</v>
      </c>
      <c r="H19" s="73"/>
    </row>
    <row r="20" spans="1:9" ht="15">
      <c r="A20" s="102" t="s">
        <v>276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73"/>
    </row>
    <row r="21" spans="1:9" ht="15">
      <c r="A21" s="102" t="s">
        <v>277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73"/>
    </row>
    <row r="22" spans="1:9" ht="15">
      <c r="A22" s="102" t="s">
        <v>278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73"/>
    </row>
    <row r="23" spans="1:9" ht="15">
      <c r="A23" s="102" t="s">
        <v>279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v>0</v>
      </c>
      <c r="H23" s="73"/>
    </row>
    <row r="24" spans="1:9" ht="15">
      <c r="A24" s="102" t="s">
        <v>280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73"/>
    </row>
    <row r="25" spans="1:9" ht="15">
      <c r="A25" s="102" t="s">
        <v>281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73"/>
    </row>
    <row r="26" spans="1:9" ht="15">
      <c r="A26" s="102" t="s">
        <v>282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v>0</v>
      </c>
      <c r="H26" s="73"/>
    </row>
    <row r="27" spans="1:9" ht="15">
      <c r="A27" s="102" t="s">
        <v>283</v>
      </c>
      <c r="B27" s="107">
        <v>0</v>
      </c>
      <c r="C27" s="107">
        <v>0</v>
      </c>
      <c r="D27" s="107">
        <v>0</v>
      </c>
      <c r="E27" s="107">
        <v>0</v>
      </c>
      <c r="F27" s="107">
        <v>0</v>
      </c>
      <c r="G27" s="107">
        <v>0</v>
      </c>
      <c r="H27" s="73"/>
    </row>
    <row r="28" spans="1:9" ht="15">
      <c r="A28" s="102" t="s">
        <v>284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v>0</v>
      </c>
      <c r="H28" s="73"/>
    </row>
    <row r="29" spans="1:9" ht="15">
      <c r="A29" s="101" t="s">
        <v>285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v>0</v>
      </c>
      <c r="H29" s="74"/>
    </row>
    <row r="30" spans="1:9" ht="15">
      <c r="A30" s="102" t="s">
        <v>286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v>0</v>
      </c>
      <c r="H30" s="73"/>
    </row>
    <row r="31" spans="1:9" ht="15">
      <c r="A31" s="102" t="s">
        <v>287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v>0</v>
      </c>
      <c r="H31" s="73"/>
    </row>
    <row r="32" spans="1:9" ht="15">
      <c r="A32" s="102" t="s">
        <v>288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v>0</v>
      </c>
      <c r="H32" s="73"/>
      <c r="I32" s="73"/>
    </row>
    <row r="33" spans="1:9" ht="15">
      <c r="A33" s="102" t="s">
        <v>289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73"/>
      <c r="I33" s="73"/>
    </row>
    <row r="34" spans="1:9" ht="15">
      <c r="A34" s="102" t="s">
        <v>290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73"/>
      <c r="I34" s="73"/>
    </row>
    <row r="35" spans="1:9" ht="15">
      <c r="A35" s="101" t="s">
        <v>291</v>
      </c>
      <c r="B35" s="107">
        <v>16993236</v>
      </c>
      <c r="C35" s="107">
        <v>0</v>
      </c>
      <c r="D35" s="107">
        <v>16993236</v>
      </c>
      <c r="E35" s="107">
        <v>16993236</v>
      </c>
      <c r="F35" s="107">
        <v>14964097</v>
      </c>
      <c r="G35" s="107">
        <v>0</v>
      </c>
      <c r="H35" s="73"/>
      <c r="I35" s="73"/>
    </row>
    <row r="36" spans="1:9" ht="15">
      <c r="A36" s="101" t="s">
        <v>292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73"/>
      <c r="I36" s="73"/>
    </row>
    <row r="37" spans="1:9" ht="15">
      <c r="A37" s="102" t="s">
        <v>293</v>
      </c>
      <c r="B37" s="107">
        <v>0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73"/>
      <c r="I37" s="73"/>
    </row>
    <row r="38" spans="1:9" ht="15">
      <c r="A38" s="101" t="s">
        <v>294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73"/>
      <c r="I38" s="73"/>
    </row>
    <row r="39" spans="1:9" ht="15">
      <c r="A39" s="102" t="s">
        <v>295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v>0</v>
      </c>
      <c r="H39" s="73"/>
      <c r="I39" s="73"/>
    </row>
    <row r="40" spans="1:9" ht="15">
      <c r="A40" s="102" t="s">
        <v>296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v>0</v>
      </c>
      <c r="H40" s="73"/>
      <c r="I40" s="73"/>
    </row>
    <row r="41" spans="1:9" ht="15">
      <c r="A41" s="103" t="s">
        <v>297</v>
      </c>
      <c r="B41" s="107">
        <f>B35</f>
        <v>16993236</v>
      </c>
      <c r="C41" s="107">
        <f t="shared" ref="C41:G41" si="1">C35</f>
        <v>0</v>
      </c>
      <c r="D41" s="107">
        <f t="shared" si="1"/>
        <v>16993236</v>
      </c>
      <c r="E41" s="107">
        <f t="shared" si="1"/>
        <v>16993236</v>
      </c>
      <c r="F41" s="107">
        <f t="shared" si="1"/>
        <v>14964097</v>
      </c>
      <c r="G41" s="107">
        <f t="shared" si="1"/>
        <v>0</v>
      </c>
      <c r="H41" s="73"/>
      <c r="I41" s="74"/>
    </row>
    <row r="42" spans="1:9" ht="15">
      <c r="A42" s="103" t="s">
        <v>298</v>
      </c>
      <c r="B42" s="107">
        <v>0</v>
      </c>
      <c r="C42" s="107">
        <v>0</v>
      </c>
      <c r="D42" s="107">
        <v>0</v>
      </c>
      <c r="E42" s="107">
        <v>0</v>
      </c>
      <c r="F42" s="107">
        <v>0</v>
      </c>
      <c r="G42" s="107">
        <v>0</v>
      </c>
      <c r="H42" s="73"/>
      <c r="I42" s="73"/>
    </row>
    <row r="43" spans="1:9" ht="15.75" customHeight="1">
      <c r="A43" s="103" t="s">
        <v>299</v>
      </c>
      <c r="B43" s="107">
        <v>0</v>
      </c>
      <c r="C43" s="107">
        <v>0</v>
      </c>
      <c r="D43" s="107">
        <v>0</v>
      </c>
      <c r="E43" s="107">
        <v>0</v>
      </c>
      <c r="F43" s="107">
        <v>0</v>
      </c>
      <c r="G43" s="107">
        <v>0</v>
      </c>
      <c r="H43" s="73"/>
      <c r="I43" s="73"/>
    </row>
    <row r="44" spans="1:9" ht="15">
      <c r="A44" s="101" t="s">
        <v>300</v>
      </c>
      <c r="B44" s="107">
        <v>0</v>
      </c>
      <c r="C44" s="107">
        <v>0</v>
      </c>
      <c r="D44" s="107">
        <v>0</v>
      </c>
      <c r="E44" s="107">
        <v>0</v>
      </c>
      <c r="F44" s="107">
        <v>0</v>
      </c>
      <c r="G44" s="107">
        <v>0</v>
      </c>
      <c r="H44" s="73"/>
      <c r="I44" s="73"/>
    </row>
    <row r="45" spans="1:9" ht="15">
      <c r="A45" s="102" t="s">
        <v>301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v>0</v>
      </c>
      <c r="H45" s="73"/>
      <c r="I45" s="73"/>
    </row>
    <row r="46" spans="1:9" ht="15">
      <c r="A46" s="102" t="s">
        <v>302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v>0</v>
      </c>
      <c r="H46" s="73"/>
      <c r="I46" s="73"/>
    </row>
    <row r="47" spans="1:9" ht="15">
      <c r="A47" s="102" t="s">
        <v>303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v>0</v>
      </c>
      <c r="H47" s="73"/>
      <c r="I47" s="73"/>
    </row>
    <row r="48" spans="1:9" ht="30">
      <c r="A48" s="104" t="s">
        <v>304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v>0</v>
      </c>
      <c r="H48" s="73"/>
      <c r="I48" s="73"/>
    </row>
    <row r="49" spans="1:9" ht="15">
      <c r="A49" s="102" t="s">
        <v>305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v>0</v>
      </c>
      <c r="H49" s="73"/>
      <c r="I49" s="73"/>
    </row>
    <row r="50" spans="1:9" ht="15">
      <c r="A50" s="102" t="s">
        <v>306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v>0</v>
      </c>
      <c r="H50" s="73"/>
      <c r="I50" s="73"/>
    </row>
    <row r="51" spans="1:9" ht="15">
      <c r="A51" s="102" t="s">
        <v>307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v>0</v>
      </c>
      <c r="H51" s="73"/>
      <c r="I51" s="73"/>
    </row>
    <row r="52" spans="1:9" ht="15">
      <c r="A52" s="102" t="s">
        <v>308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v>0</v>
      </c>
      <c r="H52" s="73"/>
      <c r="I52" s="73"/>
    </row>
    <row r="53" spans="1:9" ht="15">
      <c r="A53" s="101" t="s">
        <v>309</v>
      </c>
      <c r="B53" s="107">
        <v>0</v>
      </c>
      <c r="C53" s="107">
        <v>0</v>
      </c>
      <c r="D53" s="107">
        <v>0</v>
      </c>
      <c r="E53" s="107">
        <v>0</v>
      </c>
      <c r="F53" s="107">
        <v>0</v>
      </c>
      <c r="G53" s="107">
        <v>0</v>
      </c>
      <c r="H53" s="73"/>
      <c r="I53" s="73"/>
    </row>
    <row r="54" spans="1:9" ht="15">
      <c r="A54" s="102" t="s">
        <v>310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v>0</v>
      </c>
      <c r="H54" s="73"/>
      <c r="I54" s="73"/>
    </row>
    <row r="55" spans="1:9" ht="15">
      <c r="A55" s="102" t="s">
        <v>311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v>0</v>
      </c>
      <c r="H55" s="73"/>
      <c r="I55" s="73"/>
    </row>
    <row r="56" spans="1:9" ht="15">
      <c r="A56" s="102" t="s">
        <v>312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v>0</v>
      </c>
      <c r="H56" s="73"/>
      <c r="I56" s="73"/>
    </row>
    <row r="57" spans="1:9" ht="15">
      <c r="A57" s="102" t="s">
        <v>313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v>0</v>
      </c>
      <c r="H57" s="73"/>
      <c r="I57" s="73"/>
    </row>
    <row r="58" spans="1:9" ht="15">
      <c r="A58" s="101" t="s">
        <v>314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v>0</v>
      </c>
      <c r="H58" s="73"/>
      <c r="I58" s="73"/>
    </row>
    <row r="59" spans="1:9" ht="15">
      <c r="A59" s="102" t="s">
        <v>315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v>0</v>
      </c>
      <c r="H59" s="73"/>
      <c r="I59" s="73"/>
    </row>
    <row r="60" spans="1:9" ht="15">
      <c r="A60" s="102" t="s">
        <v>316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v>0</v>
      </c>
      <c r="H60" s="73"/>
      <c r="I60" s="73"/>
    </row>
    <row r="61" spans="1:9" ht="15">
      <c r="A61" s="101" t="s">
        <v>317</v>
      </c>
      <c r="B61" s="107">
        <v>0</v>
      </c>
      <c r="C61" s="107">
        <v>0</v>
      </c>
      <c r="D61" s="107">
        <v>0</v>
      </c>
      <c r="E61" s="107">
        <v>0</v>
      </c>
      <c r="F61" s="107">
        <v>0</v>
      </c>
      <c r="G61" s="107">
        <v>0</v>
      </c>
      <c r="H61" s="73"/>
      <c r="I61" s="73"/>
    </row>
    <row r="62" spans="1:9" ht="15">
      <c r="A62" s="101" t="s">
        <v>318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v>0</v>
      </c>
      <c r="H62" s="73"/>
      <c r="I62" s="73"/>
    </row>
    <row r="63" spans="1:9" ht="15">
      <c r="A63" s="103" t="s">
        <v>319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v>0</v>
      </c>
      <c r="H63" s="73"/>
      <c r="I63" s="74"/>
    </row>
    <row r="64" spans="1:9" ht="15">
      <c r="A64" s="103" t="s">
        <v>320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v>0</v>
      </c>
      <c r="H64" s="73"/>
      <c r="I64" s="74"/>
    </row>
    <row r="65" spans="1:9" ht="15">
      <c r="A65" s="101" t="s">
        <v>321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v>0</v>
      </c>
      <c r="H65" s="73"/>
      <c r="I65" s="73"/>
    </row>
    <row r="66" spans="1:9" ht="15">
      <c r="A66" s="103" t="s">
        <v>322</v>
      </c>
      <c r="B66" s="107">
        <f>B41</f>
        <v>16993236</v>
      </c>
      <c r="C66" s="107">
        <f t="shared" ref="C66:G66" si="2">C41</f>
        <v>0</v>
      </c>
      <c r="D66" s="107">
        <f t="shared" si="2"/>
        <v>16993236</v>
      </c>
      <c r="E66" s="107">
        <f t="shared" si="2"/>
        <v>16993236</v>
      </c>
      <c r="F66" s="107">
        <f t="shared" si="2"/>
        <v>14964097</v>
      </c>
      <c r="G66" s="107">
        <f t="shared" si="2"/>
        <v>0</v>
      </c>
      <c r="H66" s="73"/>
      <c r="I66" s="74"/>
    </row>
    <row r="67" spans="1:9" ht="15">
      <c r="A67" s="105" t="s">
        <v>323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v>0</v>
      </c>
      <c r="H67" s="73"/>
      <c r="I67" s="74"/>
    </row>
    <row r="68" spans="1:9" ht="15">
      <c r="A68" s="103" t="s">
        <v>324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v>0</v>
      </c>
      <c r="H68" s="73"/>
      <c r="I68" s="73"/>
    </row>
    <row r="69" spans="1:9" ht="15">
      <c r="A69" s="103" t="s">
        <v>325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v>0</v>
      </c>
      <c r="H69" s="73"/>
      <c r="I69" s="73"/>
    </row>
    <row r="70" spans="1:9" ht="15">
      <c r="A70" s="106" t="s">
        <v>326</v>
      </c>
      <c r="B70" s="244">
        <v>0</v>
      </c>
      <c r="C70" s="244">
        <v>0</v>
      </c>
      <c r="D70" s="244">
        <v>0</v>
      </c>
      <c r="E70" s="244">
        <v>0</v>
      </c>
      <c r="F70" s="244">
        <v>0</v>
      </c>
      <c r="G70" s="244">
        <v>0</v>
      </c>
      <c r="H70" s="73"/>
      <c r="I70" s="73"/>
    </row>
    <row r="71" spans="1:9" ht="15">
      <c r="A71" s="272" t="s">
        <v>327</v>
      </c>
      <c r="B71" s="272"/>
      <c r="C71" s="272"/>
      <c r="D71" s="272"/>
      <c r="E71" s="272"/>
      <c r="F71" s="272"/>
      <c r="G71" s="272"/>
      <c r="H71" s="73"/>
      <c r="I71" s="73"/>
    </row>
    <row r="72" spans="1:9" ht="15">
      <c r="A72" s="272" t="s">
        <v>328</v>
      </c>
      <c r="B72" s="272"/>
      <c r="C72" s="272"/>
      <c r="D72" s="272"/>
      <c r="E72" s="272"/>
      <c r="F72" s="272"/>
      <c r="G72" s="272"/>
      <c r="H72" s="73"/>
      <c r="I72" s="73"/>
    </row>
    <row r="73" spans="1:9">
      <c r="A73" s="130"/>
      <c r="B73" s="130"/>
      <c r="C73" s="130"/>
      <c r="D73" s="130"/>
      <c r="E73" s="130"/>
      <c r="F73" s="130"/>
      <c r="G73" s="131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2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  <pageSetUpPr fitToPage="1"/>
  </sheetPr>
  <dimension ref="A1:I158"/>
  <sheetViews>
    <sheetView topLeftCell="C1" zoomScaleNormal="100" workbookViewId="0">
      <selection activeCell="I156" sqref="I156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</cols>
  <sheetData>
    <row r="1" spans="1:9" ht="9" customHeight="1">
      <c r="A1" s="57"/>
      <c r="B1" s="57"/>
      <c r="C1" s="57"/>
      <c r="D1" s="57"/>
      <c r="E1" s="57"/>
      <c r="F1" s="57"/>
      <c r="G1" s="57"/>
      <c r="H1" s="57"/>
      <c r="I1" s="57"/>
    </row>
    <row r="2" spans="1:9" ht="15">
      <c r="A2" s="57"/>
      <c r="B2" s="382" t="s">
        <v>539</v>
      </c>
      <c r="C2" s="383"/>
      <c r="D2" s="383"/>
      <c r="E2" s="383"/>
      <c r="F2" s="383"/>
      <c r="G2" s="383"/>
      <c r="H2" s="383"/>
      <c r="I2" s="384"/>
    </row>
    <row r="3" spans="1:9" ht="15">
      <c r="A3" s="57"/>
      <c r="B3" s="385" t="s">
        <v>367</v>
      </c>
      <c r="C3" s="386"/>
      <c r="D3" s="386"/>
      <c r="E3" s="386"/>
      <c r="F3" s="386"/>
      <c r="G3" s="386"/>
      <c r="H3" s="386"/>
      <c r="I3" s="387"/>
    </row>
    <row r="4" spans="1:9" ht="15">
      <c r="A4" s="57"/>
      <c r="B4" s="388" t="s">
        <v>368</v>
      </c>
      <c r="C4" s="389"/>
      <c r="D4" s="389"/>
      <c r="E4" s="389"/>
      <c r="F4" s="389"/>
      <c r="G4" s="389"/>
      <c r="H4" s="389"/>
      <c r="I4" s="390"/>
    </row>
    <row r="5" spans="1:9" ht="15">
      <c r="A5" s="57"/>
      <c r="B5" s="391" t="s">
        <v>641</v>
      </c>
      <c r="C5" s="392"/>
      <c r="D5" s="392"/>
      <c r="E5" s="392"/>
      <c r="F5" s="392"/>
      <c r="G5" s="392"/>
      <c r="H5" s="392"/>
      <c r="I5" s="393"/>
    </row>
    <row r="6" spans="1:9" s="189" customFormat="1" ht="7.5" customHeight="1">
      <c r="A6" s="211"/>
      <c r="B6" s="212"/>
      <c r="C6" s="212"/>
      <c r="D6" s="212"/>
      <c r="E6" s="212"/>
      <c r="F6" s="212"/>
      <c r="G6" s="212"/>
      <c r="H6" s="212"/>
      <c r="I6" s="212"/>
    </row>
    <row r="7" spans="1:9" ht="15">
      <c r="A7" s="57"/>
      <c r="B7" s="394" t="s">
        <v>128</v>
      </c>
      <c r="C7" s="395"/>
      <c r="D7" s="396"/>
      <c r="E7" s="396"/>
      <c r="F7" s="396"/>
      <c r="G7" s="396"/>
      <c r="H7" s="397"/>
      <c r="I7" s="398" t="s">
        <v>149</v>
      </c>
    </row>
    <row r="8" spans="1:9" ht="30">
      <c r="A8" s="57"/>
      <c r="B8" s="399"/>
      <c r="C8" s="400"/>
      <c r="D8" s="401" t="s">
        <v>150</v>
      </c>
      <c r="E8" s="402" t="s">
        <v>151</v>
      </c>
      <c r="F8" s="401" t="s">
        <v>152</v>
      </c>
      <c r="G8" s="401" t="s">
        <v>153</v>
      </c>
      <c r="H8" s="401" t="s">
        <v>154</v>
      </c>
      <c r="I8" s="403"/>
    </row>
    <row r="9" spans="1:9" ht="15">
      <c r="A9" s="57"/>
      <c r="B9" s="404"/>
      <c r="C9" s="405"/>
      <c r="D9" s="401">
        <v>1</v>
      </c>
      <c r="E9" s="402">
        <v>2</v>
      </c>
      <c r="F9" s="401" t="s">
        <v>155</v>
      </c>
      <c r="G9" s="401">
        <v>4</v>
      </c>
      <c r="H9" s="401">
        <v>5</v>
      </c>
      <c r="I9" s="406" t="s">
        <v>156</v>
      </c>
    </row>
    <row r="10" spans="1:9" s="230" customFormat="1" ht="15">
      <c r="A10" s="229"/>
      <c r="B10" s="59" t="s">
        <v>222</v>
      </c>
      <c r="C10" s="60"/>
      <c r="D10" s="223">
        <f t="shared" ref="D10:I10" si="0">D11+D19+D29+D39+D49+D63+D71+D75</f>
        <v>16993236</v>
      </c>
      <c r="E10" s="223">
        <f t="shared" si="0"/>
        <v>0</v>
      </c>
      <c r="F10" s="223">
        <f>F11+F19+F29+F39+F49+F63+F71+F75</f>
        <v>16993236</v>
      </c>
      <c r="G10" s="223">
        <f t="shared" si="0"/>
        <v>14964097.08</v>
      </c>
      <c r="H10" s="223">
        <f t="shared" si="0"/>
        <v>14662403.08</v>
      </c>
      <c r="I10" s="223">
        <f t="shared" si="0"/>
        <v>2029138.92</v>
      </c>
    </row>
    <row r="11" spans="1:9" s="230" customFormat="1" ht="15">
      <c r="A11" s="61"/>
      <c r="B11" s="62" t="s">
        <v>221</v>
      </c>
      <c r="C11" s="63"/>
      <c r="D11" s="224">
        <f t="shared" ref="D11:I11" si="1">SUM(D12:D18)</f>
        <v>14697713</v>
      </c>
      <c r="E11" s="224">
        <f t="shared" si="1"/>
        <v>0</v>
      </c>
      <c r="F11" s="224">
        <f t="shared" si="1"/>
        <v>14697713</v>
      </c>
      <c r="G11" s="224">
        <f t="shared" si="1"/>
        <v>13433676</v>
      </c>
      <c r="H11" s="224">
        <f t="shared" si="1"/>
        <v>13433676</v>
      </c>
      <c r="I11" s="224">
        <f t="shared" si="1"/>
        <v>1264037</v>
      </c>
    </row>
    <row r="12" spans="1:9" ht="15">
      <c r="A12" s="57"/>
      <c r="B12" s="71" t="s">
        <v>6</v>
      </c>
      <c r="C12" s="64" t="s">
        <v>157</v>
      </c>
      <c r="D12" s="225">
        <v>2778848</v>
      </c>
      <c r="E12" s="225">
        <v>0</v>
      </c>
      <c r="F12" s="228">
        <f>D12+E12</f>
        <v>2778848</v>
      </c>
      <c r="G12" s="225">
        <v>2663312</v>
      </c>
      <c r="H12" s="225">
        <v>2663312</v>
      </c>
      <c r="I12" s="225">
        <f>F12-G12</f>
        <v>115536</v>
      </c>
    </row>
    <row r="13" spans="1:9" ht="15">
      <c r="A13" s="57"/>
      <c r="B13" s="71" t="s">
        <v>7</v>
      </c>
      <c r="C13" s="64" t="s">
        <v>158</v>
      </c>
      <c r="D13" s="225">
        <v>302400</v>
      </c>
      <c r="E13" s="225">
        <v>-19130</v>
      </c>
      <c r="F13" s="228">
        <f t="shared" ref="F13:F16" si="2">D13+E13</f>
        <v>283270</v>
      </c>
      <c r="G13" s="225">
        <v>218400</v>
      </c>
      <c r="H13" s="225">
        <v>218400</v>
      </c>
      <c r="I13" s="225">
        <f t="shared" ref="I13:I76" si="3">F13-G13</f>
        <v>64870</v>
      </c>
    </row>
    <row r="14" spans="1:9" ht="15">
      <c r="A14" s="57"/>
      <c r="B14" s="71" t="s">
        <v>8</v>
      </c>
      <c r="C14" s="64" t="s">
        <v>159</v>
      </c>
      <c r="D14" s="225">
        <v>8414087</v>
      </c>
      <c r="E14" s="225">
        <v>0</v>
      </c>
      <c r="F14" s="228">
        <f t="shared" si="2"/>
        <v>8414087</v>
      </c>
      <c r="G14" s="225">
        <v>8362896</v>
      </c>
      <c r="H14" s="225">
        <v>8362896</v>
      </c>
      <c r="I14" s="225">
        <f t="shared" si="3"/>
        <v>51191</v>
      </c>
    </row>
    <row r="15" spans="1:9" ht="15">
      <c r="A15" s="57"/>
      <c r="B15" s="71" t="s">
        <v>9</v>
      </c>
      <c r="C15" s="64" t="s">
        <v>160</v>
      </c>
      <c r="D15" s="225">
        <v>862254</v>
      </c>
      <c r="E15" s="225">
        <v>0</v>
      </c>
      <c r="F15" s="228">
        <f t="shared" si="2"/>
        <v>862254</v>
      </c>
      <c r="G15" s="225">
        <v>829920</v>
      </c>
      <c r="H15" s="225">
        <v>829920</v>
      </c>
      <c r="I15" s="225">
        <f t="shared" si="3"/>
        <v>32334</v>
      </c>
    </row>
    <row r="16" spans="1:9" ht="15">
      <c r="A16" s="57"/>
      <c r="B16" s="71" t="s">
        <v>10</v>
      </c>
      <c r="C16" s="64" t="s">
        <v>161</v>
      </c>
      <c r="D16" s="225">
        <v>2340124</v>
      </c>
      <c r="E16" s="225">
        <v>19130</v>
      </c>
      <c r="F16" s="228">
        <f t="shared" si="2"/>
        <v>2359254</v>
      </c>
      <c r="G16" s="225">
        <v>1359148</v>
      </c>
      <c r="H16" s="225">
        <v>1359148</v>
      </c>
      <c r="I16" s="225">
        <f t="shared" si="3"/>
        <v>1000106</v>
      </c>
    </row>
    <row r="17" spans="1:9" ht="15">
      <c r="A17" s="57"/>
      <c r="B17" s="71" t="s">
        <v>11</v>
      </c>
      <c r="C17" s="64" t="s">
        <v>162</v>
      </c>
      <c r="D17" s="225">
        <v>0</v>
      </c>
      <c r="E17" s="225">
        <v>0</v>
      </c>
      <c r="F17" s="228">
        <f t="shared" ref="F17:F18" si="4">D17+E17</f>
        <v>0</v>
      </c>
      <c r="G17" s="225">
        <v>0</v>
      </c>
      <c r="H17" s="225">
        <v>0</v>
      </c>
      <c r="I17" s="225">
        <f t="shared" si="3"/>
        <v>0</v>
      </c>
    </row>
    <row r="18" spans="1:9" ht="15">
      <c r="A18" s="57"/>
      <c r="B18" s="71" t="s">
        <v>12</v>
      </c>
      <c r="C18" s="64" t="s">
        <v>163</v>
      </c>
      <c r="D18" s="225">
        <v>0</v>
      </c>
      <c r="E18" s="225">
        <v>0</v>
      </c>
      <c r="F18" s="228">
        <f t="shared" si="4"/>
        <v>0</v>
      </c>
      <c r="G18" s="225">
        <v>0</v>
      </c>
      <c r="H18" s="225">
        <v>0</v>
      </c>
      <c r="I18" s="225">
        <f t="shared" si="3"/>
        <v>0</v>
      </c>
    </row>
    <row r="19" spans="1:9" s="230" customFormat="1" ht="15">
      <c r="A19" s="61"/>
      <c r="B19" s="65" t="s">
        <v>229</v>
      </c>
      <c r="C19" s="66"/>
      <c r="D19" s="226">
        <f t="shared" ref="D19:H19" si="5">SUM(D20:D28)</f>
        <v>676413</v>
      </c>
      <c r="E19" s="226">
        <f t="shared" si="5"/>
        <v>3138</v>
      </c>
      <c r="F19" s="226">
        <f t="shared" si="5"/>
        <v>679551</v>
      </c>
      <c r="G19" s="226">
        <f t="shared" si="5"/>
        <v>370535</v>
      </c>
      <c r="H19" s="226">
        <f t="shared" si="5"/>
        <v>370535</v>
      </c>
      <c r="I19" s="231">
        <f t="shared" si="3"/>
        <v>309016</v>
      </c>
    </row>
    <row r="20" spans="1:9" ht="15">
      <c r="A20" s="57"/>
      <c r="B20" s="71" t="s">
        <v>13</v>
      </c>
      <c r="C20" s="64" t="s">
        <v>164</v>
      </c>
      <c r="D20" s="225">
        <v>420071</v>
      </c>
      <c r="E20" s="225">
        <v>0</v>
      </c>
      <c r="F20" s="225">
        <f>D20+E20</f>
        <v>420071</v>
      </c>
      <c r="G20" s="225">
        <v>197410</v>
      </c>
      <c r="H20" s="225">
        <v>197410</v>
      </c>
      <c r="I20" s="225">
        <f t="shared" si="3"/>
        <v>222661</v>
      </c>
    </row>
    <row r="21" spans="1:9" ht="15">
      <c r="A21" s="57"/>
      <c r="B21" s="71" t="s">
        <v>14</v>
      </c>
      <c r="C21" s="64" t="s">
        <v>165</v>
      </c>
      <c r="D21" s="225">
        <v>62990</v>
      </c>
      <c r="E21" s="225">
        <v>1335</v>
      </c>
      <c r="F21" s="225">
        <f t="shared" ref="F21:F28" si="6">D21+E21</f>
        <v>64325</v>
      </c>
      <c r="G21" s="225">
        <v>64325</v>
      </c>
      <c r="H21" s="225">
        <v>64325</v>
      </c>
      <c r="I21" s="225">
        <f t="shared" si="3"/>
        <v>0</v>
      </c>
    </row>
    <row r="22" spans="1:9" ht="15">
      <c r="A22" s="57"/>
      <c r="B22" s="71" t="s">
        <v>15</v>
      </c>
      <c r="C22" s="64" t="s">
        <v>166</v>
      </c>
      <c r="D22" s="225">
        <v>0</v>
      </c>
      <c r="E22" s="225">
        <v>0</v>
      </c>
      <c r="F22" s="225">
        <f t="shared" si="6"/>
        <v>0</v>
      </c>
      <c r="G22" s="225">
        <v>0</v>
      </c>
      <c r="H22" s="225">
        <v>0</v>
      </c>
      <c r="I22" s="225">
        <f t="shared" si="3"/>
        <v>0</v>
      </c>
    </row>
    <row r="23" spans="1:9" ht="15">
      <c r="A23" s="57"/>
      <c r="B23" s="71" t="s">
        <v>16</v>
      </c>
      <c r="C23" s="64" t="s">
        <v>167</v>
      </c>
      <c r="D23" s="225">
        <v>0</v>
      </c>
      <c r="E23" s="225">
        <v>0</v>
      </c>
      <c r="F23" s="225">
        <f t="shared" si="6"/>
        <v>0</v>
      </c>
      <c r="G23" s="225">
        <v>0</v>
      </c>
      <c r="H23" s="225">
        <v>0</v>
      </c>
      <c r="I23" s="225">
        <f t="shared" si="3"/>
        <v>0</v>
      </c>
    </row>
    <row r="24" spans="1:9" ht="15">
      <c r="A24" s="57"/>
      <c r="B24" s="71" t="s">
        <v>17</v>
      </c>
      <c r="C24" s="64" t="s">
        <v>168</v>
      </c>
      <c r="D24" s="225">
        <v>0</v>
      </c>
      <c r="E24" s="225">
        <v>0</v>
      </c>
      <c r="F24" s="225">
        <f t="shared" si="6"/>
        <v>0</v>
      </c>
      <c r="G24" s="225">
        <v>0</v>
      </c>
      <c r="H24" s="225">
        <v>0</v>
      </c>
      <c r="I24" s="225">
        <f t="shared" si="3"/>
        <v>0</v>
      </c>
    </row>
    <row r="25" spans="1:9" ht="15">
      <c r="A25" s="57"/>
      <c r="B25" s="71" t="s">
        <v>18</v>
      </c>
      <c r="C25" s="64" t="s">
        <v>169</v>
      </c>
      <c r="D25" s="225">
        <v>180752</v>
      </c>
      <c r="E25" s="225">
        <v>0</v>
      </c>
      <c r="F25" s="225">
        <f t="shared" si="6"/>
        <v>180752</v>
      </c>
      <c r="G25" s="225">
        <v>97221</v>
      </c>
      <c r="H25" s="225">
        <v>97221</v>
      </c>
      <c r="I25" s="225">
        <f t="shared" si="3"/>
        <v>83531</v>
      </c>
    </row>
    <row r="26" spans="1:9" ht="15">
      <c r="A26" s="57"/>
      <c r="B26" s="71" t="s">
        <v>61</v>
      </c>
      <c r="C26" s="64" t="s">
        <v>170</v>
      </c>
      <c r="D26" s="225">
        <v>0</v>
      </c>
      <c r="E26" s="225">
        <v>0</v>
      </c>
      <c r="F26" s="225">
        <f t="shared" si="6"/>
        <v>0</v>
      </c>
      <c r="G26" s="225">
        <v>0</v>
      </c>
      <c r="H26" s="225">
        <v>0</v>
      </c>
      <c r="I26" s="225">
        <f t="shared" si="3"/>
        <v>0</v>
      </c>
    </row>
    <row r="27" spans="1:9" ht="15">
      <c r="A27" s="57"/>
      <c r="B27" s="71" t="s">
        <v>223</v>
      </c>
      <c r="C27" s="64" t="s">
        <v>171</v>
      </c>
      <c r="D27" s="225">
        <v>0</v>
      </c>
      <c r="E27" s="225">
        <v>0</v>
      </c>
      <c r="F27" s="225">
        <f t="shared" si="6"/>
        <v>0</v>
      </c>
      <c r="G27" s="225">
        <v>0</v>
      </c>
      <c r="H27" s="225">
        <v>0</v>
      </c>
      <c r="I27" s="225">
        <f t="shared" si="3"/>
        <v>0</v>
      </c>
    </row>
    <row r="28" spans="1:9" ht="15">
      <c r="A28" s="57"/>
      <c r="B28" s="71" t="s">
        <v>224</v>
      </c>
      <c r="C28" s="64" t="s">
        <v>172</v>
      </c>
      <c r="D28" s="225">
        <v>12600</v>
      </c>
      <c r="E28" s="225">
        <v>1803</v>
      </c>
      <c r="F28" s="225">
        <f t="shared" si="6"/>
        <v>14403</v>
      </c>
      <c r="G28" s="225">
        <v>11579</v>
      </c>
      <c r="H28" s="225">
        <v>11579</v>
      </c>
      <c r="I28" s="225">
        <f t="shared" si="3"/>
        <v>2824</v>
      </c>
    </row>
    <row r="29" spans="1:9" ht="15">
      <c r="A29" s="61"/>
      <c r="B29" s="65" t="s">
        <v>230</v>
      </c>
      <c r="C29" s="66"/>
      <c r="D29" s="226">
        <f t="shared" ref="D29:H29" si="7">SUM(D30:D38)</f>
        <v>1445681</v>
      </c>
      <c r="E29" s="226">
        <f t="shared" si="7"/>
        <v>22020</v>
      </c>
      <c r="F29" s="226">
        <f t="shared" si="7"/>
        <v>1467701</v>
      </c>
      <c r="G29" s="226">
        <f t="shared" si="7"/>
        <v>1133452</v>
      </c>
      <c r="H29" s="226">
        <f t="shared" si="7"/>
        <v>831758</v>
      </c>
      <c r="I29" s="231">
        <f t="shared" si="3"/>
        <v>334249</v>
      </c>
    </row>
    <row r="30" spans="1:9" ht="15">
      <c r="A30" s="57"/>
      <c r="B30" s="71" t="s">
        <v>21</v>
      </c>
      <c r="C30" s="64" t="s">
        <v>173</v>
      </c>
      <c r="D30" s="225">
        <v>168974</v>
      </c>
      <c r="E30" s="225">
        <v>15295</v>
      </c>
      <c r="F30" s="225">
        <f>D30+E30</f>
        <v>184269</v>
      </c>
      <c r="G30" s="225">
        <v>140655</v>
      </c>
      <c r="H30" s="225">
        <v>140655</v>
      </c>
      <c r="I30" s="225">
        <f t="shared" si="3"/>
        <v>43614</v>
      </c>
    </row>
    <row r="31" spans="1:9" ht="15">
      <c r="A31" s="57"/>
      <c r="B31" s="71" t="s">
        <v>22</v>
      </c>
      <c r="C31" s="64" t="s">
        <v>174</v>
      </c>
      <c r="D31" s="225">
        <v>569488</v>
      </c>
      <c r="E31" s="225">
        <v>305167</v>
      </c>
      <c r="F31" s="225">
        <f t="shared" ref="F31:F38" si="8">D31+E31</f>
        <v>874655</v>
      </c>
      <c r="G31" s="225">
        <v>846612</v>
      </c>
      <c r="H31" s="225">
        <v>544918</v>
      </c>
      <c r="I31" s="225">
        <f t="shared" si="3"/>
        <v>28043</v>
      </c>
    </row>
    <row r="32" spans="1:9" ht="15">
      <c r="A32" s="57"/>
      <c r="B32" s="71" t="s">
        <v>23</v>
      </c>
      <c r="C32" s="64" t="s">
        <v>175</v>
      </c>
      <c r="D32" s="225">
        <v>132813</v>
      </c>
      <c r="E32" s="225">
        <v>0</v>
      </c>
      <c r="F32" s="225">
        <f t="shared" si="8"/>
        <v>132813</v>
      </c>
      <c r="G32" s="225">
        <v>0</v>
      </c>
      <c r="H32" s="225">
        <v>0</v>
      </c>
      <c r="I32" s="225">
        <f t="shared" si="3"/>
        <v>132813</v>
      </c>
    </row>
    <row r="33" spans="1:9" ht="15">
      <c r="A33" s="57"/>
      <c r="B33" s="71" t="s">
        <v>24</v>
      </c>
      <c r="C33" s="64" t="s">
        <v>176</v>
      </c>
      <c r="D33" s="225">
        <v>48580</v>
      </c>
      <c r="E33" s="225">
        <v>0</v>
      </c>
      <c r="F33" s="225">
        <f t="shared" si="8"/>
        <v>48580</v>
      </c>
      <c r="G33" s="225">
        <v>27877</v>
      </c>
      <c r="H33" s="225">
        <v>27877</v>
      </c>
      <c r="I33" s="225">
        <f t="shared" si="3"/>
        <v>20703</v>
      </c>
    </row>
    <row r="34" spans="1:9" ht="15">
      <c r="A34" s="57"/>
      <c r="B34" s="71" t="s">
        <v>25</v>
      </c>
      <c r="C34" s="64" t="s">
        <v>177</v>
      </c>
      <c r="D34" s="225">
        <v>233864</v>
      </c>
      <c r="E34" s="225">
        <v>-163912</v>
      </c>
      <c r="F34" s="225">
        <f t="shared" si="8"/>
        <v>69952</v>
      </c>
      <c r="G34" s="225">
        <v>53895</v>
      </c>
      <c r="H34" s="225">
        <v>53895</v>
      </c>
      <c r="I34" s="225">
        <f t="shared" si="3"/>
        <v>16057</v>
      </c>
    </row>
    <row r="35" spans="1:9" ht="15">
      <c r="A35" s="57"/>
      <c r="B35" s="71" t="s">
        <v>225</v>
      </c>
      <c r="C35" s="64" t="s">
        <v>178</v>
      </c>
      <c r="D35" s="225">
        <v>0</v>
      </c>
      <c r="E35" s="225">
        <v>0</v>
      </c>
      <c r="F35" s="225">
        <f t="shared" si="8"/>
        <v>0</v>
      </c>
      <c r="G35" s="225">
        <v>0</v>
      </c>
      <c r="H35" s="225">
        <v>0</v>
      </c>
      <c r="I35" s="225">
        <f t="shared" si="3"/>
        <v>0</v>
      </c>
    </row>
    <row r="36" spans="1:9" ht="15">
      <c r="A36" s="57"/>
      <c r="B36" s="71" t="s">
        <v>226</v>
      </c>
      <c r="C36" s="64" t="s">
        <v>179</v>
      </c>
      <c r="D36" s="225">
        <v>242995</v>
      </c>
      <c r="E36" s="225">
        <v>-134530</v>
      </c>
      <c r="F36" s="225">
        <f t="shared" si="8"/>
        <v>108465</v>
      </c>
      <c r="G36" s="225">
        <v>40101</v>
      </c>
      <c r="H36" s="225">
        <v>40101</v>
      </c>
      <c r="I36" s="225">
        <f t="shared" si="3"/>
        <v>68364</v>
      </c>
    </row>
    <row r="37" spans="1:9" ht="15">
      <c r="A37" s="57"/>
      <c r="B37" s="71" t="s">
        <v>227</v>
      </c>
      <c r="C37" s="64" t="s">
        <v>180</v>
      </c>
      <c r="D37" s="225">
        <v>33075</v>
      </c>
      <c r="E37" s="225">
        <v>0</v>
      </c>
      <c r="F37" s="225">
        <f t="shared" si="8"/>
        <v>33075</v>
      </c>
      <c r="G37" s="225">
        <v>16446</v>
      </c>
      <c r="H37" s="225">
        <v>16446</v>
      </c>
      <c r="I37" s="225">
        <f t="shared" si="3"/>
        <v>16629</v>
      </c>
    </row>
    <row r="38" spans="1:9" ht="15">
      <c r="A38" s="57"/>
      <c r="B38" s="71" t="s">
        <v>228</v>
      </c>
      <c r="C38" s="64" t="s">
        <v>181</v>
      </c>
      <c r="D38" s="225">
        <v>15892</v>
      </c>
      <c r="E38" s="225">
        <v>0</v>
      </c>
      <c r="F38" s="225">
        <f t="shared" si="8"/>
        <v>15892</v>
      </c>
      <c r="G38" s="225">
        <v>7866</v>
      </c>
      <c r="H38" s="225">
        <v>7866</v>
      </c>
      <c r="I38" s="225">
        <f t="shared" si="3"/>
        <v>8026</v>
      </c>
    </row>
    <row r="39" spans="1:9" s="230" customFormat="1" ht="15">
      <c r="A39" s="61"/>
      <c r="B39" s="65" t="s">
        <v>231</v>
      </c>
      <c r="C39" s="66"/>
      <c r="D39" s="226">
        <v>0</v>
      </c>
      <c r="E39" s="226">
        <v>0</v>
      </c>
      <c r="F39" s="231">
        <v>0</v>
      </c>
      <c r="G39" s="226">
        <v>0</v>
      </c>
      <c r="H39" s="226">
        <v>0</v>
      </c>
      <c r="I39" s="225">
        <f t="shared" si="3"/>
        <v>0</v>
      </c>
    </row>
    <row r="40" spans="1:9" ht="15">
      <c r="A40" s="57"/>
      <c r="B40" s="71" t="s">
        <v>26</v>
      </c>
      <c r="C40" s="64" t="s">
        <v>182</v>
      </c>
      <c r="D40" s="225">
        <v>0</v>
      </c>
      <c r="E40" s="225">
        <v>0</v>
      </c>
      <c r="F40" s="225">
        <v>0</v>
      </c>
      <c r="G40" s="225">
        <v>0</v>
      </c>
      <c r="H40" s="225">
        <v>0</v>
      </c>
      <c r="I40" s="225">
        <f t="shared" si="3"/>
        <v>0</v>
      </c>
    </row>
    <row r="41" spans="1:9" ht="15">
      <c r="A41" s="57"/>
      <c r="B41" s="71" t="s">
        <v>27</v>
      </c>
      <c r="C41" s="64" t="s">
        <v>183</v>
      </c>
      <c r="D41" s="225">
        <v>0</v>
      </c>
      <c r="E41" s="225">
        <v>0</v>
      </c>
      <c r="F41" s="225">
        <v>0</v>
      </c>
      <c r="G41" s="225">
        <v>0</v>
      </c>
      <c r="H41" s="225">
        <v>0</v>
      </c>
      <c r="I41" s="225">
        <f t="shared" si="3"/>
        <v>0</v>
      </c>
    </row>
    <row r="42" spans="1:9" ht="15">
      <c r="A42" s="57"/>
      <c r="B42" s="71" t="s">
        <v>28</v>
      </c>
      <c r="C42" s="64" t="s">
        <v>184</v>
      </c>
      <c r="D42" s="225">
        <v>0</v>
      </c>
      <c r="E42" s="225">
        <v>0</v>
      </c>
      <c r="F42" s="225">
        <v>0</v>
      </c>
      <c r="G42" s="225">
        <v>0</v>
      </c>
      <c r="H42" s="225">
        <v>0</v>
      </c>
      <c r="I42" s="225">
        <f t="shared" si="3"/>
        <v>0</v>
      </c>
    </row>
    <row r="43" spans="1:9" ht="15">
      <c r="A43" s="57"/>
      <c r="B43" s="71" t="s">
        <v>29</v>
      </c>
      <c r="C43" s="64" t="s">
        <v>185</v>
      </c>
      <c r="D43" s="225">
        <v>0</v>
      </c>
      <c r="E43" s="225">
        <v>0</v>
      </c>
      <c r="F43" s="225">
        <v>0</v>
      </c>
      <c r="G43" s="225">
        <v>0</v>
      </c>
      <c r="H43" s="225">
        <v>0</v>
      </c>
      <c r="I43" s="225">
        <f t="shared" si="3"/>
        <v>0</v>
      </c>
    </row>
    <row r="44" spans="1:9" ht="15">
      <c r="A44" s="57"/>
      <c r="B44" s="71" t="s">
        <v>30</v>
      </c>
      <c r="C44" s="64" t="s">
        <v>186</v>
      </c>
      <c r="D44" s="225">
        <v>0</v>
      </c>
      <c r="E44" s="225">
        <v>0</v>
      </c>
      <c r="F44" s="225">
        <v>0</v>
      </c>
      <c r="G44" s="225">
        <v>0</v>
      </c>
      <c r="H44" s="225">
        <v>0</v>
      </c>
      <c r="I44" s="225">
        <f t="shared" si="3"/>
        <v>0</v>
      </c>
    </row>
    <row r="45" spans="1:9" ht="15">
      <c r="A45" s="57"/>
      <c r="B45" s="71" t="s">
        <v>232</v>
      </c>
      <c r="C45" s="64" t="s">
        <v>187</v>
      </c>
      <c r="D45" s="225">
        <v>0</v>
      </c>
      <c r="E45" s="225">
        <v>0</v>
      </c>
      <c r="F45" s="225">
        <v>0</v>
      </c>
      <c r="G45" s="225">
        <v>0</v>
      </c>
      <c r="H45" s="225">
        <v>0</v>
      </c>
      <c r="I45" s="225">
        <f t="shared" si="3"/>
        <v>0</v>
      </c>
    </row>
    <row r="46" spans="1:9" ht="15">
      <c r="A46" s="57"/>
      <c r="B46" s="71" t="s">
        <v>233</v>
      </c>
      <c r="C46" s="64" t="s">
        <v>188</v>
      </c>
      <c r="D46" s="225">
        <v>0</v>
      </c>
      <c r="E46" s="225">
        <v>0</v>
      </c>
      <c r="F46" s="225">
        <v>0</v>
      </c>
      <c r="G46" s="225">
        <v>0</v>
      </c>
      <c r="H46" s="225">
        <v>0</v>
      </c>
      <c r="I46" s="225">
        <f t="shared" si="3"/>
        <v>0</v>
      </c>
    </row>
    <row r="47" spans="1:9" ht="15">
      <c r="A47" s="57"/>
      <c r="B47" s="71" t="s">
        <v>234</v>
      </c>
      <c r="C47" s="64" t="s">
        <v>189</v>
      </c>
      <c r="D47" s="225">
        <v>0</v>
      </c>
      <c r="E47" s="225">
        <v>0</v>
      </c>
      <c r="F47" s="225">
        <v>0</v>
      </c>
      <c r="G47" s="225">
        <v>0</v>
      </c>
      <c r="H47" s="225">
        <v>0</v>
      </c>
      <c r="I47" s="225">
        <f t="shared" si="3"/>
        <v>0</v>
      </c>
    </row>
    <row r="48" spans="1:9" ht="15">
      <c r="A48" s="57"/>
      <c r="B48" s="71" t="s">
        <v>235</v>
      </c>
      <c r="C48" s="64" t="s">
        <v>190</v>
      </c>
      <c r="D48" s="225">
        <v>0</v>
      </c>
      <c r="E48" s="225">
        <v>0</v>
      </c>
      <c r="F48" s="225">
        <v>0</v>
      </c>
      <c r="G48" s="225">
        <v>0</v>
      </c>
      <c r="H48" s="225">
        <v>0</v>
      </c>
      <c r="I48" s="225">
        <f t="shared" si="3"/>
        <v>0</v>
      </c>
    </row>
    <row r="49" spans="1:9" s="230" customFormat="1" ht="15">
      <c r="A49" s="61"/>
      <c r="B49" s="65" t="s">
        <v>236</v>
      </c>
      <c r="C49" s="66"/>
      <c r="D49" s="226">
        <f t="shared" ref="D49:H49" si="9">SUM(D50:D58)</f>
        <v>173429</v>
      </c>
      <c r="E49" s="226">
        <f t="shared" si="9"/>
        <v>-25158</v>
      </c>
      <c r="F49" s="226">
        <f t="shared" si="9"/>
        <v>148271</v>
      </c>
      <c r="G49" s="226">
        <f t="shared" si="9"/>
        <v>26434.080000000002</v>
      </c>
      <c r="H49" s="226">
        <f t="shared" si="9"/>
        <v>26434.080000000002</v>
      </c>
      <c r="I49" s="225">
        <f t="shared" si="3"/>
        <v>121836.92</v>
      </c>
    </row>
    <row r="50" spans="1:9" ht="15">
      <c r="A50" s="57"/>
      <c r="B50" s="71" t="s">
        <v>84</v>
      </c>
      <c r="C50" s="64" t="s">
        <v>191</v>
      </c>
      <c r="D50" s="225">
        <v>173429</v>
      </c>
      <c r="E50" s="225">
        <v>-25158</v>
      </c>
      <c r="F50" s="225">
        <f>D50+E50</f>
        <v>148271</v>
      </c>
      <c r="G50" s="225">
        <v>26434.080000000002</v>
      </c>
      <c r="H50" s="225">
        <v>26434.080000000002</v>
      </c>
      <c r="I50" s="225">
        <f t="shared" si="3"/>
        <v>121836.92</v>
      </c>
    </row>
    <row r="51" spans="1:9" ht="15">
      <c r="A51" s="57"/>
      <c r="B51" s="71" t="s">
        <v>85</v>
      </c>
      <c r="C51" s="64" t="s">
        <v>192</v>
      </c>
      <c r="D51" s="225">
        <v>0</v>
      </c>
      <c r="E51" s="225">
        <v>0</v>
      </c>
      <c r="F51" s="225">
        <f t="shared" ref="F51:F53" si="10">D51+E51</f>
        <v>0</v>
      </c>
      <c r="G51" s="225">
        <v>0</v>
      </c>
      <c r="H51" s="225">
        <v>0</v>
      </c>
      <c r="I51" s="225">
        <f t="shared" si="3"/>
        <v>0</v>
      </c>
    </row>
    <row r="52" spans="1:9" ht="15">
      <c r="A52" s="57"/>
      <c r="B52" s="71" t="s">
        <v>86</v>
      </c>
      <c r="C52" s="67" t="s">
        <v>193</v>
      </c>
      <c r="D52" s="225">
        <v>0</v>
      </c>
      <c r="E52" s="225">
        <v>0</v>
      </c>
      <c r="F52" s="225">
        <f t="shared" si="10"/>
        <v>0</v>
      </c>
      <c r="G52" s="225">
        <v>0</v>
      </c>
      <c r="H52" s="225">
        <v>0</v>
      </c>
      <c r="I52" s="225">
        <f t="shared" si="3"/>
        <v>0</v>
      </c>
    </row>
    <row r="53" spans="1:9" ht="15">
      <c r="A53" s="57"/>
      <c r="B53" s="71" t="s">
        <v>237</v>
      </c>
      <c r="C53" s="64" t="s">
        <v>194</v>
      </c>
      <c r="D53" s="225">
        <v>0</v>
      </c>
      <c r="E53" s="225">
        <v>0</v>
      </c>
      <c r="F53" s="225">
        <f t="shared" si="10"/>
        <v>0</v>
      </c>
      <c r="G53" s="225">
        <v>0</v>
      </c>
      <c r="H53" s="225">
        <v>0</v>
      </c>
      <c r="I53" s="225">
        <f t="shared" si="3"/>
        <v>0</v>
      </c>
    </row>
    <row r="54" spans="1:9" ht="15">
      <c r="A54" s="57"/>
      <c r="B54" s="71" t="s">
        <v>238</v>
      </c>
      <c r="C54" s="64" t="s">
        <v>195</v>
      </c>
      <c r="D54" s="225">
        <v>0</v>
      </c>
      <c r="E54" s="225">
        <v>0</v>
      </c>
      <c r="F54" s="225">
        <v>0</v>
      </c>
      <c r="G54" s="225">
        <v>0</v>
      </c>
      <c r="H54" s="225">
        <v>0</v>
      </c>
      <c r="I54" s="225">
        <f t="shared" si="3"/>
        <v>0</v>
      </c>
    </row>
    <row r="55" spans="1:9" ht="15">
      <c r="A55" s="57"/>
      <c r="B55" s="71" t="s">
        <v>239</v>
      </c>
      <c r="C55" s="64" t="s">
        <v>196</v>
      </c>
      <c r="D55" s="225">
        <v>0</v>
      </c>
      <c r="E55" s="225">
        <v>0</v>
      </c>
      <c r="F55" s="225">
        <v>0</v>
      </c>
      <c r="G55" s="225">
        <v>0</v>
      </c>
      <c r="H55" s="225">
        <v>0</v>
      </c>
      <c r="I55" s="225">
        <f t="shared" si="3"/>
        <v>0</v>
      </c>
    </row>
    <row r="56" spans="1:9" ht="15">
      <c r="A56" s="57"/>
      <c r="B56" s="71" t="s">
        <v>240</v>
      </c>
      <c r="C56" s="64" t="s">
        <v>197</v>
      </c>
      <c r="D56" s="225">
        <v>0</v>
      </c>
      <c r="E56" s="225">
        <v>0</v>
      </c>
      <c r="F56" s="225">
        <v>0</v>
      </c>
      <c r="G56" s="225">
        <v>0</v>
      </c>
      <c r="H56" s="225">
        <v>0</v>
      </c>
      <c r="I56" s="225">
        <f t="shared" si="3"/>
        <v>0</v>
      </c>
    </row>
    <row r="57" spans="1:9" ht="15">
      <c r="A57" s="57"/>
      <c r="B57" s="71" t="s">
        <v>241</v>
      </c>
      <c r="C57" s="64" t="s">
        <v>198</v>
      </c>
      <c r="D57" s="225">
        <v>0</v>
      </c>
      <c r="E57" s="225">
        <v>0</v>
      </c>
      <c r="F57" s="225">
        <v>0</v>
      </c>
      <c r="G57" s="225">
        <v>0</v>
      </c>
      <c r="H57" s="225">
        <v>0</v>
      </c>
      <c r="I57" s="225">
        <f t="shared" si="3"/>
        <v>0</v>
      </c>
    </row>
    <row r="58" spans="1:9" ht="15">
      <c r="A58" s="57"/>
      <c r="B58" s="71" t="s">
        <v>242</v>
      </c>
      <c r="C58" s="64" t="s">
        <v>199</v>
      </c>
      <c r="D58" s="225">
        <v>0</v>
      </c>
      <c r="E58" s="225">
        <v>0</v>
      </c>
      <c r="F58" s="225">
        <v>0</v>
      </c>
      <c r="G58" s="225">
        <v>0</v>
      </c>
      <c r="H58" s="225">
        <v>0</v>
      </c>
      <c r="I58" s="225">
        <f t="shared" si="3"/>
        <v>0</v>
      </c>
    </row>
    <row r="59" spans="1:9" ht="15">
      <c r="A59" s="61"/>
      <c r="B59" s="65" t="s">
        <v>243</v>
      </c>
      <c r="C59" s="66"/>
      <c r="D59" s="226">
        <v>0</v>
      </c>
      <c r="E59" s="226">
        <v>0</v>
      </c>
      <c r="F59" s="225">
        <v>0</v>
      </c>
      <c r="G59" s="226">
        <v>0</v>
      </c>
      <c r="H59" s="226">
        <v>0</v>
      </c>
      <c r="I59" s="225">
        <f t="shared" si="3"/>
        <v>0</v>
      </c>
    </row>
    <row r="60" spans="1:9" ht="15">
      <c r="A60" s="57"/>
      <c r="B60" s="71" t="s">
        <v>32</v>
      </c>
      <c r="C60" s="64" t="s">
        <v>200</v>
      </c>
      <c r="D60" s="225">
        <v>0</v>
      </c>
      <c r="E60" s="225">
        <v>0</v>
      </c>
      <c r="F60" s="225">
        <v>0</v>
      </c>
      <c r="G60" s="225">
        <v>0</v>
      </c>
      <c r="H60" s="225">
        <v>0</v>
      </c>
      <c r="I60" s="225">
        <f t="shared" si="3"/>
        <v>0</v>
      </c>
    </row>
    <row r="61" spans="1:9" ht="15">
      <c r="A61" s="57"/>
      <c r="B61" s="71" t="s">
        <v>33</v>
      </c>
      <c r="C61" s="64" t="s">
        <v>201</v>
      </c>
      <c r="D61" s="225">
        <v>0</v>
      </c>
      <c r="E61" s="225">
        <v>0</v>
      </c>
      <c r="F61" s="225">
        <v>0</v>
      </c>
      <c r="G61" s="225">
        <v>0</v>
      </c>
      <c r="H61" s="225">
        <v>0</v>
      </c>
      <c r="I61" s="225">
        <f t="shared" si="3"/>
        <v>0</v>
      </c>
    </row>
    <row r="62" spans="1:9" ht="15">
      <c r="A62" s="57"/>
      <c r="B62" s="71" t="s">
        <v>90</v>
      </c>
      <c r="C62" s="64" t="s">
        <v>202</v>
      </c>
      <c r="D62" s="225">
        <v>0</v>
      </c>
      <c r="E62" s="225">
        <v>0</v>
      </c>
      <c r="F62" s="225">
        <v>0</v>
      </c>
      <c r="G62" s="225">
        <v>0</v>
      </c>
      <c r="H62" s="225">
        <v>0</v>
      </c>
      <c r="I62" s="225">
        <f t="shared" si="3"/>
        <v>0</v>
      </c>
    </row>
    <row r="63" spans="1:9" ht="15">
      <c r="A63" s="61"/>
      <c r="B63" s="65" t="s">
        <v>244</v>
      </c>
      <c r="C63" s="66"/>
      <c r="D63" s="226">
        <f t="shared" ref="D63:H63" si="11">SUM(D64:D70)</f>
        <v>0</v>
      </c>
      <c r="E63" s="226">
        <f t="shared" si="11"/>
        <v>0</v>
      </c>
      <c r="F63" s="226">
        <f t="shared" si="11"/>
        <v>0</v>
      </c>
      <c r="G63" s="226">
        <f t="shared" si="11"/>
        <v>0</v>
      </c>
      <c r="H63" s="226">
        <f t="shared" si="11"/>
        <v>0</v>
      </c>
      <c r="I63" s="225">
        <f t="shared" si="3"/>
        <v>0</v>
      </c>
    </row>
    <row r="64" spans="1:9" ht="15">
      <c r="A64" s="57"/>
      <c r="B64" s="71" t="s">
        <v>35</v>
      </c>
      <c r="C64" s="64" t="s">
        <v>203</v>
      </c>
      <c r="D64" s="225">
        <v>0</v>
      </c>
      <c r="E64" s="225">
        <v>0</v>
      </c>
      <c r="F64" s="225">
        <f>D64+E64</f>
        <v>0</v>
      </c>
      <c r="G64" s="225">
        <v>0</v>
      </c>
      <c r="H64" s="225">
        <v>0</v>
      </c>
      <c r="I64" s="225">
        <f t="shared" si="3"/>
        <v>0</v>
      </c>
    </row>
    <row r="65" spans="1:9" ht="15">
      <c r="A65" s="57"/>
      <c r="B65" s="71" t="s">
        <v>36</v>
      </c>
      <c r="C65" s="64" t="s">
        <v>204</v>
      </c>
      <c r="D65" s="225">
        <v>0</v>
      </c>
      <c r="E65" s="225">
        <v>0</v>
      </c>
      <c r="F65" s="225">
        <f t="shared" ref="F65:F70" si="12">D65+E65</f>
        <v>0</v>
      </c>
      <c r="G65" s="225">
        <v>0</v>
      </c>
      <c r="H65" s="225">
        <v>0</v>
      </c>
      <c r="I65" s="225">
        <f t="shared" si="3"/>
        <v>0</v>
      </c>
    </row>
    <row r="66" spans="1:9" ht="15">
      <c r="A66" s="57"/>
      <c r="B66" s="71" t="s">
        <v>37</v>
      </c>
      <c r="C66" s="64" t="s">
        <v>205</v>
      </c>
      <c r="D66" s="225">
        <v>0</v>
      </c>
      <c r="E66" s="225">
        <v>0</v>
      </c>
      <c r="F66" s="225">
        <f t="shared" si="12"/>
        <v>0</v>
      </c>
      <c r="G66" s="225">
        <v>0</v>
      </c>
      <c r="H66" s="225">
        <v>0</v>
      </c>
      <c r="I66" s="225">
        <f t="shared" si="3"/>
        <v>0</v>
      </c>
    </row>
    <row r="67" spans="1:9" ht="15">
      <c r="A67" s="57"/>
      <c r="B67" s="71" t="s">
        <v>38</v>
      </c>
      <c r="C67" s="64" t="s">
        <v>206</v>
      </c>
      <c r="D67" s="225">
        <v>0</v>
      </c>
      <c r="E67" s="225">
        <v>0</v>
      </c>
      <c r="F67" s="225">
        <f t="shared" si="12"/>
        <v>0</v>
      </c>
      <c r="G67" s="225">
        <v>0</v>
      </c>
      <c r="H67" s="225">
        <v>0</v>
      </c>
      <c r="I67" s="225">
        <f t="shared" si="3"/>
        <v>0</v>
      </c>
    </row>
    <row r="68" spans="1:9" ht="15">
      <c r="A68" s="57"/>
      <c r="B68" s="71" t="s">
        <v>245</v>
      </c>
      <c r="C68" s="64" t="s">
        <v>207</v>
      </c>
      <c r="D68" s="225">
        <v>0</v>
      </c>
      <c r="E68" s="225">
        <v>0</v>
      </c>
      <c r="F68" s="225">
        <f t="shared" si="12"/>
        <v>0</v>
      </c>
      <c r="G68" s="225">
        <v>0</v>
      </c>
      <c r="H68" s="225">
        <v>0</v>
      </c>
      <c r="I68" s="225">
        <f t="shared" si="3"/>
        <v>0</v>
      </c>
    </row>
    <row r="69" spans="1:9" ht="15">
      <c r="A69" s="57"/>
      <c r="B69" s="71" t="s">
        <v>246</v>
      </c>
      <c r="C69" s="64" t="s">
        <v>208</v>
      </c>
      <c r="D69" s="225">
        <v>0</v>
      </c>
      <c r="E69" s="225">
        <v>0</v>
      </c>
      <c r="F69" s="225">
        <f t="shared" si="12"/>
        <v>0</v>
      </c>
      <c r="G69" s="225">
        <v>0</v>
      </c>
      <c r="H69" s="225">
        <v>0</v>
      </c>
      <c r="I69" s="225">
        <f t="shared" si="3"/>
        <v>0</v>
      </c>
    </row>
    <row r="70" spans="1:9" ht="15">
      <c r="A70" s="57"/>
      <c r="B70" s="71" t="s">
        <v>247</v>
      </c>
      <c r="C70" s="64" t="s">
        <v>209</v>
      </c>
      <c r="D70" s="225">
        <v>0</v>
      </c>
      <c r="E70" s="225">
        <v>0</v>
      </c>
      <c r="F70" s="225">
        <f t="shared" si="12"/>
        <v>0</v>
      </c>
      <c r="G70" s="225">
        <v>0</v>
      </c>
      <c r="H70" s="225">
        <v>0</v>
      </c>
      <c r="I70" s="225">
        <f t="shared" si="3"/>
        <v>0</v>
      </c>
    </row>
    <row r="71" spans="1:9" ht="15">
      <c r="A71" s="61"/>
      <c r="B71" s="65" t="s">
        <v>248</v>
      </c>
      <c r="C71" s="66"/>
      <c r="D71" s="226">
        <f t="shared" ref="D71:H71" si="13">SUM(D72:D74)</f>
        <v>0</v>
      </c>
      <c r="E71" s="226">
        <f t="shared" si="13"/>
        <v>0</v>
      </c>
      <c r="F71" s="226">
        <f t="shared" si="13"/>
        <v>0</v>
      </c>
      <c r="G71" s="226">
        <f t="shared" si="13"/>
        <v>0</v>
      </c>
      <c r="H71" s="226">
        <f t="shared" si="13"/>
        <v>0</v>
      </c>
      <c r="I71" s="225">
        <f t="shared" si="3"/>
        <v>0</v>
      </c>
    </row>
    <row r="72" spans="1:9" ht="15">
      <c r="A72" s="57"/>
      <c r="B72" s="71" t="s">
        <v>103</v>
      </c>
      <c r="C72" s="64" t="s">
        <v>210</v>
      </c>
      <c r="D72" s="225">
        <v>0</v>
      </c>
      <c r="E72" s="225">
        <v>0</v>
      </c>
      <c r="F72" s="225">
        <v>0</v>
      </c>
      <c r="G72" s="225">
        <v>0</v>
      </c>
      <c r="H72" s="225">
        <v>0</v>
      </c>
      <c r="I72" s="225">
        <f t="shared" si="3"/>
        <v>0</v>
      </c>
    </row>
    <row r="73" spans="1:9" ht="15">
      <c r="A73" s="57"/>
      <c r="B73" s="71" t="s">
        <v>104</v>
      </c>
      <c r="C73" s="64" t="s">
        <v>211</v>
      </c>
      <c r="D73" s="225">
        <v>0</v>
      </c>
      <c r="E73" s="225">
        <v>0</v>
      </c>
      <c r="F73" s="225">
        <v>0</v>
      </c>
      <c r="G73" s="225">
        <v>0</v>
      </c>
      <c r="H73" s="225">
        <v>0</v>
      </c>
      <c r="I73" s="225">
        <f t="shared" si="3"/>
        <v>0</v>
      </c>
    </row>
    <row r="74" spans="1:9" ht="15">
      <c r="A74" s="57"/>
      <c r="B74" s="71" t="s">
        <v>105</v>
      </c>
      <c r="C74" s="64" t="s">
        <v>212</v>
      </c>
      <c r="D74" s="225">
        <v>0</v>
      </c>
      <c r="E74" s="225">
        <v>0</v>
      </c>
      <c r="F74" s="225">
        <v>0</v>
      </c>
      <c r="G74" s="225">
        <v>0</v>
      </c>
      <c r="H74" s="225">
        <v>0</v>
      </c>
      <c r="I74" s="225">
        <f t="shared" si="3"/>
        <v>0</v>
      </c>
    </row>
    <row r="75" spans="1:9" ht="15">
      <c r="A75" s="61"/>
      <c r="B75" s="65" t="s">
        <v>249</v>
      </c>
      <c r="C75" s="66"/>
      <c r="D75" s="226">
        <f t="shared" ref="D75:H75" si="14">SUM(D76:D82)</f>
        <v>0</v>
      </c>
      <c r="E75" s="226">
        <f t="shared" si="14"/>
        <v>0</v>
      </c>
      <c r="F75" s="226">
        <f t="shared" si="14"/>
        <v>0</v>
      </c>
      <c r="G75" s="226">
        <f t="shared" si="14"/>
        <v>0</v>
      </c>
      <c r="H75" s="226">
        <f t="shared" si="14"/>
        <v>0</v>
      </c>
      <c r="I75" s="225">
        <f t="shared" si="3"/>
        <v>0</v>
      </c>
    </row>
    <row r="76" spans="1:9" ht="15">
      <c r="A76" s="57"/>
      <c r="B76" s="71" t="s">
        <v>250</v>
      </c>
      <c r="C76" s="64" t="s">
        <v>213</v>
      </c>
      <c r="D76" s="225">
        <v>0</v>
      </c>
      <c r="E76" s="225">
        <v>0</v>
      </c>
      <c r="F76" s="225">
        <v>0</v>
      </c>
      <c r="G76" s="225">
        <v>0</v>
      </c>
      <c r="H76" s="225">
        <v>0</v>
      </c>
      <c r="I76" s="225">
        <f t="shared" si="3"/>
        <v>0</v>
      </c>
    </row>
    <row r="77" spans="1:9" ht="15">
      <c r="A77" s="57"/>
      <c r="B77" s="71" t="s">
        <v>251</v>
      </c>
      <c r="C77" s="64" t="s">
        <v>214</v>
      </c>
      <c r="D77" s="225">
        <v>0</v>
      </c>
      <c r="E77" s="225">
        <v>0</v>
      </c>
      <c r="F77" s="225">
        <v>0</v>
      </c>
      <c r="G77" s="225">
        <v>0</v>
      </c>
      <c r="H77" s="225">
        <v>0</v>
      </c>
      <c r="I77" s="225">
        <f t="shared" ref="I77:I140" si="15">F77-G77</f>
        <v>0</v>
      </c>
    </row>
    <row r="78" spans="1:9" ht="15">
      <c r="A78" s="57"/>
      <c r="B78" s="71" t="s">
        <v>252</v>
      </c>
      <c r="C78" s="64" t="s">
        <v>215</v>
      </c>
      <c r="D78" s="225">
        <v>0</v>
      </c>
      <c r="E78" s="225">
        <v>0</v>
      </c>
      <c r="F78" s="225">
        <v>0</v>
      </c>
      <c r="G78" s="225">
        <v>0</v>
      </c>
      <c r="H78" s="225">
        <v>0</v>
      </c>
      <c r="I78" s="225">
        <f t="shared" si="15"/>
        <v>0</v>
      </c>
    </row>
    <row r="79" spans="1:9" ht="15">
      <c r="A79" s="57"/>
      <c r="B79" s="71" t="s">
        <v>253</v>
      </c>
      <c r="C79" s="64" t="s">
        <v>216</v>
      </c>
      <c r="D79" s="225">
        <v>0</v>
      </c>
      <c r="E79" s="225">
        <v>0</v>
      </c>
      <c r="F79" s="225">
        <v>0</v>
      </c>
      <c r="G79" s="225">
        <v>0</v>
      </c>
      <c r="H79" s="225">
        <v>0</v>
      </c>
      <c r="I79" s="225">
        <f t="shared" si="15"/>
        <v>0</v>
      </c>
    </row>
    <row r="80" spans="1:9" ht="15">
      <c r="A80" s="57"/>
      <c r="B80" s="71" t="s">
        <v>254</v>
      </c>
      <c r="C80" s="64" t="s">
        <v>217</v>
      </c>
      <c r="D80" s="225">
        <v>0</v>
      </c>
      <c r="E80" s="225">
        <v>0</v>
      </c>
      <c r="F80" s="225">
        <v>0</v>
      </c>
      <c r="G80" s="225">
        <v>0</v>
      </c>
      <c r="H80" s="225">
        <v>0</v>
      </c>
      <c r="I80" s="225">
        <f t="shared" si="15"/>
        <v>0</v>
      </c>
    </row>
    <row r="81" spans="1:9" ht="15">
      <c r="A81" s="57"/>
      <c r="B81" s="71" t="s">
        <v>255</v>
      </c>
      <c r="C81" s="64" t="s">
        <v>218</v>
      </c>
      <c r="D81" s="225">
        <v>0</v>
      </c>
      <c r="E81" s="225">
        <v>0</v>
      </c>
      <c r="F81" s="225">
        <v>0</v>
      </c>
      <c r="G81" s="225">
        <v>0</v>
      </c>
      <c r="H81" s="225">
        <v>0</v>
      </c>
      <c r="I81" s="225">
        <f t="shared" si="15"/>
        <v>0</v>
      </c>
    </row>
    <row r="82" spans="1:9" ht="15">
      <c r="A82" s="57"/>
      <c r="B82" s="72" t="s">
        <v>256</v>
      </c>
      <c r="C82" s="68" t="s">
        <v>219</v>
      </c>
      <c r="D82" s="225">
        <v>0</v>
      </c>
      <c r="E82" s="225">
        <v>0</v>
      </c>
      <c r="F82" s="225">
        <v>0</v>
      </c>
      <c r="G82" s="225">
        <v>0</v>
      </c>
      <c r="H82" s="225">
        <v>0</v>
      </c>
      <c r="I82" s="225">
        <f t="shared" si="15"/>
        <v>0</v>
      </c>
    </row>
    <row r="83" spans="1:9" ht="15">
      <c r="A83" s="58"/>
      <c r="B83" s="59" t="s">
        <v>257</v>
      </c>
      <c r="C83" s="60"/>
      <c r="D83" s="223">
        <f t="shared" ref="D83:H83" si="16">D84+D92+D102+D112+D122+D132+D136+D144+D148</f>
        <v>0</v>
      </c>
      <c r="E83" s="223">
        <f t="shared" si="16"/>
        <v>0</v>
      </c>
      <c r="F83" s="232">
        <f t="shared" si="16"/>
        <v>0</v>
      </c>
      <c r="G83" s="223">
        <f t="shared" si="16"/>
        <v>0</v>
      </c>
      <c r="H83" s="223">
        <f t="shared" si="16"/>
        <v>0</v>
      </c>
      <c r="I83" s="246">
        <f t="shared" si="15"/>
        <v>0</v>
      </c>
    </row>
    <row r="84" spans="1:9" ht="15">
      <c r="A84" s="61"/>
      <c r="B84" s="62" t="s">
        <v>221</v>
      </c>
      <c r="C84" s="63"/>
      <c r="D84" s="224">
        <f>SUM(D85:D91)</f>
        <v>0</v>
      </c>
      <c r="E84" s="224">
        <f>SUM(E85:E91)</f>
        <v>0</v>
      </c>
      <c r="F84" s="231">
        <f>D84+E84</f>
        <v>0</v>
      </c>
      <c r="G84" s="224">
        <f>SUM(G85:G91)</f>
        <v>0</v>
      </c>
      <c r="H84" s="224">
        <f>SUM(H85:H91)</f>
        <v>0</v>
      </c>
      <c r="I84" s="225">
        <f t="shared" si="15"/>
        <v>0</v>
      </c>
    </row>
    <row r="85" spans="1:9" ht="15">
      <c r="A85" s="57"/>
      <c r="B85" s="71" t="s">
        <v>6</v>
      </c>
      <c r="C85" s="64" t="s">
        <v>157</v>
      </c>
      <c r="D85" s="225">
        <v>0</v>
      </c>
      <c r="E85" s="225">
        <v>0</v>
      </c>
      <c r="F85" s="225">
        <v>0</v>
      </c>
      <c r="G85" s="225">
        <v>0</v>
      </c>
      <c r="H85" s="225">
        <v>0</v>
      </c>
      <c r="I85" s="225">
        <f t="shared" si="15"/>
        <v>0</v>
      </c>
    </row>
    <row r="86" spans="1:9" ht="15">
      <c r="A86" s="57"/>
      <c r="B86" s="71" t="s">
        <v>7</v>
      </c>
      <c r="C86" s="64" t="s">
        <v>158</v>
      </c>
      <c r="D86" s="225">
        <v>0</v>
      </c>
      <c r="E86" s="225">
        <v>0</v>
      </c>
      <c r="F86" s="225">
        <v>0</v>
      </c>
      <c r="G86" s="225">
        <v>0</v>
      </c>
      <c r="H86" s="225">
        <v>0</v>
      </c>
      <c r="I86" s="225">
        <f t="shared" si="15"/>
        <v>0</v>
      </c>
    </row>
    <row r="87" spans="1:9" ht="15">
      <c r="A87" s="57"/>
      <c r="B87" s="71" t="s">
        <v>8</v>
      </c>
      <c r="C87" s="64" t="s">
        <v>159</v>
      </c>
      <c r="D87" s="225">
        <v>0</v>
      </c>
      <c r="E87" s="225">
        <v>0</v>
      </c>
      <c r="F87" s="225">
        <v>0</v>
      </c>
      <c r="G87" s="225">
        <v>0</v>
      </c>
      <c r="H87" s="225">
        <v>0</v>
      </c>
      <c r="I87" s="225">
        <f t="shared" si="15"/>
        <v>0</v>
      </c>
    </row>
    <row r="88" spans="1:9" ht="15">
      <c r="A88" s="57"/>
      <c r="B88" s="71" t="s">
        <v>9</v>
      </c>
      <c r="C88" s="64" t="s">
        <v>160</v>
      </c>
      <c r="D88" s="225">
        <v>0</v>
      </c>
      <c r="E88" s="225">
        <v>0</v>
      </c>
      <c r="F88" s="225">
        <v>0</v>
      </c>
      <c r="G88" s="225">
        <v>0</v>
      </c>
      <c r="H88" s="225">
        <v>0</v>
      </c>
      <c r="I88" s="225">
        <f t="shared" si="15"/>
        <v>0</v>
      </c>
    </row>
    <row r="89" spans="1:9" ht="15">
      <c r="A89" s="57"/>
      <c r="B89" s="71" t="s">
        <v>10</v>
      </c>
      <c r="C89" s="64" t="s">
        <v>161</v>
      </c>
      <c r="D89" s="225">
        <v>0</v>
      </c>
      <c r="E89" s="225">
        <v>0</v>
      </c>
      <c r="F89" s="225">
        <v>0</v>
      </c>
      <c r="G89" s="225">
        <v>0</v>
      </c>
      <c r="H89" s="225">
        <v>0</v>
      </c>
      <c r="I89" s="225">
        <f t="shared" si="15"/>
        <v>0</v>
      </c>
    </row>
    <row r="90" spans="1:9" ht="15">
      <c r="A90" s="57"/>
      <c r="B90" s="71" t="s">
        <v>11</v>
      </c>
      <c r="C90" s="64" t="s">
        <v>162</v>
      </c>
      <c r="D90" s="225">
        <v>0</v>
      </c>
      <c r="E90" s="225">
        <v>0</v>
      </c>
      <c r="F90" s="225">
        <v>0</v>
      </c>
      <c r="G90" s="225">
        <v>0</v>
      </c>
      <c r="H90" s="225">
        <v>0</v>
      </c>
      <c r="I90" s="225">
        <f t="shared" si="15"/>
        <v>0</v>
      </c>
    </row>
    <row r="91" spans="1:9" ht="15">
      <c r="A91" s="57"/>
      <c r="B91" s="71" t="s">
        <v>12</v>
      </c>
      <c r="C91" s="64" t="s">
        <v>163</v>
      </c>
      <c r="D91" s="225">
        <v>0</v>
      </c>
      <c r="E91" s="225">
        <v>0</v>
      </c>
      <c r="F91" s="225">
        <v>0</v>
      </c>
      <c r="G91" s="225">
        <v>0</v>
      </c>
      <c r="H91" s="225">
        <v>0</v>
      </c>
      <c r="I91" s="225">
        <f t="shared" si="15"/>
        <v>0</v>
      </c>
    </row>
    <row r="92" spans="1:9" ht="15">
      <c r="A92" s="61"/>
      <c r="B92" s="65" t="s">
        <v>229</v>
      </c>
      <c r="C92" s="66"/>
      <c r="D92" s="226">
        <f>SUM(D93:D101)</f>
        <v>0</v>
      </c>
      <c r="E92" s="226">
        <f>SUM(E93:E101)</f>
        <v>0</v>
      </c>
      <c r="F92" s="231">
        <f>D92+E92</f>
        <v>0</v>
      </c>
      <c r="G92" s="226">
        <f>SUM(G93:G101)</f>
        <v>0</v>
      </c>
      <c r="H92" s="226">
        <f>SUM(H93:H101)</f>
        <v>0</v>
      </c>
      <c r="I92" s="225">
        <f t="shared" si="15"/>
        <v>0</v>
      </c>
    </row>
    <row r="93" spans="1:9" ht="15">
      <c r="A93" s="57"/>
      <c r="B93" s="71" t="s">
        <v>13</v>
      </c>
      <c r="C93" s="64" t="s">
        <v>164</v>
      </c>
      <c r="D93" s="225">
        <v>0</v>
      </c>
      <c r="E93" s="225">
        <v>0</v>
      </c>
      <c r="F93" s="225">
        <v>0</v>
      </c>
      <c r="G93" s="225">
        <v>0</v>
      </c>
      <c r="H93" s="225">
        <v>0</v>
      </c>
      <c r="I93" s="225">
        <f t="shared" si="15"/>
        <v>0</v>
      </c>
    </row>
    <row r="94" spans="1:9" ht="15">
      <c r="A94" s="57"/>
      <c r="B94" s="71" t="s">
        <v>14</v>
      </c>
      <c r="C94" s="64" t="s">
        <v>165</v>
      </c>
      <c r="D94" s="225">
        <v>0</v>
      </c>
      <c r="E94" s="225">
        <v>0</v>
      </c>
      <c r="F94" s="225">
        <v>0</v>
      </c>
      <c r="G94" s="225">
        <v>0</v>
      </c>
      <c r="H94" s="225">
        <v>0</v>
      </c>
      <c r="I94" s="225">
        <f t="shared" si="15"/>
        <v>0</v>
      </c>
    </row>
    <row r="95" spans="1:9" ht="15">
      <c r="A95" s="57"/>
      <c r="B95" s="71" t="s">
        <v>15</v>
      </c>
      <c r="C95" s="64" t="s">
        <v>166</v>
      </c>
      <c r="D95" s="225">
        <v>0</v>
      </c>
      <c r="E95" s="225">
        <v>0</v>
      </c>
      <c r="F95" s="225">
        <v>0</v>
      </c>
      <c r="G95" s="225">
        <v>0</v>
      </c>
      <c r="H95" s="225">
        <v>0</v>
      </c>
      <c r="I95" s="225">
        <f t="shared" si="15"/>
        <v>0</v>
      </c>
    </row>
    <row r="96" spans="1:9" ht="15">
      <c r="A96" s="57"/>
      <c r="B96" s="71" t="s">
        <v>16</v>
      </c>
      <c r="C96" s="64" t="s">
        <v>167</v>
      </c>
      <c r="D96" s="225">
        <v>0</v>
      </c>
      <c r="E96" s="225">
        <v>0</v>
      </c>
      <c r="F96" s="225">
        <v>0</v>
      </c>
      <c r="G96" s="225">
        <v>0</v>
      </c>
      <c r="H96" s="225">
        <v>0</v>
      </c>
      <c r="I96" s="225">
        <f t="shared" si="15"/>
        <v>0</v>
      </c>
    </row>
    <row r="97" spans="1:9" ht="15">
      <c r="A97" s="57"/>
      <c r="B97" s="71" t="s">
        <v>17</v>
      </c>
      <c r="C97" s="64" t="s">
        <v>168</v>
      </c>
      <c r="D97" s="225">
        <v>0</v>
      </c>
      <c r="E97" s="225">
        <v>0</v>
      </c>
      <c r="F97" s="225">
        <v>0</v>
      </c>
      <c r="G97" s="225">
        <v>0</v>
      </c>
      <c r="H97" s="225">
        <v>0</v>
      </c>
      <c r="I97" s="225">
        <f t="shared" si="15"/>
        <v>0</v>
      </c>
    </row>
    <row r="98" spans="1:9" ht="15">
      <c r="A98" s="57"/>
      <c r="B98" s="71" t="s">
        <v>18</v>
      </c>
      <c r="C98" s="64" t="s">
        <v>169</v>
      </c>
      <c r="D98" s="225">
        <v>0</v>
      </c>
      <c r="E98" s="225">
        <v>0</v>
      </c>
      <c r="F98" s="225">
        <v>0</v>
      </c>
      <c r="G98" s="225">
        <v>0</v>
      </c>
      <c r="H98" s="225">
        <v>0</v>
      </c>
      <c r="I98" s="225">
        <f t="shared" si="15"/>
        <v>0</v>
      </c>
    </row>
    <row r="99" spans="1:9" ht="15">
      <c r="A99" s="57"/>
      <c r="B99" s="71" t="s">
        <v>61</v>
      </c>
      <c r="C99" s="64" t="s">
        <v>170</v>
      </c>
      <c r="D99" s="225">
        <v>0</v>
      </c>
      <c r="E99" s="225">
        <v>0</v>
      </c>
      <c r="F99" s="225">
        <v>0</v>
      </c>
      <c r="G99" s="225">
        <v>0</v>
      </c>
      <c r="H99" s="225">
        <v>0</v>
      </c>
      <c r="I99" s="225">
        <f t="shared" si="15"/>
        <v>0</v>
      </c>
    </row>
    <row r="100" spans="1:9" ht="15">
      <c r="A100" s="57"/>
      <c r="B100" s="71" t="s">
        <v>223</v>
      </c>
      <c r="C100" s="64" t="s">
        <v>171</v>
      </c>
      <c r="D100" s="225">
        <v>0</v>
      </c>
      <c r="E100" s="225">
        <v>0</v>
      </c>
      <c r="F100" s="225">
        <v>0</v>
      </c>
      <c r="G100" s="225">
        <v>0</v>
      </c>
      <c r="H100" s="225">
        <v>0</v>
      </c>
      <c r="I100" s="225">
        <f t="shared" si="15"/>
        <v>0</v>
      </c>
    </row>
    <row r="101" spans="1:9" ht="15">
      <c r="A101" s="57"/>
      <c r="B101" s="71" t="s">
        <v>224</v>
      </c>
      <c r="C101" s="64" t="s">
        <v>172</v>
      </c>
      <c r="D101" s="225">
        <v>0</v>
      </c>
      <c r="E101" s="225">
        <v>0</v>
      </c>
      <c r="F101" s="225">
        <v>0</v>
      </c>
      <c r="G101" s="225">
        <v>0</v>
      </c>
      <c r="H101" s="225">
        <v>0</v>
      </c>
      <c r="I101" s="225">
        <f t="shared" si="15"/>
        <v>0</v>
      </c>
    </row>
    <row r="102" spans="1:9" ht="15">
      <c r="A102" s="61"/>
      <c r="B102" s="65" t="s">
        <v>230</v>
      </c>
      <c r="C102" s="66"/>
      <c r="D102" s="226">
        <f>SUM(D103:D111)</f>
        <v>0</v>
      </c>
      <c r="E102" s="226">
        <f>SUM(E103:E111)</f>
        <v>0</v>
      </c>
      <c r="F102" s="231">
        <f>D102+E102</f>
        <v>0</v>
      </c>
      <c r="G102" s="226">
        <f>SUM(G103:G111)</f>
        <v>0</v>
      </c>
      <c r="H102" s="226">
        <f>SUM(H103:H111)</f>
        <v>0</v>
      </c>
      <c r="I102" s="225">
        <f t="shared" si="15"/>
        <v>0</v>
      </c>
    </row>
    <row r="103" spans="1:9" ht="15">
      <c r="A103" s="57"/>
      <c r="B103" s="71" t="s">
        <v>21</v>
      </c>
      <c r="C103" s="64" t="s">
        <v>173</v>
      </c>
      <c r="D103" s="225">
        <v>0</v>
      </c>
      <c r="E103" s="225">
        <v>0</v>
      </c>
      <c r="F103" s="225">
        <v>0</v>
      </c>
      <c r="G103" s="225">
        <v>0</v>
      </c>
      <c r="H103" s="225">
        <v>0</v>
      </c>
      <c r="I103" s="225">
        <f t="shared" si="15"/>
        <v>0</v>
      </c>
    </row>
    <row r="104" spans="1:9" ht="15">
      <c r="A104" s="57"/>
      <c r="B104" s="71" t="s">
        <v>22</v>
      </c>
      <c r="C104" s="64" t="s">
        <v>174</v>
      </c>
      <c r="D104" s="225">
        <v>0</v>
      </c>
      <c r="E104" s="225">
        <v>0</v>
      </c>
      <c r="F104" s="225">
        <v>0</v>
      </c>
      <c r="G104" s="225">
        <v>0</v>
      </c>
      <c r="H104" s="225">
        <v>0</v>
      </c>
      <c r="I104" s="225">
        <f t="shared" si="15"/>
        <v>0</v>
      </c>
    </row>
    <row r="105" spans="1:9" ht="15">
      <c r="A105" s="57"/>
      <c r="B105" s="71" t="s">
        <v>23</v>
      </c>
      <c r="C105" s="64" t="s">
        <v>175</v>
      </c>
      <c r="D105" s="225">
        <v>0</v>
      </c>
      <c r="E105" s="225">
        <v>0</v>
      </c>
      <c r="F105" s="225">
        <v>0</v>
      </c>
      <c r="G105" s="225">
        <v>0</v>
      </c>
      <c r="H105" s="225">
        <v>0</v>
      </c>
      <c r="I105" s="225">
        <f t="shared" si="15"/>
        <v>0</v>
      </c>
    </row>
    <row r="106" spans="1:9" ht="15">
      <c r="A106" s="57"/>
      <c r="B106" s="71" t="s">
        <v>24</v>
      </c>
      <c r="C106" s="64" t="s">
        <v>176</v>
      </c>
      <c r="D106" s="225">
        <v>0</v>
      </c>
      <c r="E106" s="225">
        <v>0</v>
      </c>
      <c r="F106" s="225">
        <v>0</v>
      </c>
      <c r="G106" s="225">
        <v>0</v>
      </c>
      <c r="H106" s="225">
        <v>0</v>
      </c>
      <c r="I106" s="225">
        <f t="shared" si="15"/>
        <v>0</v>
      </c>
    </row>
    <row r="107" spans="1:9" ht="15">
      <c r="A107" s="57"/>
      <c r="B107" s="71" t="s">
        <v>25</v>
      </c>
      <c r="C107" s="64" t="s">
        <v>177</v>
      </c>
      <c r="D107" s="225">
        <v>0</v>
      </c>
      <c r="E107" s="225">
        <v>0</v>
      </c>
      <c r="F107" s="225">
        <v>0</v>
      </c>
      <c r="G107" s="225">
        <v>0</v>
      </c>
      <c r="H107" s="225">
        <v>0</v>
      </c>
      <c r="I107" s="225">
        <f t="shared" si="15"/>
        <v>0</v>
      </c>
    </row>
    <row r="108" spans="1:9" ht="15">
      <c r="A108" s="57"/>
      <c r="B108" s="71" t="s">
        <v>225</v>
      </c>
      <c r="C108" s="64" t="s">
        <v>178</v>
      </c>
      <c r="D108" s="225">
        <v>0</v>
      </c>
      <c r="E108" s="225">
        <v>0</v>
      </c>
      <c r="F108" s="225">
        <v>0</v>
      </c>
      <c r="G108" s="225">
        <v>0</v>
      </c>
      <c r="H108" s="225">
        <v>0</v>
      </c>
      <c r="I108" s="225">
        <f t="shared" si="15"/>
        <v>0</v>
      </c>
    </row>
    <row r="109" spans="1:9" ht="15">
      <c r="A109" s="57"/>
      <c r="B109" s="71" t="s">
        <v>226</v>
      </c>
      <c r="C109" s="64" t="s">
        <v>179</v>
      </c>
      <c r="D109" s="225">
        <v>0</v>
      </c>
      <c r="E109" s="225">
        <v>0</v>
      </c>
      <c r="F109" s="225">
        <v>0</v>
      </c>
      <c r="G109" s="225">
        <v>0</v>
      </c>
      <c r="H109" s="225">
        <v>0</v>
      </c>
      <c r="I109" s="225">
        <f t="shared" si="15"/>
        <v>0</v>
      </c>
    </row>
    <row r="110" spans="1:9" ht="15">
      <c r="A110" s="57"/>
      <c r="B110" s="71" t="s">
        <v>227</v>
      </c>
      <c r="C110" s="64" t="s">
        <v>180</v>
      </c>
      <c r="D110" s="225">
        <v>0</v>
      </c>
      <c r="E110" s="225">
        <v>0</v>
      </c>
      <c r="F110" s="225">
        <v>0</v>
      </c>
      <c r="G110" s="225">
        <v>0</v>
      </c>
      <c r="H110" s="225">
        <v>0</v>
      </c>
      <c r="I110" s="225">
        <f t="shared" si="15"/>
        <v>0</v>
      </c>
    </row>
    <row r="111" spans="1:9" ht="15">
      <c r="A111" s="57"/>
      <c r="B111" s="71" t="s">
        <v>228</v>
      </c>
      <c r="C111" s="64" t="s">
        <v>181</v>
      </c>
      <c r="D111" s="225">
        <v>0</v>
      </c>
      <c r="E111" s="225">
        <v>0</v>
      </c>
      <c r="F111" s="225">
        <v>0</v>
      </c>
      <c r="G111" s="225">
        <v>0</v>
      </c>
      <c r="H111" s="225">
        <v>0</v>
      </c>
      <c r="I111" s="225">
        <f t="shared" si="15"/>
        <v>0</v>
      </c>
    </row>
    <row r="112" spans="1:9" ht="15">
      <c r="A112" s="61"/>
      <c r="B112" s="65" t="s">
        <v>231</v>
      </c>
      <c r="C112" s="66"/>
      <c r="D112" s="226">
        <f>SUM(D113:D121)</f>
        <v>0</v>
      </c>
      <c r="E112" s="226">
        <f>SUM(E113:E121)</f>
        <v>0</v>
      </c>
      <c r="F112" s="231">
        <f t="shared" ref="F112:F122" si="17">D112+E112</f>
        <v>0</v>
      </c>
      <c r="G112" s="226">
        <f>SUM(G113:G121)</f>
        <v>0</v>
      </c>
      <c r="H112" s="226">
        <f>SUM(H113:H121)</f>
        <v>0</v>
      </c>
      <c r="I112" s="225">
        <f t="shared" si="15"/>
        <v>0</v>
      </c>
    </row>
    <row r="113" spans="1:9" ht="15">
      <c r="A113" s="57"/>
      <c r="B113" s="71" t="s">
        <v>26</v>
      </c>
      <c r="C113" s="64" t="s">
        <v>182</v>
      </c>
      <c r="D113" s="225">
        <v>0</v>
      </c>
      <c r="E113" s="225">
        <v>0</v>
      </c>
      <c r="F113" s="225">
        <f t="shared" si="17"/>
        <v>0</v>
      </c>
      <c r="G113" s="225">
        <v>0</v>
      </c>
      <c r="H113" s="225">
        <v>0</v>
      </c>
      <c r="I113" s="225">
        <f t="shared" si="15"/>
        <v>0</v>
      </c>
    </row>
    <row r="114" spans="1:9" ht="15">
      <c r="A114" s="57"/>
      <c r="B114" s="71" t="s">
        <v>27</v>
      </c>
      <c r="C114" s="64" t="s">
        <v>183</v>
      </c>
      <c r="D114" s="225">
        <v>0</v>
      </c>
      <c r="E114" s="225">
        <v>0</v>
      </c>
      <c r="F114" s="225">
        <f t="shared" si="17"/>
        <v>0</v>
      </c>
      <c r="G114" s="225">
        <v>0</v>
      </c>
      <c r="H114" s="225">
        <v>0</v>
      </c>
      <c r="I114" s="225">
        <f t="shared" si="15"/>
        <v>0</v>
      </c>
    </row>
    <row r="115" spans="1:9" ht="15">
      <c r="A115" s="57"/>
      <c r="B115" s="71" t="s">
        <v>28</v>
      </c>
      <c r="C115" s="64" t="s">
        <v>184</v>
      </c>
      <c r="D115" s="225">
        <v>0</v>
      </c>
      <c r="E115" s="225">
        <v>0</v>
      </c>
      <c r="F115" s="225">
        <f t="shared" si="17"/>
        <v>0</v>
      </c>
      <c r="G115" s="225">
        <v>0</v>
      </c>
      <c r="H115" s="225">
        <v>0</v>
      </c>
      <c r="I115" s="225">
        <f t="shared" si="15"/>
        <v>0</v>
      </c>
    </row>
    <row r="116" spans="1:9" ht="15">
      <c r="A116" s="57"/>
      <c r="B116" s="71" t="s">
        <v>29</v>
      </c>
      <c r="C116" s="64" t="s">
        <v>185</v>
      </c>
      <c r="D116" s="225">
        <v>0</v>
      </c>
      <c r="E116" s="225">
        <v>0</v>
      </c>
      <c r="F116" s="225">
        <f t="shared" si="17"/>
        <v>0</v>
      </c>
      <c r="G116" s="225">
        <v>0</v>
      </c>
      <c r="H116" s="225">
        <v>0</v>
      </c>
      <c r="I116" s="225">
        <f t="shared" si="15"/>
        <v>0</v>
      </c>
    </row>
    <row r="117" spans="1:9" ht="15">
      <c r="A117" s="57"/>
      <c r="B117" s="71" t="s">
        <v>30</v>
      </c>
      <c r="C117" s="64" t="s">
        <v>186</v>
      </c>
      <c r="D117" s="225">
        <v>0</v>
      </c>
      <c r="E117" s="225">
        <v>0</v>
      </c>
      <c r="F117" s="225">
        <f t="shared" si="17"/>
        <v>0</v>
      </c>
      <c r="G117" s="225">
        <v>0</v>
      </c>
      <c r="H117" s="225">
        <v>0</v>
      </c>
      <c r="I117" s="225">
        <f t="shared" si="15"/>
        <v>0</v>
      </c>
    </row>
    <row r="118" spans="1:9" ht="15">
      <c r="A118" s="57"/>
      <c r="B118" s="71" t="s">
        <v>232</v>
      </c>
      <c r="C118" s="64" t="s">
        <v>187</v>
      </c>
      <c r="D118" s="225">
        <v>0</v>
      </c>
      <c r="E118" s="225">
        <v>0</v>
      </c>
      <c r="F118" s="225">
        <f t="shared" si="17"/>
        <v>0</v>
      </c>
      <c r="G118" s="225">
        <v>0</v>
      </c>
      <c r="H118" s="225">
        <v>0</v>
      </c>
      <c r="I118" s="225">
        <f t="shared" si="15"/>
        <v>0</v>
      </c>
    </row>
    <row r="119" spans="1:9" ht="15">
      <c r="A119" s="57"/>
      <c r="B119" s="71" t="s">
        <v>233</v>
      </c>
      <c r="C119" s="64" t="s">
        <v>188</v>
      </c>
      <c r="D119" s="225">
        <v>0</v>
      </c>
      <c r="E119" s="225">
        <v>0</v>
      </c>
      <c r="F119" s="225">
        <f t="shared" si="17"/>
        <v>0</v>
      </c>
      <c r="G119" s="225">
        <v>0</v>
      </c>
      <c r="H119" s="225">
        <v>0</v>
      </c>
      <c r="I119" s="225">
        <f t="shared" si="15"/>
        <v>0</v>
      </c>
    </row>
    <row r="120" spans="1:9" ht="15">
      <c r="A120" s="57"/>
      <c r="B120" s="71" t="s">
        <v>234</v>
      </c>
      <c r="C120" s="64" t="s">
        <v>189</v>
      </c>
      <c r="D120" s="225">
        <v>0</v>
      </c>
      <c r="E120" s="225">
        <v>0</v>
      </c>
      <c r="F120" s="225">
        <f t="shared" si="17"/>
        <v>0</v>
      </c>
      <c r="G120" s="225">
        <v>0</v>
      </c>
      <c r="H120" s="225">
        <v>0</v>
      </c>
      <c r="I120" s="225">
        <f t="shared" si="15"/>
        <v>0</v>
      </c>
    </row>
    <row r="121" spans="1:9" ht="15">
      <c r="A121" s="57"/>
      <c r="B121" s="71" t="s">
        <v>235</v>
      </c>
      <c r="C121" s="64" t="s">
        <v>190</v>
      </c>
      <c r="D121" s="225">
        <v>0</v>
      </c>
      <c r="E121" s="225">
        <v>0</v>
      </c>
      <c r="F121" s="225">
        <f t="shared" si="17"/>
        <v>0</v>
      </c>
      <c r="G121" s="225">
        <v>0</v>
      </c>
      <c r="H121" s="225">
        <v>0</v>
      </c>
      <c r="I121" s="225">
        <f t="shared" si="15"/>
        <v>0</v>
      </c>
    </row>
    <row r="122" spans="1:9" ht="15">
      <c r="A122" s="61"/>
      <c r="B122" s="65" t="s">
        <v>236</v>
      </c>
      <c r="C122" s="66"/>
      <c r="D122" s="226">
        <f>SUM(D123:D131)</f>
        <v>0</v>
      </c>
      <c r="E122" s="226">
        <f>SUM(E123:E131)</f>
        <v>0</v>
      </c>
      <c r="F122" s="231">
        <f t="shared" si="17"/>
        <v>0</v>
      </c>
      <c r="G122" s="226">
        <f>SUM(G123:G131)</f>
        <v>0</v>
      </c>
      <c r="H122" s="226">
        <f>SUM(H123:H131)</f>
        <v>0</v>
      </c>
      <c r="I122" s="225">
        <f t="shared" si="15"/>
        <v>0</v>
      </c>
    </row>
    <row r="123" spans="1:9" ht="15">
      <c r="A123" s="57"/>
      <c r="B123" s="71" t="s">
        <v>84</v>
      </c>
      <c r="C123" s="64" t="s">
        <v>191</v>
      </c>
      <c r="D123" s="225">
        <v>0</v>
      </c>
      <c r="E123" s="225">
        <v>0</v>
      </c>
      <c r="F123" s="225">
        <v>0</v>
      </c>
      <c r="G123" s="225">
        <v>0</v>
      </c>
      <c r="H123" s="225">
        <v>0</v>
      </c>
      <c r="I123" s="225">
        <f t="shared" si="15"/>
        <v>0</v>
      </c>
    </row>
    <row r="124" spans="1:9" ht="15">
      <c r="A124" s="57"/>
      <c r="B124" s="71" t="s">
        <v>85</v>
      </c>
      <c r="C124" s="64" t="s">
        <v>192</v>
      </c>
      <c r="D124" s="225">
        <v>0</v>
      </c>
      <c r="E124" s="225">
        <v>0</v>
      </c>
      <c r="F124" s="225">
        <v>0</v>
      </c>
      <c r="G124" s="225">
        <v>0</v>
      </c>
      <c r="H124" s="225">
        <v>0</v>
      </c>
      <c r="I124" s="225">
        <f t="shared" si="15"/>
        <v>0</v>
      </c>
    </row>
    <row r="125" spans="1:9" ht="15">
      <c r="A125" s="57"/>
      <c r="B125" s="71" t="s">
        <v>86</v>
      </c>
      <c r="C125" s="67" t="s">
        <v>193</v>
      </c>
      <c r="D125" s="225">
        <v>0</v>
      </c>
      <c r="E125" s="225">
        <v>0</v>
      </c>
      <c r="F125" s="225">
        <v>0</v>
      </c>
      <c r="G125" s="225">
        <v>0</v>
      </c>
      <c r="H125" s="225">
        <v>0</v>
      </c>
      <c r="I125" s="225">
        <f t="shared" si="15"/>
        <v>0</v>
      </c>
    </row>
    <row r="126" spans="1:9" ht="15">
      <c r="A126" s="57"/>
      <c r="B126" s="71" t="s">
        <v>237</v>
      </c>
      <c r="C126" s="64" t="s">
        <v>194</v>
      </c>
      <c r="D126" s="225">
        <v>0</v>
      </c>
      <c r="E126" s="225">
        <v>0</v>
      </c>
      <c r="F126" s="225">
        <v>0</v>
      </c>
      <c r="G126" s="225">
        <v>0</v>
      </c>
      <c r="H126" s="225">
        <v>0</v>
      </c>
      <c r="I126" s="225">
        <f t="shared" si="15"/>
        <v>0</v>
      </c>
    </row>
    <row r="127" spans="1:9" ht="15">
      <c r="A127" s="57"/>
      <c r="B127" s="71" t="s">
        <v>238</v>
      </c>
      <c r="C127" s="64" t="s">
        <v>195</v>
      </c>
      <c r="D127" s="225">
        <v>0</v>
      </c>
      <c r="E127" s="225">
        <v>0</v>
      </c>
      <c r="F127" s="225">
        <v>0</v>
      </c>
      <c r="G127" s="225">
        <v>0</v>
      </c>
      <c r="H127" s="225">
        <v>0</v>
      </c>
      <c r="I127" s="225">
        <f t="shared" si="15"/>
        <v>0</v>
      </c>
    </row>
    <row r="128" spans="1:9" ht="15">
      <c r="A128" s="57"/>
      <c r="B128" s="71" t="s">
        <v>239</v>
      </c>
      <c r="C128" s="64" t="s">
        <v>196</v>
      </c>
      <c r="D128" s="225">
        <v>0</v>
      </c>
      <c r="E128" s="225">
        <v>0</v>
      </c>
      <c r="F128" s="225">
        <f t="shared" ref="F128:F142" si="18">D128+E128</f>
        <v>0</v>
      </c>
      <c r="G128" s="225">
        <v>0</v>
      </c>
      <c r="H128" s="225">
        <v>0</v>
      </c>
      <c r="I128" s="225">
        <f t="shared" si="15"/>
        <v>0</v>
      </c>
    </row>
    <row r="129" spans="1:9" ht="15">
      <c r="A129" s="57"/>
      <c r="B129" s="71" t="s">
        <v>240</v>
      </c>
      <c r="C129" s="64" t="s">
        <v>197</v>
      </c>
      <c r="D129" s="225">
        <v>0</v>
      </c>
      <c r="E129" s="225">
        <v>0</v>
      </c>
      <c r="F129" s="225">
        <f t="shared" si="18"/>
        <v>0</v>
      </c>
      <c r="G129" s="225">
        <v>0</v>
      </c>
      <c r="H129" s="225">
        <v>0</v>
      </c>
      <c r="I129" s="225">
        <f t="shared" si="15"/>
        <v>0</v>
      </c>
    </row>
    <row r="130" spans="1:9" ht="15">
      <c r="A130" s="57"/>
      <c r="B130" s="71" t="s">
        <v>241</v>
      </c>
      <c r="C130" s="64" t="s">
        <v>198</v>
      </c>
      <c r="D130" s="225">
        <v>0</v>
      </c>
      <c r="E130" s="225">
        <v>0</v>
      </c>
      <c r="F130" s="225">
        <f t="shared" si="18"/>
        <v>0</v>
      </c>
      <c r="G130" s="225">
        <v>0</v>
      </c>
      <c r="H130" s="225">
        <v>0</v>
      </c>
      <c r="I130" s="225">
        <f t="shared" si="15"/>
        <v>0</v>
      </c>
    </row>
    <row r="131" spans="1:9" ht="15">
      <c r="A131" s="57"/>
      <c r="B131" s="71" t="s">
        <v>242</v>
      </c>
      <c r="C131" s="64" t="s">
        <v>199</v>
      </c>
      <c r="D131" s="225">
        <v>0</v>
      </c>
      <c r="E131" s="225">
        <v>0</v>
      </c>
      <c r="F131" s="225">
        <f t="shared" si="18"/>
        <v>0</v>
      </c>
      <c r="G131" s="225">
        <v>0</v>
      </c>
      <c r="H131" s="225">
        <v>0</v>
      </c>
      <c r="I131" s="225">
        <f t="shared" si="15"/>
        <v>0</v>
      </c>
    </row>
    <row r="132" spans="1:9" ht="15">
      <c r="A132" s="61"/>
      <c r="B132" s="65" t="s">
        <v>243</v>
      </c>
      <c r="C132" s="66"/>
      <c r="D132" s="226">
        <f>SUM(D133:D135)</f>
        <v>0</v>
      </c>
      <c r="E132" s="226">
        <f>SUM(E133:E135)</f>
        <v>0</v>
      </c>
      <c r="F132" s="225">
        <f t="shared" si="18"/>
        <v>0</v>
      </c>
      <c r="G132" s="226">
        <f>SUM(G133:G135)</f>
        <v>0</v>
      </c>
      <c r="H132" s="226">
        <f>SUM(H133:H135)</f>
        <v>0</v>
      </c>
      <c r="I132" s="225">
        <f t="shared" si="15"/>
        <v>0</v>
      </c>
    </row>
    <row r="133" spans="1:9" ht="15">
      <c r="A133" s="57"/>
      <c r="B133" s="71" t="s">
        <v>32</v>
      </c>
      <c r="C133" s="64" t="s">
        <v>200</v>
      </c>
      <c r="D133" s="225">
        <v>0</v>
      </c>
      <c r="E133" s="225">
        <v>0</v>
      </c>
      <c r="F133" s="225">
        <f t="shared" si="18"/>
        <v>0</v>
      </c>
      <c r="G133" s="225">
        <v>0</v>
      </c>
      <c r="H133" s="225">
        <v>0</v>
      </c>
      <c r="I133" s="225">
        <f t="shared" si="15"/>
        <v>0</v>
      </c>
    </row>
    <row r="134" spans="1:9" ht="15">
      <c r="A134" s="57"/>
      <c r="B134" s="71" t="s">
        <v>33</v>
      </c>
      <c r="C134" s="64" t="s">
        <v>201</v>
      </c>
      <c r="D134" s="225">
        <v>0</v>
      </c>
      <c r="E134" s="225">
        <v>0</v>
      </c>
      <c r="F134" s="225">
        <f t="shared" si="18"/>
        <v>0</v>
      </c>
      <c r="G134" s="225">
        <v>0</v>
      </c>
      <c r="H134" s="225">
        <v>0</v>
      </c>
      <c r="I134" s="225">
        <f t="shared" si="15"/>
        <v>0</v>
      </c>
    </row>
    <row r="135" spans="1:9" ht="15">
      <c r="A135" s="57"/>
      <c r="B135" s="71" t="s">
        <v>90</v>
      </c>
      <c r="C135" s="64" t="s">
        <v>202</v>
      </c>
      <c r="D135" s="225">
        <v>0</v>
      </c>
      <c r="E135" s="225">
        <v>0</v>
      </c>
      <c r="F135" s="225">
        <f t="shared" si="18"/>
        <v>0</v>
      </c>
      <c r="G135" s="225">
        <v>0</v>
      </c>
      <c r="H135" s="225">
        <v>0</v>
      </c>
      <c r="I135" s="225">
        <f t="shared" si="15"/>
        <v>0</v>
      </c>
    </row>
    <row r="136" spans="1:9" ht="15">
      <c r="A136" s="61"/>
      <c r="B136" s="65" t="s">
        <v>244</v>
      </c>
      <c r="C136" s="66"/>
      <c r="D136" s="226">
        <f>SUM(D137:D143)</f>
        <v>0</v>
      </c>
      <c r="E136" s="226">
        <f>SUM(E137:E143)</f>
        <v>0</v>
      </c>
      <c r="F136" s="225">
        <f t="shared" si="18"/>
        <v>0</v>
      </c>
      <c r="G136" s="226">
        <f>SUM(G137:G143)</f>
        <v>0</v>
      </c>
      <c r="H136" s="226">
        <f>SUM(H137:H143)</f>
        <v>0</v>
      </c>
      <c r="I136" s="225">
        <f t="shared" si="15"/>
        <v>0</v>
      </c>
    </row>
    <row r="137" spans="1:9" ht="15">
      <c r="A137" s="57"/>
      <c r="B137" s="71" t="s">
        <v>35</v>
      </c>
      <c r="C137" s="64" t="s">
        <v>203</v>
      </c>
      <c r="D137" s="225">
        <v>0</v>
      </c>
      <c r="E137" s="225">
        <v>0</v>
      </c>
      <c r="F137" s="225">
        <f t="shared" si="18"/>
        <v>0</v>
      </c>
      <c r="G137" s="225">
        <v>0</v>
      </c>
      <c r="H137" s="225">
        <v>0</v>
      </c>
      <c r="I137" s="225">
        <f t="shared" si="15"/>
        <v>0</v>
      </c>
    </row>
    <row r="138" spans="1:9" ht="15">
      <c r="A138" s="57"/>
      <c r="B138" s="71" t="s">
        <v>36</v>
      </c>
      <c r="C138" s="64" t="s">
        <v>204</v>
      </c>
      <c r="D138" s="225">
        <v>0</v>
      </c>
      <c r="E138" s="225">
        <v>0</v>
      </c>
      <c r="F138" s="225">
        <f t="shared" si="18"/>
        <v>0</v>
      </c>
      <c r="G138" s="225">
        <v>0</v>
      </c>
      <c r="H138" s="225">
        <v>0</v>
      </c>
      <c r="I138" s="225">
        <f t="shared" si="15"/>
        <v>0</v>
      </c>
    </row>
    <row r="139" spans="1:9" ht="15">
      <c r="A139" s="57"/>
      <c r="B139" s="71" t="s">
        <v>37</v>
      </c>
      <c r="C139" s="64" t="s">
        <v>205</v>
      </c>
      <c r="D139" s="225">
        <v>0</v>
      </c>
      <c r="E139" s="225">
        <v>0</v>
      </c>
      <c r="F139" s="225">
        <f t="shared" si="18"/>
        <v>0</v>
      </c>
      <c r="G139" s="225">
        <v>0</v>
      </c>
      <c r="H139" s="225">
        <v>0</v>
      </c>
      <c r="I139" s="225">
        <f t="shared" si="15"/>
        <v>0</v>
      </c>
    </row>
    <row r="140" spans="1:9" ht="15">
      <c r="A140" s="57"/>
      <c r="B140" s="71" t="s">
        <v>38</v>
      </c>
      <c r="C140" s="64" t="s">
        <v>206</v>
      </c>
      <c r="D140" s="225">
        <v>0</v>
      </c>
      <c r="E140" s="225">
        <v>0</v>
      </c>
      <c r="F140" s="225">
        <f t="shared" si="18"/>
        <v>0</v>
      </c>
      <c r="G140" s="225">
        <v>0</v>
      </c>
      <c r="H140" s="225">
        <v>0</v>
      </c>
      <c r="I140" s="225">
        <f t="shared" si="15"/>
        <v>0</v>
      </c>
    </row>
    <row r="141" spans="1:9" ht="15">
      <c r="A141" s="57"/>
      <c r="B141" s="71" t="s">
        <v>245</v>
      </c>
      <c r="C141" s="64" t="s">
        <v>207</v>
      </c>
      <c r="D141" s="225">
        <v>0</v>
      </c>
      <c r="E141" s="225">
        <v>0</v>
      </c>
      <c r="F141" s="225">
        <f t="shared" si="18"/>
        <v>0</v>
      </c>
      <c r="G141" s="225">
        <v>0</v>
      </c>
      <c r="H141" s="225">
        <v>0</v>
      </c>
      <c r="I141" s="225">
        <f t="shared" ref="I141:I155" si="19">F141-G141</f>
        <v>0</v>
      </c>
    </row>
    <row r="142" spans="1:9" ht="15">
      <c r="A142" s="57"/>
      <c r="B142" s="71" t="s">
        <v>246</v>
      </c>
      <c r="C142" s="64" t="s">
        <v>208</v>
      </c>
      <c r="D142" s="225">
        <v>0</v>
      </c>
      <c r="E142" s="225">
        <v>0</v>
      </c>
      <c r="F142" s="225">
        <f t="shared" si="18"/>
        <v>0</v>
      </c>
      <c r="G142" s="225">
        <v>0</v>
      </c>
      <c r="H142" s="225">
        <v>0</v>
      </c>
      <c r="I142" s="225">
        <f t="shared" si="19"/>
        <v>0</v>
      </c>
    </row>
    <row r="143" spans="1:9" ht="15">
      <c r="A143" s="57"/>
      <c r="B143" s="71" t="s">
        <v>247</v>
      </c>
      <c r="C143" s="64" t="s">
        <v>209</v>
      </c>
      <c r="D143" s="225">
        <v>0</v>
      </c>
      <c r="E143" s="225">
        <v>0</v>
      </c>
      <c r="F143" s="225">
        <v>0</v>
      </c>
      <c r="G143" s="225">
        <v>0</v>
      </c>
      <c r="H143" s="225">
        <v>0</v>
      </c>
      <c r="I143" s="225">
        <f t="shared" si="19"/>
        <v>0</v>
      </c>
    </row>
    <row r="144" spans="1:9" ht="15">
      <c r="A144" s="61"/>
      <c r="B144" s="65" t="s">
        <v>248</v>
      </c>
      <c r="C144" s="66"/>
      <c r="D144" s="226">
        <f>SUM(D145:D147)</f>
        <v>0</v>
      </c>
      <c r="E144" s="226">
        <f>SUM(E145:E147)</f>
        <v>0</v>
      </c>
      <c r="F144" s="225">
        <f t="shared" ref="F144:F155" si="20">D144+E144</f>
        <v>0</v>
      </c>
      <c r="G144" s="226">
        <f>SUM(G145:G147)</f>
        <v>0</v>
      </c>
      <c r="H144" s="226">
        <f>SUM(H145:H147)</f>
        <v>0</v>
      </c>
      <c r="I144" s="225">
        <f t="shared" si="19"/>
        <v>0</v>
      </c>
    </row>
    <row r="145" spans="1:9" ht="15">
      <c r="A145" s="57"/>
      <c r="B145" s="71" t="s">
        <v>103</v>
      </c>
      <c r="C145" s="64" t="s">
        <v>210</v>
      </c>
      <c r="D145" s="225">
        <v>0</v>
      </c>
      <c r="E145" s="225">
        <v>0</v>
      </c>
      <c r="F145" s="225">
        <f t="shared" si="20"/>
        <v>0</v>
      </c>
      <c r="G145" s="225">
        <v>0</v>
      </c>
      <c r="H145" s="225">
        <v>0</v>
      </c>
      <c r="I145" s="225">
        <f t="shared" si="19"/>
        <v>0</v>
      </c>
    </row>
    <row r="146" spans="1:9" ht="15">
      <c r="A146" s="57"/>
      <c r="B146" s="71" t="s">
        <v>104</v>
      </c>
      <c r="C146" s="64" t="s">
        <v>211</v>
      </c>
      <c r="D146" s="225">
        <v>0</v>
      </c>
      <c r="E146" s="225">
        <v>0</v>
      </c>
      <c r="F146" s="225">
        <f t="shared" si="20"/>
        <v>0</v>
      </c>
      <c r="G146" s="225">
        <v>0</v>
      </c>
      <c r="H146" s="225">
        <v>0</v>
      </c>
      <c r="I146" s="225">
        <f t="shared" si="19"/>
        <v>0</v>
      </c>
    </row>
    <row r="147" spans="1:9" ht="15">
      <c r="A147" s="57"/>
      <c r="B147" s="71" t="s">
        <v>105</v>
      </c>
      <c r="C147" s="64" t="s">
        <v>212</v>
      </c>
      <c r="D147" s="225">
        <v>0</v>
      </c>
      <c r="E147" s="225">
        <v>0</v>
      </c>
      <c r="F147" s="225">
        <f t="shared" si="20"/>
        <v>0</v>
      </c>
      <c r="G147" s="225">
        <v>0</v>
      </c>
      <c r="H147" s="225">
        <v>0</v>
      </c>
      <c r="I147" s="225">
        <f t="shared" si="19"/>
        <v>0</v>
      </c>
    </row>
    <row r="148" spans="1:9" ht="15">
      <c r="A148" s="61"/>
      <c r="B148" s="65" t="s">
        <v>249</v>
      </c>
      <c r="C148" s="66"/>
      <c r="D148" s="226">
        <f>SUM(D149:D151)</f>
        <v>0</v>
      </c>
      <c r="E148" s="226">
        <f>SUM(E149:E151)</f>
        <v>0</v>
      </c>
      <c r="F148" s="225">
        <f t="shared" si="20"/>
        <v>0</v>
      </c>
      <c r="G148" s="226">
        <f>SUM(G149:G151)</f>
        <v>0</v>
      </c>
      <c r="H148" s="226">
        <f>SUM(H149:H151)</f>
        <v>0</v>
      </c>
      <c r="I148" s="225">
        <f t="shared" si="19"/>
        <v>0</v>
      </c>
    </row>
    <row r="149" spans="1:9" ht="15">
      <c r="A149" s="57"/>
      <c r="B149" s="71" t="s">
        <v>250</v>
      </c>
      <c r="C149" s="64" t="s">
        <v>213</v>
      </c>
      <c r="D149" s="225">
        <v>0</v>
      </c>
      <c r="E149" s="225">
        <v>0</v>
      </c>
      <c r="F149" s="225">
        <f t="shared" si="20"/>
        <v>0</v>
      </c>
      <c r="G149" s="225">
        <v>0</v>
      </c>
      <c r="H149" s="225">
        <v>0</v>
      </c>
      <c r="I149" s="225">
        <f t="shared" si="19"/>
        <v>0</v>
      </c>
    </row>
    <row r="150" spans="1:9" ht="15">
      <c r="A150" s="57"/>
      <c r="B150" s="71" t="s">
        <v>251</v>
      </c>
      <c r="C150" s="64" t="s">
        <v>214</v>
      </c>
      <c r="D150" s="225">
        <v>0</v>
      </c>
      <c r="E150" s="225">
        <v>0</v>
      </c>
      <c r="F150" s="225">
        <f t="shared" si="20"/>
        <v>0</v>
      </c>
      <c r="G150" s="225">
        <v>0</v>
      </c>
      <c r="H150" s="225">
        <v>0</v>
      </c>
      <c r="I150" s="225">
        <f t="shared" si="19"/>
        <v>0</v>
      </c>
    </row>
    <row r="151" spans="1:9" ht="15">
      <c r="A151" s="57"/>
      <c r="B151" s="71" t="s">
        <v>252</v>
      </c>
      <c r="C151" s="64" t="s">
        <v>215</v>
      </c>
      <c r="D151" s="225">
        <v>0</v>
      </c>
      <c r="E151" s="225">
        <v>0</v>
      </c>
      <c r="F151" s="225">
        <f t="shared" si="20"/>
        <v>0</v>
      </c>
      <c r="G151" s="225">
        <v>0</v>
      </c>
      <c r="H151" s="225">
        <v>0</v>
      </c>
      <c r="I151" s="225">
        <f t="shared" si="19"/>
        <v>0</v>
      </c>
    </row>
    <row r="152" spans="1:9" ht="15">
      <c r="A152" s="57"/>
      <c r="B152" s="71" t="s">
        <v>253</v>
      </c>
      <c r="C152" s="64" t="s">
        <v>216</v>
      </c>
      <c r="D152" s="225">
        <v>0</v>
      </c>
      <c r="E152" s="225">
        <v>0</v>
      </c>
      <c r="F152" s="225">
        <f t="shared" si="20"/>
        <v>0</v>
      </c>
      <c r="G152" s="225">
        <v>0</v>
      </c>
      <c r="H152" s="225">
        <v>0</v>
      </c>
      <c r="I152" s="225">
        <f t="shared" si="19"/>
        <v>0</v>
      </c>
    </row>
    <row r="153" spans="1:9" ht="15">
      <c r="A153" s="57"/>
      <c r="B153" s="71" t="s">
        <v>254</v>
      </c>
      <c r="C153" s="64" t="s">
        <v>217</v>
      </c>
      <c r="D153" s="225">
        <v>0</v>
      </c>
      <c r="E153" s="225">
        <v>0</v>
      </c>
      <c r="F153" s="225">
        <f t="shared" si="20"/>
        <v>0</v>
      </c>
      <c r="G153" s="225">
        <v>0</v>
      </c>
      <c r="H153" s="225">
        <v>0</v>
      </c>
      <c r="I153" s="225">
        <f t="shared" si="19"/>
        <v>0</v>
      </c>
    </row>
    <row r="154" spans="1:9" ht="15">
      <c r="A154" s="57"/>
      <c r="B154" s="71" t="s">
        <v>255</v>
      </c>
      <c r="C154" s="64" t="s">
        <v>218</v>
      </c>
      <c r="D154" s="225">
        <v>0</v>
      </c>
      <c r="E154" s="225">
        <v>0</v>
      </c>
      <c r="F154" s="225">
        <f t="shared" si="20"/>
        <v>0</v>
      </c>
      <c r="G154" s="225">
        <v>0</v>
      </c>
      <c r="H154" s="225">
        <v>0</v>
      </c>
      <c r="I154" s="225">
        <f t="shared" si="19"/>
        <v>0</v>
      </c>
    </row>
    <row r="155" spans="1:9" ht="15">
      <c r="A155" s="57"/>
      <c r="B155" s="72" t="s">
        <v>256</v>
      </c>
      <c r="C155" s="68" t="s">
        <v>219</v>
      </c>
      <c r="D155" s="225">
        <v>0</v>
      </c>
      <c r="E155" s="225">
        <v>0</v>
      </c>
      <c r="F155" s="225">
        <f t="shared" si="20"/>
        <v>0</v>
      </c>
      <c r="G155" s="225">
        <v>0</v>
      </c>
      <c r="H155" s="225">
        <v>0</v>
      </c>
      <c r="I155" s="225">
        <f t="shared" si="19"/>
        <v>0</v>
      </c>
    </row>
    <row r="156" spans="1:9" ht="15">
      <c r="A156" s="57"/>
      <c r="B156" s="69" t="s">
        <v>220</v>
      </c>
      <c r="C156" s="70"/>
      <c r="D156" s="227">
        <f t="shared" ref="D156:I156" si="21">D10+D83</f>
        <v>16993236</v>
      </c>
      <c r="E156" s="227">
        <f t="shared" si="21"/>
        <v>0</v>
      </c>
      <c r="F156" s="227">
        <f t="shared" si="21"/>
        <v>16993236</v>
      </c>
      <c r="G156" s="227">
        <f t="shared" si="21"/>
        <v>14964097.08</v>
      </c>
      <c r="H156" s="227">
        <f t="shared" si="21"/>
        <v>14662403.08</v>
      </c>
      <c r="I156" s="227">
        <f t="shared" si="21"/>
        <v>2029138.92</v>
      </c>
    </row>
    <row r="157" spans="1:9">
      <c r="G157" s="88"/>
    </row>
    <row r="158" spans="1:9">
      <c r="G158" s="88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H110"/>
  <sheetViews>
    <sheetView zoomScale="90" zoomScaleNormal="90" workbookViewId="0">
      <selection activeCell="E28" sqref="E28"/>
    </sheetView>
  </sheetViews>
  <sheetFormatPr baseColWidth="10" defaultColWidth="12.5703125" defaultRowHeight="15"/>
  <cols>
    <col min="1" max="1" width="68.140625" style="187" customWidth="1"/>
    <col min="2" max="2" width="20.5703125" style="187" customWidth="1"/>
    <col min="3" max="7" width="20.7109375" style="187" customWidth="1"/>
    <col min="8" max="8" width="1.5703125" style="187" customWidth="1"/>
    <col min="9" max="20" width="12.5703125" style="187" customWidth="1"/>
    <col min="21" max="16384" width="12.5703125" style="187"/>
  </cols>
  <sheetData>
    <row r="1" spans="1:8" s="166" customFormat="1">
      <c r="A1" s="407" t="s">
        <v>539</v>
      </c>
      <c r="B1" s="408"/>
      <c r="C1" s="408"/>
      <c r="D1" s="408"/>
      <c r="E1" s="408"/>
      <c r="F1" s="408"/>
      <c r="G1" s="409"/>
    </row>
    <row r="2" spans="1:8" s="166" customFormat="1">
      <c r="A2" s="410" t="s">
        <v>473</v>
      </c>
      <c r="B2" s="411"/>
      <c r="C2" s="411"/>
      <c r="D2" s="411"/>
      <c r="E2" s="411"/>
      <c r="F2" s="411"/>
      <c r="G2" s="412"/>
    </row>
    <row r="3" spans="1:8" s="166" customFormat="1">
      <c r="A3" s="413" t="s">
        <v>474</v>
      </c>
      <c r="B3" s="414"/>
      <c r="C3" s="414"/>
      <c r="D3" s="414"/>
      <c r="E3" s="414"/>
      <c r="F3" s="414"/>
      <c r="G3" s="415"/>
    </row>
    <row r="4" spans="1:8" s="166" customFormat="1">
      <c r="A4" s="413" t="s">
        <v>641</v>
      </c>
      <c r="B4" s="414"/>
      <c r="C4" s="414"/>
      <c r="D4" s="414"/>
      <c r="E4" s="414"/>
      <c r="F4" s="414"/>
      <c r="G4" s="415"/>
    </row>
    <row r="5" spans="1:8" s="166" customFormat="1" ht="15.75" thickBot="1">
      <c r="A5" s="416" t="s">
        <v>4</v>
      </c>
      <c r="B5" s="417"/>
      <c r="C5" s="417"/>
      <c r="D5" s="417"/>
      <c r="E5" s="417"/>
      <c r="F5" s="417"/>
      <c r="G5" s="418"/>
    </row>
    <row r="6" spans="1:8" s="168" customFormat="1" ht="7.5" customHeight="1" thickBot="1">
      <c r="A6" s="167"/>
      <c r="B6" s="167"/>
      <c r="C6" s="167"/>
      <c r="D6" s="167"/>
      <c r="E6" s="167"/>
      <c r="F6" s="167"/>
      <c r="G6" s="167"/>
    </row>
    <row r="7" spans="1:8" s="166" customFormat="1" ht="15.75" thickBot="1">
      <c r="A7" s="419" t="s">
        <v>128</v>
      </c>
      <c r="B7" s="420" t="s">
        <v>459</v>
      </c>
      <c r="C7" s="420"/>
      <c r="D7" s="420"/>
      <c r="E7" s="420"/>
      <c r="F7" s="420"/>
      <c r="G7" s="419" t="s">
        <v>149</v>
      </c>
    </row>
    <row r="8" spans="1:8" s="166" customFormat="1" ht="30.75" thickBot="1">
      <c r="A8" s="421"/>
      <c r="B8" s="422" t="s">
        <v>150</v>
      </c>
      <c r="C8" s="423" t="s">
        <v>151</v>
      </c>
      <c r="D8" s="422" t="s">
        <v>152</v>
      </c>
      <c r="E8" s="422" t="s">
        <v>153</v>
      </c>
      <c r="F8" s="422" t="s">
        <v>154</v>
      </c>
      <c r="G8" s="421"/>
    </row>
    <row r="9" spans="1:8" s="170" customFormat="1">
      <c r="A9" s="169" t="s">
        <v>460</v>
      </c>
      <c r="B9" s="233">
        <f>B28</f>
        <v>16993236</v>
      </c>
      <c r="C9" s="233">
        <f t="shared" ref="C9:F9" si="0">C28</f>
        <v>0</v>
      </c>
      <c r="D9" s="233">
        <f t="shared" si="0"/>
        <v>16993236</v>
      </c>
      <c r="E9" s="233">
        <f t="shared" si="0"/>
        <v>14964097.08</v>
      </c>
      <c r="F9" s="233">
        <f t="shared" si="0"/>
        <v>14662403.08</v>
      </c>
      <c r="G9" s="233">
        <f>G28</f>
        <v>2029138.92</v>
      </c>
    </row>
    <row r="10" spans="1:8" s="170" customFormat="1">
      <c r="A10" s="171" t="s">
        <v>475</v>
      </c>
      <c r="B10" s="234">
        <v>0</v>
      </c>
      <c r="C10" s="234">
        <v>0</v>
      </c>
      <c r="D10" s="234">
        <v>0</v>
      </c>
      <c r="E10" s="234">
        <v>0</v>
      </c>
      <c r="F10" s="234">
        <v>0</v>
      </c>
      <c r="G10" s="234">
        <v>0</v>
      </c>
      <c r="H10" s="172"/>
    </row>
    <row r="11" spans="1:8" s="170" customFormat="1">
      <c r="A11" s="173" t="s">
        <v>476</v>
      </c>
      <c r="B11" s="234">
        <v>0</v>
      </c>
      <c r="C11" s="234">
        <v>0</v>
      </c>
      <c r="D11" s="234">
        <v>0</v>
      </c>
      <c r="E11" s="234">
        <v>0</v>
      </c>
      <c r="F11" s="234">
        <v>0</v>
      </c>
      <c r="G11" s="234">
        <v>0</v>
      </c>
      <c r="H11" s="174"/>
    </row>
    <row r="12" spans="1:8" s="170" customFormat="1">
      <c r="A12" s="173" t="s">
        <v>477</v>
      </c>
      <c r="B12" s="234">
        <v>0</v>
      </c>
      <c r="C12" s="234">
        <v>0</v>
      </c>
      <c r="D12" s="234">
        <v>0</v>
      </c>
      <c r="E12" s="234">
        <v>0</v>
      </c>
      <c r="F12" s="234">
        <v>0</v>
      </c>
      <c r="G12" s="234">
        <v>0</v>
      </c>
      <c r="H12" s="174"/>
    </row>
    <row r="13" spans="1:8" s="170" customFormat="1">
      <c r="A13" s="173" t="s">
        <v>478</v>
      </c>
      <c r="B13" s="234">
        <v>0</v>
      </c>
      <c r="C13" s="234">
        <v>0</v>
      </c>
      <c r="D13" s="234">
        <v>0</v>
      </c>
      <c r="E13" s="234">
        <v>0</v>
      </c>
      <c r="F13" s="234">
        <v>0</v>
      </c>
      <c r="G13" s="234">
        <v>0</v>
      </c>
      <c r="H13" s="174"/>
    </row>
    <row r="14" spans="1:8" s="170" customFormat="1">
      <c r="A14" s="173" t="s">
        <v>479</v>
      </c>
      <c r="B14" s="234">
        <v>0</v>
      </c>
      <c r="C14" s="234">
        <v>0</v>
      </c>
      <c r="D14" s="234">
        <v>0</v>
      </c>
      <c r="E14" s="234">
        <v>0</v>
      </c>
      <c r="F14" s="234">
        <v>0</v>
      </c>
      <c r="G14" s="234">
        <v>0</v>
      </c>
      <c r="H14" s="174"/>
    </row>
    <row r="15" spans="1:8" s="170" customFormat="1">
      <c r="A15" s="173" t="s">
        <v>480</v>
      </c>
      <c r="B15" s="234">
        <v>0</v>
      </c>
      <c r="C15" s="234">
        <v>0</v>
      </c>
      <c r="D15" s="234">
        <v>0</v>
      </c>
      <c r="E15" s="234">
        <v>0</v>
      </c>
      <c r="F15" s="234">
        <v>0</v>
      </c>
      <c r="G15" s="234">
        <v>0</v>
      </c>
      <c r="H15" s="174"/>
    </row>
    <row r="16" spans="1:8" s="170" customFormat="1">
      <c r="A16" s="173" t="s">
        <v>481</v>
      </c>
      <c r="B16" s="234">
        <v>0</v>
      </c>
      <c r="C16" s="234">
        <v>0</v>
      </c>
      <c r="D16" s="234">
        <v>0</v>
      </c>
      <c r="E16" s="234">
        <v>0</v>
      </c>
      <c r="F16" s="234">
        <v>0</v>
      </c>
      <c r="G16" s="234">
        <v>0</v>
      </c>
      <c r="H16" s="174"/>
    </row>
    <row r="17" spans="1:8" s="170" customFormat="1">
      <c r="A17" s="173" t="s">
        <v>482</v>
      </c>
      <c r="B17" s="234">
        <v>0</v>
      </c>
      <c r="C17" s="234">
        <v>0</v>
      </c>
      <c r="D17" s="234">
        <v>0</v>
      </c>
      <c r="E17" s="234">
        <v>0</v>
      </c>
      <c r="F17" s="234">
        <v>0</v>
      </c>
      <c r="G17" s="234">
        <v>0</v>
      </c>
      <c r="H17" s="174"/>
    </row>
    <row r="18" spans="1:8" s="170" customFormat="1">
      <c r="A18" s="173" t="s">
        <v>483</v>
      </c>
      <c r="B18" s="234">
        <v>0</v>
      </c>
      <c r="C18" s="234">
        <v>0</v>
      </c>
      <c r="D18" s="234">
        <v>0</v>
      </c>
      <c r="E18" s="234">
        <v>0</v>
      </c>
      <c r="F18" s="234">
        <v>0</v>
      </c>
      <c r="G18" s="234">
        <v>0</v>
      </c>
      <c r="H18" s="174"/>
    </row>
    <row r="19" spans="1:8" s="170" customFormat="1">
      <c r="A19" s="173" t="s">
        <v>484</v>
      </c>
      <c r="B19" s="234">
        <v>0</v>
      </c>
      <c r="C19" s="234">
        <v>0</v>
      </c>
      <c r="D19" s="234">
        <v>0</v>
      </c>
      <c r="E19" s="234">
        <v>0</v>
      </c>
      <c r="F19" s="234">
        <v>0</v>
      </c>
      <c r="G19" s="234">
        <v>0</v>
      </c>
      <c r="H19" s="174"/>
    </row>
    <row r="20" spans="1:8" s="170" customFormat="1">
      <c r="A20" s="173" t="s">
        <v>485</v>
      </c>
      <c r="B20" s="234">
        <v>0</v>
      </c>
      <c r="C20" s="234">
        <v>0</v>
      </c>
      <c r="D20" s="234">
        <v>0</v>
      </c>
      <c r="E20" s="234">
        <v>0</v>
      </c>
      <c r="F20" s="234">
        <v>0</v>
      </c>
      <c r="G20" s="234">
        <v>0</v>
      </c>
      <c r="H20" s="174"/>
    </row>
    <row r="21" spans="1:8" s="170" customFormat="1">
      <c r="A21" s="173" t="s">
        <v>486</v>
      </c>
      <c r="B21" s="234">
        <v>0</v>
      </c>
      <c r="C21" s="234">
        <v>0</v>
      </c>
      <c r="D21" s="234">
        <v>0</v>
      </c>
      <c r="E21" s="234">
        <v>0</v>
      </c>
      <c r="F21" s="234">
        <v>0</v>
      </c>
      <c r="G21" s="234">
        <v>0</v>
      </c>
      <c r="H21" s="174"/>
    </row>
    <row r="22" spans="1:8" s="170" customFormat="1">
      <c r="A22" s="173" t="s">
        <v>487</v>
      </c>
      <c r="B22" s="234">
        <v>0</v>
      </c>
      <c r="C22" s="234">
        <v>0</v>
      </c>
      <c r="D22" s="234">
        <v>0</v>
      </c>
      <c r="E22" s="234">
        <v>0</v>
      </c>
      <c r="F22" s="234">
        <v>0</v>
      </c>
      <c r="G22" s="234">
        <v>0</v>
      </c>
      <c r="H22" s="174"/>
    </row>
    <row r="23" spans="1:8" s="170" customFormat="1">
      <c r="A23" s="173" t="s">
        <v>488</v>
      </c>
      <c r="B23" s="234">
        <v>0</v>
      </c>
      <c r="C23" s="234">
        <v>0</v>
      </c>
      <c r="D23" s="234">
        <v>0</v>
      </c>
      <c r="E23" s="234">
        <v>0</v>
      </c>
      <c r="F23" s="234">
        <v>0</v>
      </c>
      <c r="G23" s="234">
        <v>0</v>
      </c>
      <c r="H23" s="174"/>
    </row>
    <row r="24" spans="1:8" s="170" customFormat="1">
      <c r="A24" s="173" t="s">
        <v>489</v>
      </c>
      <c r="B24" s="234">
        <v>0</v>
      </c>
      <c r="C24" s="234">
        <v>0</v>
      </c>
      <c r="D24" s="234">
        <v>0</v>
      </c>
      <c r="E24" s="234">
        <v>0</v>
      </c>
      <c r="F24" s="234">
        <v>0</v>
      </c>
      <c r="G24" s="234">
        <v>0</v>
      </c>
      <c r="H24" s="174"/>
    </row>
    <row r="25" spans="1:8" s="170" customFormat="1">
      <c r="A25" s="173" t="s">
        <v>490</v>
      </c>
      <c r="B25" s="234">
        <v>0</v>
      </c>
      <c r="C25" s="234">
        <v>0</v>
      </c>
      <c r="D25" s="234">
        <v>0</v>
      </c>
      <c r="E25" s="234">
        <v>0</v>
      </c>
      <c r="F25" s="234">
        <v>0</v>
      </c>
      <c r="G25" s="234">
        <v>0</v>
      </c>
      <c r="H25" s="174"/>
    </row>
    <row r="26" spans="1:8" s="170" customFormat="1">
      <c r="A26" s="173" t="s">
        <v>491</v>
      </c>
      <c r="B26" s="234">
        <v>0</v>
      </c>
      <c r="C26" s="234">
        <v>0</v>
      </c>
      <c r="D26" s="234">
        <v>0</v>
      </c>
      <c r="E26" s="234">
        <v>0</v>
      </c>
      <c r="F26" s="234">
        <v>0</v>
      </c>
      <c r="G26" s="234">
        <v>0</v>
      </c>
      <c r="H26" s="174"/>
    </row>
    <row r="27" spans="1:8" s="170" customFormat="1">
      <c r="A27" s="175" t="s">
        <v>492</v>
      </c>
      <c r="B27" s="245">
        <v>0</v>
      </c>
      <c r="C27" s="245">
        <v>0</v>
      </c>
      <c r="D27" s="245">
        <v>0</v>
      </c>
      <c r="E27" s="245">
        <v>0</v>
      </c>
      <c r="F27" s="245">
        <v>0</v>
      </c>
      <c r="G27" s="245">
        <v>0</v>
      </c>
      <c r="H27" s="172"/>
    </row>
    <row r="28" spans="1:8" s="170" customFormat="1">
      <c r="A28" s="175" t="s">
        <v>493</v>
      </c>
      <c r="B28" s="234">
        <f>'F6a. EAEPE OG'!D156</f>
        <v>16993236</v>
      </c>
      <c r="C28" s="234">
        <v>0</v>
      </c>
      <c r="D28" s="234">
        <f>B28+C28</f>
        <v>16993236</v>
      </c>
      <c r="E28" s="234">
        <f>'F6a. EAEPE OG'!G156</f>
        <v>14964097.08</v>
      </c>
      <c r="F28" s="234">
        <f>'F6a. EAEPE OG'!H156</f>
        <v>14662403.08</v>
      </c>
      <c r="G28" s="234">
        <f>D28-E28</f>
        <v>2029138.92</v>
      </c>
      <c r="H28" s="172"/>
    </row>
    <row r="29" spans="1:8" s="170" customFormat="1">
      <c r="A29" s="175" t="s">
        <v>494</v>
      </c>
      <c r="B29" s="234">
        <v>0</v>
      </c>
      <c r="C29" s="234">
        <v>0</v>
      </c>
      <c r="D29" s="234">
        <v>0</v>
      </c>
      <c r="E29" s="234">
        <v>0</v>
      </c>
      <c r="F29" s="234">
        <v>0</v>
      </c>
      <c r="G29" s="234">
        <v>0</v>
      </c>
      <c r="H29" s="172"/>
    </row>
    <row r="30" spans="1:8" s="174" customFormat="1">
      <c r="A30" s="176" t="s">
        <v>495</v>
      </c>
      <c r="B30" s="234">
        <v>0</v>
      </c>
      <c r="C30" s="234">
        <v>0</v>
      </c>
      <c r="D30" s="234">
        <v>0</v>
      </c>
      <c r="E30" s="234">
        <v>0</v>
      </c>
      <c r="F30" s="234">
        <v>0</v>
      </c>
      <c r="G30" s="234">
        <v>0</v>
      </c>
    </row>
    <row r="31" spans="1:8" s="174" customFormat="1" ht="30">
      <c r="A31" s="177" t="s">
        <v>496</v>
      </c>
      <c r="B31" s="234">
        <v>0</v>
      </c>
      <c r="C31" s="234">
        <v>0</v>
      </c>
      <c r="D31" s="234">
        <v>0</v>
      </c>
      <c r="E31" s="234">
        <v>0</v>
      </c>
      <c r="F31" s="234">
        <v>0</v>
      </c>
      <c r="G31" s="234">
        <v>0</v>
      </c>
    </row>
    <row r="32" spans="1:8" s="174" customFormat="1">
      <c r="A32" s="176" t="s">
        <v>497</v>
      </c>
      <c r="B32" s="234">
        <v>0</v>
      </c>
      <c r="C32" s="234">
        <v>0</v>
      </c>
      <c r="D32" s="234">
        <v>0</v>
      </c>
      <c r="E32" s="234">
        <v>0</v>
      </c>
      <c r="F32" s="234">
        <v>0</v>
      </c>
      <c r="G32" s="234">
        <v>0</v>
      </c>
    </row>
    <row r="33" spans="1:8" s="174" customFormat="1">
      <c r="A33" s="178"/>
      <c r="B33" s="234"/>
      <c r="C33" s="234"/>
      <c r="D33" s="234"/>
      <c r="E33" s="234"/>
      <c r="F33" s="234"/>
      <c r="G33" s="234"/>
    </row>
    <row r="34" spans="1:8" s="181" customFormat="1">
      <c r="A34" s="179" t="s">
        <v>498</v>
      </c>
      <c r="B34" s="235">
        <f>SUM(B53)</f>
        <v>0</v>
      </c>
      <c r="C34" s="235">
        <f t="shared" ref="C34:G34" si="1">SUM(C53)</f>
        <v>0</v>
      </c>
      <c r="D34" s="235">
        <f t="shared" si="1"/>
        <v>0</v>
      </c>
      <c r="E34" s="235">
        <f t="shared" si="1"/>
        <v>0</v>
      </c>
      <c r="F34" s="235">
        <f t="shared" si="1"/>
        <v>0</v>
      </c>
      <c r="G34" s="235">
        <f t="shared" si="1"/>
        <v>0</v>
      </c>
      <c r="H34" s="180"/>
    </row>
    <row r="35" spans="1:8" s="183" customFormat="1">
      <c r="A35" s="182" t="s">
        <v>475</v>
      </c>
      <c r="B35" s="234">
        <v>0</v>
      </c>
      <c r="C35" s="234">
        <v>0</v>
      </c>
      <c r="D35" s="234">
        <v>0</v>
      </c>
      <c r="E35" s="234">
        <v>0</v>
      </c>
      <c r="F35" s="234">
        <v>0</v>
      </c>
      <c r="G35" s="234">
        <v>0</v>
      </c>
    </row>
    <row r="36" spans="1:8" s="183" customFormat="1">
      <c r="A36" s="182" t="s">
        <v>476</v>
      </c>
      <c r="B36" s="234">
        <v>0</v>
      </c>
      <c r="C36" s="234">
        <v>0</v>
      </c>
      <c r="D36" s="234">
        <v>0</v>
      </c>
      <c r="E36" s="234">
        <v>0</v>
      </c>
      <c r="F36" s="234">
        <v>0</v>
      </c>
      <c r="G36" s="234">
        <v>0</v>
      </c>
    </row>
    <row r="37" spans="1:8" s="183" customFormat="1">
      <c r="A37" s="182" t="s">
        <v>477</v>
      </c>
      <c r="B37" s="234">
        <v>0</v>
      </c>
      <c r="C37" s="234">
        <v>0</v>
      </c>
      <c r="D37" s="234">
        <v>0</v>
      </c>
      <c r="E37" s="234">
        <v>0</v>
      </c>
      <c r="F37" s="234">
        <v>0</v>
      </c>
      <c r="G37" s="234">
        <v>0</v>
      </c>
    </row>
    <row r="38" spans="1:8" s="183" customFormat="1">
      <c r="A38" s="182" t="s">
        <v>478</v>
      </c>
      <c r="B38" s="234">
        <v>0</v>
      </c>
      <c r="C38" s="234">
        <v>0</v>
      </c>
      <c r="D38" s="234">
        <v>0</v>
      </c>
      <c r="E38" s="234">
        <v>0</v>
      </c>
      <c r="F38" s="234">
        <v>0</v>
      </c>
      <c r="G38" s="234">
        <v>0</v>
      </c>
    </row>
    <row r="39" spans="1:8" s="183" customFormat="1">
      <c r="A39" s="182" t="s">
        <v>479</v>
      </c>
      <c r="B39" s="234">
        <v>0</v>
      </c>
      <c r="C39" s="234">
        <v>0</v>
      </c>
      <c r="D39" s="234">
        <v>0</v>
      </c>
      <c r="E39" s="234">
        <v>0</v>
      </c>
      <c r="F39" s="234">
        <v>0</v>
      </c>
      <c r="G39" s="234">
        <v>0</v>
      </c>
    </row>
    <row r="40" spans="1:8" s="183" customFormat="1">
      <c r="A40" s="182" t="s">
        <v>480</v>
      </c>
      <c r="B40" s="234">
        <v>0</v>
      </c>
      <c r="C40" s="234">
        <v>0</v>
      </c>
      <c r="D40" s="234">
        <v>0</v>
      </c>
      <c r="E40" s="234">
        <v>0</v>
      </c>
      <c r="F40" s="234">
        <v>0</v>
      </c>
      <c r="G40" s="234">
        <v>0</v>
      </c>
    </row>
    <row r="41" spans="1:8" s="183" customFormat="1">
      <c r="A41" s="182" t="s">
        <v>481</v>
      </c>
      <c r="B41" s="234">
        <v>0</v>
      </c>
      <c r="C41" s="234">
        <v>0</v>
      </c>
      <c r="D41" s="234">
        <v>0</v>
      </c>
      <c r="E41" s="234">
        <v>0</v>
      </c>
      <c r="F41" s="234">
        <v>0</v>
      </c>
      <c r="G41" s="234">
        <v>0</v>
      </c>
    </row>
    <row r="42" spans="1:8" s="183" customFormat="1">
      <c r="A42" s="182" t="s">
        <v>482</v>
      </c>
      <c r="B42" s="234">
        <v>0</v>
      </c>
      <c r="C42" s="234">
        <v>0</v>
      </c>
      <c r="D42" s="234">
        <v>0</v>
      </c>
      <c r="E42" s="234">
        <v>0</v>
      </c>
      <c r="F42" s="234">
        <v>0</v>
      </c>
      <c r="G42" s="234">
        <v>0</v>
      </c>
    </row>
    <row r="43" spans="1:8" s="183" customFormat="1">
      <c r="A43" s="182" t="s">
        <v>483</v>
      </c>
      <c r="B43" s="234">
        <v>0</v>
      </c>
      <c r="C43" s="234">
        <v>0</v>
      </c>
      <c r="D43" s="234">
        <v>0</v>
      </c>
      <c r="E43" s="234">
        <v>0</v>
      </c>
      <c r="F43" s="234">
        <v>0</v>
      </c>
      <c r="G43" s="234">
        <v>0</v>
      </c>
    </row>
    <row r="44" spans="1:8" s="183" customFormat="1">
      <c r="A44" s="182" t="s">
        <v>484</v>
      </c>
      <c r="B44" s="234">
        <v>0</v>
      </c>
      <c r="C44" s="234">
        <v>0</v>
      </c>
      <c r="D44" s="234">
        <v>0</v>
      </c>
      <c r="E44" s="234">
        <v>0</v>
      </c>
      <c r="F44" s="234">
        <v>0</v>
      </c>
      <c r="G44" s="234">
        <v>0</v>
      </c>
    </row>
    <row r="45" spans="1:8" s="183" customFormat="1">
      <c r="A45" s="182" t="s">
        <v>485</v>
      </c>
      <c r="B45" s="233">
        <v>0</v>
      </c>
      <c r="C45" s="233">
        <v>0</v>
      </c>
      <c r="D45" s="233">
        <v>0</v>
      </c>
      <c r="E45" s="233">
        <v>0</v>
      </c>
      <c r="F45" s="233">
        <v>0</v>
      </c>
      <c r="G45" s="233">
        <v>0</v>
      </c>
    </row>
    <row r="46" spans="1:8" s="183" customFormat="1">
      <c r="A46" s="182" t="s">
        <v>486</v>
      </c>
      <c r="B46" s="234">
        <v>0</v>
      </c>
      <c r="C46" s="234">
        <v>0</v>
      </c>
      <c r="D46" s="234">
        <v>0</v>
      </c>
      <c r="E46" s="234">
        <v>0</v>
      </c>
      <c r="F46" s="234">
        <v>0</v>
      </c>
      <c r="G46" s="234">
        <v>0</v>
      </c>
    </row>
    <row r="47" spans="1:8" s="183" customFormat="1">
      <c r="A47" s="182" t="s">
        <v>487</v>
      </c>
      <c r="B47" s="234">
        <v>0</v>
      </c>
      <c r="C47" s="234">
        <v>0</v>
      </c>
      <c r="D47" s="234">
        <v>0</v>
      </c>
      <c r="E47" s="234">
        <v>0</v>
      </c>
      <c r="F47" s="234">
        <v>0</v>
      </c>
      <c r="G47" s="234">
        <v>0</v>
      </c>
    </row>
    <row r="48" spans="1:8" s="183" customFormat="1">
      <c r="A48" s="182" t="s">
        <v>488</v>
      </c>
      <c r="B48" s="234">
        <v>0</v>
      </c>
      <c r="C48" s="234">
        <v>0</v>
      </c>
      <c r="D48" s="234">
        <v>0</v>
      </c>
      <c r="E48" s="234">
        <v>0</v>
      </c>
      <c r="F48" s="234">
        <v>0</v>
      </c>
      <c r="G48" s="234">
        <v>0</v>
      </c>
    </row>
    <row r="49" spans="1:8" s="183" customFormat="1">
      <c r="A49" s="182" t="s">
        <v>489</v>
      </c>
      <c r="B49" s="234">
        <v>0</v>
      </c>
      <c r="C49" s="234">
        <v>0</v>
      </c>
      <c r="D49" s="234">
        <v>0</v>
      </c>
      <c r="E49" s="234">
        <v>0</v>
      </c>
      <c r="F49" s="234">
        <v>0</v>
      </c>
      <c r="G49" s="234">
        <v>0</v>
      </c>
    </row>
    <row r="50" spans="1:8" s="183" customFormat="1">
      <c r="A50" s="182" t="s">
        <v>490</v>
      </c>
      <c r="B50" s="234">
        <v>0</v>
      </c>
      <c r="C50" s="234">
        <v>0</v>
      </c>
      <c r="D50" s="234">
        <v>0</v>
      </c>
      <c r="E50" s="234">
        <v>0</v>
      </c>
      <c r="F50" s="234">
        <v>0</v>
      </c>
      <c r="G50" s="234">
        <v>0</v>
      </c>
    </row>
    <row r="51" spans="1:8" s="183" customFormat="1">
      <c r="A51" s="182" t="s">
        <v>491</v>
      </c>
      <c r="B51" s="234">
        <v>0</v>
      </c>
      <c r="C51" s="234">
        <v>0</v>
      </c>
      <c r="D51" s="234">
        <v>0</v>
      </c>
      <c r="E51" s="234">
        <v>0</v>
      </c>
      <c r="F51" s="234">
        <v>0</v>
      </c>
      <c r="G51" s="234">
        <v>0</v>
      </c>
      <c r="H51" s="172"/>
    </row>
    <row r="52" spans="1:8" s="183" customFormat="1">
      <c r="A52" s="184" t="s">
        <v>492</v>
      </c>
      <c r="B52" s="234">
        <v>0</v>
      </c>
      <c r="C52" s="234">
        <v>0</v>
      </c>
      <c r="D52" s="234">
        <v>0</v>
      </c>
      <c r="E52" s="234">
        <v>0</v>
      </c>
      <c r="F52" s="234">
        <v>0</v>
      </c>
      <c r="G52" s="234">
        <v>0</v>
      </c>
      <c r="H52" s="172"/>
    </row>
    <row r="53" spans="1:8" s="183" customFormat="1">
      <c r="A53" s="184" t="s">
        <v>493</v>
      </c>
      <c r="B53" s="234">
        <v>0</v>
      </c>
      <c r="C53" s="234">
        <v>0</v>
      </c>
      <c r="D53" s="234">
        <f>B53+C53</f>
        <v>0</v>
      </c>
      <c r="E53" s="234">
        <v>0</v>
      </c>
      <c r="F53" s="234">
        <v>0</v>
      </c>
      <c r="G53" s="234">
        <f>D53-E53</f>
        <v>0</v>
      </c>
      <c r="H53" s="172"/>
    </row>
    <row r="54" spans="1:8" s="183" customFormat="1">
      <c r="A54" s="176" t="s">
        <v>494</v>
      </c>
      <c r="B54" s="234">
        <v>0</v>
      </c>
      <c r="C54" s="234">
        <v>0</v>
      </c>
      <c r="D54" s="234">
        <v>0</v>
      </c>
      <c r="E54" s="234">
        <v>0</v>
      </c>
      <c r="F54" s="234">
        <v>0</v>
      </c>
      <c r="G54" s="234">
        <v>0</v>
      </c>
    </row>
    <row r="55" spans="1:8" s="183" customFormat="1" ht="30">
      <c r="A55" s="177" t="s">
        <v>495</v>
      </c>
      <c r="B55" s="234">
        <v>0</v>
      </c>
      <c r="C55" s="234">
        <v>0</v>
      </c>
      <c r="D55" s="234">
        <v>0</v>
      </c>
      <c r="E55" s="234">
        <v>0</v>
      </c>
      <c r="F55" s="234">
        <v>0</v>
      </c>
      <c r="G55" s="234">
        <v>0</v>
      </c>
    </row>
    <row r="56" spans="1:8" s="183" customFormat="1">
      <c r="A56" s="176" t="s">
        <v>496</v>
      </c>
      <c r="B56" s="234">
        <v>0</v>
      </c>
      <c r="C56" s="234">
        <v>0</v>
      </c>
      <c r="D56" s="234">
        <v>0</v>
      </c>
      <c r="E56" s="234">
        <v>0</v>
      </c>
      <c r="F56" s="234">
        <v>0</v>
      </c>
      <c r="G56" s="234">
        <v>0</v>
      </c>
    </row>
    <row r="57" spans="1:8" s="183" customFormat="1">
      <c r="A57" s="176" t="s">
        <v>497</v>
      </c>
      <c r="B57" s="234">
        <v>0</v>
      </c>
      <c r="C57" s="234">
        <v>0</v>
      </c>
      <c r="D57" s="234">
        <v>0</v>
      </c>
      <c r="E57" s="234">
        <v>0</v>
      </c>
      <c r="F57" s="234">
        <v>0</v>
      </c>
      <c r="G57" s="234">
        <v>0</v>
      </c>
    </row>
    <row r="58" spans="1:8" s="183" customFormat="1" ht="15.75" thickBot="1">
      <c r="A58" s="185"/>
      <c r="B58" s="236"/>
      <c r="C58" s="236"/>
      <c r="D58" s="236"/>
      <c r="E58" s="236"/>
      <c r="F58" s="236"/>
      <c r="G58" s="236"/>
    </row>
    <row r="59" spans="1:8" ht="15.75" thickBot="1">
      <c r="A59" s="186" t="s">
        <v>499</v>
      </c>
      <c r="B59" s="237">
        <f>B9</f>
        <v>16993236</v>
      </c>
      <c r="C59" s="237">
        <f t="shared" ref="C59:G59" si="2">C9</f>
        <v>0</v>
      </c>
      <c r="D59" s="237">
        <f t="shared" si="2"/>
        <v>16993236</v>
      </c>
      <c r="E59" s="237">
        <f t="shared" si="2"/>
        <v>14964097.08</v>
      </c>
      <c r="F59" s="237">
        <f t="shared" si="2"/>
        <v>14662403.08</v>
      </c>
      <c r="G59" s="237">
        <f t="shared" si="2"/>
        <v>2029138.92</v>
      </c>
    </row>
    <row r="60" spans="1:8">
      <c r="B60" s="188"/>
      <c r="C60" s="188"/>
      <c r="D60" s="188"/>
      <c r="E60" s="188"/>
      <c r="F60" s="188"/>
      <c r="G60" s="188"/>
    </row>
    <row r="61" spans="1:8">
      <c r="B61" s="188"/>
      <c r="C61" s="188"/>
      <c r="D61" s="188"/>
      <c r="E61" s="188"/>
      <c r="F61" s="188"/>
      <c r="G61" s="188"/>
    </row>
    <row r="62" spans="1:8">
      <c r="B62" s="188"/>
      <c r="C62" s="188"/>
      <c r="D62" s="188"/>
      <c r="E62" s="188"/>
      <c r="F62" s="188"/>
      <c r="G62" s="188"/>
    </row>
    <row r="71" spans="2:8">
      <c r="B71" s="188"/>
      <c r="C71" s="188"/>
      <c r="D71" s="188"/>
      <c r="E71" s="188"/>
      <c r="F71" s="188"/>
      <c r="G71" s="188"/>
      <c r="H71" s="188"/>
    </row>
    <row r="72" spans="2:8">
      <c r="B72" s="188"/>
      <c r="C72" s="188"/>
      <c r="D72" s="188"/>
      <c r="E72" s="188"/>
      <c r="F72" s="188"/>
      <c r="G72" s="188"/>
      <c r="H72" s="188"/>
    </row>
    <row r="73" spans="2:8">
      <c r="B73" s="188"/>
      <c r="C73" s="188"/>
      <c r="D73" s="188"/>
      <c r="E73" s="188"/>
      <c r="F73" s="188"/>
      <c r="G73" s="188"/>
      <c r="H73" s="188"/>
    </row>
    <row r="87" spans="2:7">
      <c r="B87" s="188"/>
      <c r="C87" s="188"/>
      <c r="D87" s="188"/>
      <c r="E87" s="188"/>
      <c r="F87" s="188"/>
      <c r="G87" s="188"/>
    </row>
    <row r="88" spans="2:7">
      <c r="B88" s="188"/>
      <c r="C88" s="188"/>
      <c r="D88" s="188"/>
      <c r="E88" s="188"/>
      <c r="F88" s="188"/>
      <c r="G88" s="188"/>
    </row>
    <row r="89" spans="2:7">
      <c r="B89" s="188"/>
      <c r="C89" s="188"/>
      <c r="D89" s="188"/>
      <c r="E89" s="188"/>
      <c r="F89" s="188"/>
      <c r="G89" s="188"/>
    </row>
    <row r="90" spans="2:7">
      <c r="B90" s="188"/>
      <c r="C90" s="188"/>
      <c r="D90" s="188"/>
      <c r="E90" s="188"/>
      <c r="F90" s="188"/>
      <c r="G90" s="188"/>
    </row>
    <row r="91" spans="2:7">
      <c r="B91" s="188"/>
      <c r="C91" s="188"/>
      <c r="D91" s="188"/>
      <c r="E91" s="188"/>
      <c r="F91" s="188"/>
      <c r="G91" s="188"/>
    </row>
    <row r="92" spans="2:7">
      <c r="B92" s="188"/>
      <c r="C92" s="188"/>
      <c r="D92" s="188"/>
      <c r="E92" s="188"/>
      <c r="F92" s="188"/>
      <c r="G92" s="188"/>
    </row>
    <row r="93" spans="2:7">
      <c r="B93" s="188"/>
      <c r="C93" s="188"/>
      <c r="D93" s="188"/>
      <c r="E93" s="188"/>
      <c r="F93" s="188"/>
      <c r="G93" s="188"/>
    </row>
    <row r="94" spans="2:7">
      <c r="B94" s="188"/>
      <c r="C94" s="188"/>
      <c r="D94" s="188"/>
      <c r="E94" s="188"/>
      <c r="F94" s="188"/>
      <c r="G94" s="188"/>
    </row>
    <row r="95" spans="2:7">
      <c r="B95" s="188"/>
      <c r="C95" s="188"/>
      <c r="D95" s="188"/>
      <c r="E95" s="188"/>
      <c r="F95" s="188"/>
      <c r="G95" s="188"/>
    </row>
    <row r="96" spans="2:7">
      <c r="B96" s="188"/>
      <c r="C96" s="188"/>
      <c r="D96" s="188"/>
      <c r="E96" s="188"/>
      <c r="F96" s="188"/>
      <c r="G96" s="188"/>
    </row>
    <row r="97" spans="2:7">
      <c r="B97" s="188"/>
      <c r="C97" s="188"/>
      <c r="D97" s="188"/>
      <c r="E97" s="188"/>
      <c r="F97" s="188"/>
      <c r="G97" s="188"/>
    </row>
    <row r="98" spans="2:7">
      <c r="B98" s="188"/>
      <c r="C98" s="188"/>
      <c r="D98" s="188"/>
      <c r="E98" s="188"/>
      <c r="F98" s="188"/>
      <c r="G98" s="188"/>
    </row>
    <row r="99" spans="2:7">
      <c r="B99" s="188"/>
      <c r="C99" s="188"/>
      <c r="D99" s="188"/>
      <c r="E99" s="188"/>
      <c r="F99" s="188"/>
      <c r="G99" s="188"/>
    </row>
    <row r="100" spans="2:7">
      <c r="B100" s="188"/>
      <c r="C100" s="188"/>
      <c r="D100" s="188"/>
      <c r="E100" s="188"/>
      <c r="F100" s="188"/>
      <c r="G100" s="188"/>
    </row>
    <row r="101" spans="2:7">
      <c r="B101" s="188"/>
      <c r="C101" s="188"/>
      <c r="D101" s="188"/>
      <c r="E101" s="188"/>
      <c r="F101" s="188"/>
      <c r="G101" s="188"/>
    </row>
    <row r="102" spans="2:7">
      <c r="B102" s="188"/>
      <c r="C102" s="188"/>
      <c r="D102" s="188"/>
      <c r="E102" s="188"/>
      <c r="F102" s="188"/>
      <c r="G102" s="188"/>
    </row>
    <row r="103" spans="2:7">
      <c r="B103" s="188"/>
      <c r="C103" s="188"/>
      <c r="D103" s="188"/>
      <c r="E103" s="188"/>
      <c r="F103" s="188"/>
      <c r="G103" s="188"/>
    </row>
    <row r="104" spans="2:7">
      <c r="B104" s="188"/>
      <c r="C104" s="188"/>
      <c r="D104" s="188"/>
      <c r="E104" s="188"/>
      <c r="F104" s="188"/>
      <c r="G104" s="188"/>
    </row>
    <row r="105" spans="2:7">
      <c r="B105" s="188"/>
      <c r="C105" s="188"/>
      <c r="D105" s="188"/>
      <c r="E105" s="188"/>
      <c r="F105" s="188"/>
      <c r="G105" s="188"/>
    </row>
    <row r="106" spans="2:7">
      <c r="B106" s="188"/>
      <c r="C106" s="188"/>
      <c r="D106" s="188"/>
      <c r="E106" s="188"/>
      <c r="F106" s="188"/>
      <c r="G106" s="188"/>
    </row>
    <row r="107" spans="2:7">
      <c r="B107" s="188"/>
      <c r="C107" s="188"/>
      <c r="D107" s="188"/>
      <c r="E107" s="188"/>
      <c r="F107" s="188"/>
      <c r="G107" s="188"/>
    </row>
    <row r="108" spans="2:7">
      <c r="B108" s="188"/>
      <c r="C108" s="188"/>
      <c r="D108" s="188"/>
      <c r="E108" s="188"/>
      <c r="F108" s="188"/>
      <c r="G108" s="188"/>
    </row>
    <row r="109" spans="2:7">
      <c r="B109" s="188"/>
      <c r="C109" s="188"/>
      <c r="D109" s="188"/>
      <c r="E109" s="188"/>
      <c r="F109" s="188"/>
      <c r="G109" s="188"/>
    </row>
    <row r="110" spans="2:7">
      <c r="B110" s="188"/>
      <c r="C110" s="188"/>
      <c r="D110" s="188"/>
      <c r="E110" s="188"/>
      <c r="F110" s="188"/>
      <c r="G110" s="188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I82"/>
  <sheetViews>
    <sheetView workbookViewId="0">
      <selection activeCell="C20" sqref="C20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ht="15">
      <c r="B1" s="449" t="s">
        <v>539</v>
      </c>
      <c r="C1" s="450"/>
      <c r="D1" s="450"/>
      <c r="E1" s="450"/>
      <c r="F1" s="450"/>
      <c r="G1" s="450"/>
      <c r="H1" s="450"/>
      <c r="I1" s="451"/>
    </row>
    <row r="2" spans="1:9" ht="15">
      <c r="B2" s="452" t="s">
        <v>367</v>
      </c>
      <c r="C2" s="453"/>
      <c r="D2" s="453"/>
      <c r="E2" s="453"/>
      <c r="F2" s="453"/>
      <c r="G2" s="453"/>
      <c r="H2" s="453"/>
      <c r="I2" s="454"/>
    </row>
    <row r="3" spans="1:9" ht="15">
      <c r="B3" s="452" t="s">
        <v>500</v>
      </c>
      <c r="C3" s="453"/>
      <c r="D3" s="453"/>
      <c r="E3" s="453"/>
      <c r="F3" s="453"/>
      <c r="G3" s="453"/>
      <c r="H3" s="453"/>
      <c r="I3" s="454"/>
    </row>
    <row r="4" spans="1:9" ht="15">
      <c r="B4" s="452" t="s">
        <v>641</v>
      </c>
      <c r="C4" s="453"/>
      <c r="D4" s="453"/>
      <c r="E4" s="453"/>
      <c r="F4" s="453"/>
      <c r="G4" s="453"/>
      <c r="H4" s="453"/>
      <c r="I4" s="454"/>
    </row>
    <row r="5" spans="1:9" ht="15.75" thickBot="1">
      <c r="B5" s="455" t="s">
        <v>4</v>
      </c>
      <c r="C5" s="456"/>
      <c r="D5" s="456"/>
      <c r="E5" s="456"/>
      <c r="F5" s="456"/>
      <c r="G5" s="456"/>
      <c r="H5" s="456"/>
      <c r="I5" s="457"/>
    </row>
    <row r="6" spans="1:9" s="192" customFormat="1" ht="7.5" customHeight="1" thickBot="1">
      <c r="A6" s="189"/>
      <c r="B6" s="190"/>
      <c r="C6" s="190"/>
      <c r="D6" s="191"/>
      <c r="E6" s="191"/>
      <c r="F6" s="191"/>
      <c r="G6" s="191"/>
      <c r="H6" s="191"/>
      <c r="I6" s="190"/>
    </row>
    <row r="7" spans="1:9" ht="15.75" thickBot="1">
      <c r="B7" s="449" t="s">
        <v>128</v>
      </c>
      <c r="C7" s="458"/>
      <c r="D7" s="459" t="s">
        <v>459</v>
      </c>
      <c r="E7" s="460"/>
      <c r="F7" s="460"/>
      <c r="G7" s="460"/>
      <c r="H7" s="461"/>
      <c r="I7" s="462" t="s">
        <v>149</v>
      </c>
    </row>
    <row r="8" spans="1:9" ht="30.75" thickBot="1">
      <c r="B8" s="455"/>
      <c r="C8" s="463"/>
      <c r="D8" s="464" t="s">
        <v>501</v>
      </c>
      <c r="E8" s="464" t="s">
        <v>502</v>
      </c>
      <c r="F8" s="464" t="s">
        <v>503</v>
      </c>
      <c r="G8" s="464" t="s">
        <v>153</v>
      </c>
      <c r="H8" s="464" t="s">
        <v>154</v>
      </c>
      <c r="I8" s="465"/>
    </row>
    <row r="9" spans="1:9" ht="7.9" customHeight="1">
      <c r="B9" s="274"/>
      <c r="C9" s="275"/>
      <c r="D9" s="193"/>
      <c r="E9" s="193"/>
      <c r="F9" s="193"/>
      <c r="G9" s="193"/>
      <c r="H9" s="193"/>
      <c r="I9" s="193"/>
    </row>
    <row r="10" spans="1:9" ht="14.45" customHeight="1">
      <c r="B10" s="194" t="s">
        <v>504</v>
      </c>
      <c r="C10" s="195"/>
      <c r="D10" s="196">
        <f>D13</f>
        <v>16993236</v>
      </c>
      <c r="E10" s="196">
        <f t="shared" ref="E10:I10" si="0">E13</f>
        <v>0</v>
      </c>
      <c r="F10" s="196">
        <f t="shared" si="0"/>
        <v>16993236</v>
      </c>
      <c r="G10" s="196">
        <f t="shared" si="0"/>
        <v>14964097.08</v>
      </c>
      <c r="H10" s="196">
        <f t="shared" si="0"/>
        <v>14662403.08</v>
      </c>
      <c r="I10" s="196">
        <f t="shared" si="0"/>
        <v>2029138.92</v>
      </c>
    </row>
    <row r="11" spans="1:9" ht="15">
      <c r="B11" s="194" t="s">
        <v>505</v>
      </c>
      <c r="C11" s="195"/>
      <c r="D11" s="197">
        <f>SUM(D12:D19)</f>
        <v>16993236</v>
      </c>
      <c r="E11" s="197">
        <f t="shared" ref="E11:I11" si="1">SUM(E12:E19)</f>
        <v>0</v>
      </c>
      <c r="F11" s="197">
        <f t="shared" si="1"/>
        <v>16993236</v>
      </c>
      <c r="G11" s="197">
        <f t="shared" si="1"/>
        <v>14964097.08</v>
      </c>
      <c r="H11" s="197">
        <f t="shared" si="1"/>
        <v>14662403.08</v>
      </c>
      <c r="I11" s="197">
        <f t="shared" si="1"/>
        <v>2029138.92</v>
      </c>
    </row>
    <row r="12" spans="1:9" ht="15">
      <c r="B12" s="198"/>
      <c r="C12" s="199" t="s">
        <v>506</v>
      </c>
      <c r="D12" s="200">
        <v>0</v>
      </c>
      <c r="E12" s="200">
        <v>0</v>
      </c>
      <c r="F12" s="200">
        <v>0</v>
      </c>
      <c r="G12" s="200">
        <v>0</v>
      </c>
      <c r="H12" s="200">
        <v>0</v>
      </c>
      <c r="I12" s="200">
        <v>0</v>
      </c>
    </row>
    <row r="13" spans="1:9" ht="15">
      <c r="B13" s="198"/>
      <c r="C13" s="199" t="s">
        <v>507</v>
      </c>
      <c r="D13" s="200">
        <f>'F6b. EAEPE ADMVA'!B59</f>
        <v>16993236</v>
      </c>
      <c r="E13" s="200">
        <v>0</v>
      </c>
      <c r="F13" s="200">
        <f>D13+E13</f>
        <v>16993236</v>
      </c>
      <c r="G13" s="200">
        <f>'F6b. EAEPE ADMVA'!E59</f>
        <v>14964097.08</v>
      </c>
      <c r="H13" s="200">
        <f>'F6b. EAEPE ADMVA'!F59</f>
        <v>14662403.08</v>
      </c>
      <c r="I13" s="200">
        <f>F13-G13</f>
        <v>2029138.92</v>
      </c>
    </row>
    <row r="14" spans="1:9" ht="15">
      <c r="B14" s="198"/>
      <c r="C14" s="199" t="s">
        <v>508</v>
      </c>
      <c r="D14" s="200">
        <v>0</v>
      </c>
      <c r="E14" s="200">
        <v>0</v>
      </c>
      <c r="F14" s="200">
        <v>0</v>
      </c>
      <c r="G14" s="200">
        <v>0</v>
      </c>
      <c r="H14" s="200">
        <v>0</v>
      </c>
      <c r="I14" s="200">
        <v>0</v>
      </c>
    </row>
    <row r="15" spans="1:9" ht="15">
      <c r="B15" s="198"/>
      <c r="C15" s="199" t="s">
        <v>509</v>
      </c>
      <c r="D15" s="200">
        <v>0</v>
      </c>
      <c r="E15" s="200">
        <v>0</v>
      </c>
      <c r="F15" s="200">
        <v>0</v>
      </c>
      <c r="G15" s="200">
        <v>0</v>
      </c>
      <c r="H15" s="200">
        <v>0</v>
      </c>
      <c r="I15" s="200">
        <v>0</v>
      </c>
    </row>
    <row r="16" spans="1:9" ht="15">
      <c r="B16" s="198"/>
      <c r="C16" s="199" t="s">
        <v>510</v>
      </c>
      <c r="D16" s="200">
        <v>0</v>
      </c>
      <c r="E16" s="200">
        <v>0</v>
      </c>
      <c r="F16" s="200">
        <v>0</v>
      </c>
      <c r="G16" s="200">
        <v>0</v>
      </c>
      <c r="H16" s="200">
        <v>0</v>
      </c>
      <c r="I16" s="200">
        <v>0</v>
      </c>
    </row>
    <row r="17" spans="2:9" ht="15">
      <c r="B17" s="198"/>
      <c r="C17" s="199" t="s">
        <v>511</v>
      </c>
      <c r="D17" s="200">
        <v>0</v>
      </c>
      <c r="E17" s="200">
        <v>0</v>
      </c>
      <c r="F17" s="200">
        <v>0</v>
      </c>
      <c r="G17" s="200">
        <v>0</v>
      </c>
      <c r="H17" s="200">
        <v>0</v>
      </c>
      <c r="I17" s="200">
        <v>0</v>
      </c>
    </row>
    <row r="18" spans="2:9" ht="15">
      <c r="B18" s="198"/>
      <c r="C18" s="199" t="s">
        <v>512</v>
      </c>
      <c r="D18" s="200">
        <v>0</v>
      </c>
      <c r="E18" s="200">
        <v>0</v>
      </c>
      <c r="F18" s="200">
        <v>0</v>
      </c>
      <c r="G18" s="200">
        <v>0</v>
      </c>
      <c r="H18" s="200">
        <v>0</v>
      </c>
      <c r="I18" s="200">
        <v>0</v>
      </c>
    </row>
    <row r="19" spans="2:9" ht="15">
      <c r="B19" s="198"/>
      <c r="C19" s="199" t="s">
        <v>513</v>
      </c>
      <c r="D19" s="200">
        <v>0</v>
      </c>
      <c r="E19" s="200">
        <v>0</v>
      </c>
      <c r="F19" s="200">
        <v>0</v>
      </c>
      <c r="G19" s="200">
        <v>0</v>
      </c>
      <c r="H19" s="200">
        <v>0</v>
      </c>
      <c r="I19" s="200">
        <v>0</v>
      </c>
    </row>
    <row r="20" spans="2:9" ht="15">
      <c r="B20" s="194" t="s">
        <v>514</v>
      </c>
      <c r="C20" s="195"/>
      <c r="D20" s="197">
        <v>0</v>
      </c>
      <c r="E20" s="197">
        <v>0</v>
      </c>
      <c r="F20" s="197">
        <v>0</v>
      </c>
      <c r="G20" s="197">
        <v>0</v>
      </c>
      <c r="H20" s="197">
        <v>0</v>
      </c>
      <c r="I20" s="197">
        <v>0</v>
      </c>
    </row>
    <row r="21" spans="2:9" ht="15">
      <c r="B21" s="198"/>
      <c r="C21" s="199" t="s">
        <v>515</v>
      </c>
      <c r="D21" s="200">
        <v>0</v>
      </c>
      <c r="E21" s="200">
        <v>0</v>
      </c>
      <c r="F21" s="200">
        <v>0</v>
      </c>
      <c r="G21" s="200">
        <v>0</v>
      </c>
      <c r="H21" s="200">
        <v>0</v>
      </c>
      <c r="I21" s="200">
        <v>0</v>
      </c>
    </row>
    <row r="22" spans="2:9" ht="15">
      <c r="B22" s="198"/>
      <c r="C22" s="199" t="s">
        <v>516</v>
      </c>
      <c r="D22" s="200">
        <v>0</v>
      </c>
      <c r="E22" s="200">
        <v>0</v>
      </c>
      <c r="F22" s="200">
        <v>0</v>
      </c>
      <c r="G22" s="200">
        <v>0</v>
      </c>
      <c r="H22" s="200">
        <v>0</v>
      </c>
      <c r="I22" s="200">
        <v>0</v>
      </c>
    </row>
    <row r="23" spans="2:9" ht="15">
      <c r="B23" s="198"/>
      <c r="C23" s="199" t="s">
        <v>517</v>
      </c>
      <c r="D23" s="200">
        <v>0</v>
      </c>
      <c r="E23" s="200">
        <v>0</v>
      </c>
      <c r="F23" s="200">
        <v>0</v>
      </c>
      <c r="G23" s="200">
        <v>0</v>
      </c>
      <c r="H23" s="200">
        <v>0</v>
      </c>
      <c r="I23" s="200">
        <v>0</v>
      </c>
    </row>
    <row r="24" spans="2:9" ht="15">
      <c r="B24" s="198"/>
      <c r="C24" s="199" t="s">
        <v>518</v>
      </c>
      <c r="D24" s="200">
        <v>0</v>
      </c>
      <c r="E24" s="200">
        <v>0</v>
      </c>
      <c r="F24" s="200">
        <v>0</v>
      </c>
      <c r="G24" s="200">
        <v>0</v>
      </c>
      <c r="H24" s="200">
        <v>0</v>
      </c>
      <c r="I24" s="200">
        <v>0</v>
      </c>
    </row>
    <row r="25" spans="2:9" ht="15">
      <c r="B25" s="198"/>
      <c r="C25" s="199" t="s">
        <v>519</v>
      </c>
      <c r="D25" s="200">
        <v>0</v>
      </c>
      <c r="E25" s="200">
        <v>0</v>
      </c>
      <c r="F25" s="200">
        <v>0</v>
      </c>
      <c r="G25" s="200">
        <v>0</v>
      </c>
      <c r="H25" s="200">
        <v>0</v>
      </c>
      <c r="I25" s="200">
        <v>0</v>
      </c>
    </row>
    <row r="26" spans="2:9" ht="15">
      <c r="B26" s="198"/>
      <c r="C26" s="199" t="s">
        <v>520</v>
      </c>
      <c r="D26" s="200">
        <v>0</v>
      </c>
      <c r="E26" s="200">
        <v>0</v>
      </c>
      <c r="F26" s="200">
        <v>0</v>
      </c>
      <c r="G26" s="200">
        <v>0</v>
      </c>
      <c r="H26" s="200">
        <v>0</v>
      </c>
      <c r="I26" s="200">
        <v>0</v>
      </c>
    </row>
    <row r="27" spans="2:9" ht="15">
      <c r="B27" s="198"/>
      <c r="C27" s="199" t="s">
        <v>521</v>
      </c>
      <c r="D27" s="200">
        <v>0</v>
      </c>
      <c r="E27" s="200">
        <v>0</v>
      </c>
      <c r="F27" s="200">
        <v>0</v>
      </c>
      <c r="G27" s="200">
        <v>0</v>
      </c>
      <c r="H27" s="200">
        <v>0</v>
      </c>
      <c r="I27" s="200">
        <v>0</v>
      </c>
    </row>
    <row r="28" spans="2:9" ht="15">
      <c r="B28" s="201" t="s">
        <v>522</v>
      </c>
      <c r="C28" s="202"/>
      <c r="D28" s="197">
        <v>0</v>
      </c>
      <c r="E28" s="197">
        <v>0</v>
      </c>
      <c r="F28" s="197">
        <v>0</v>
      </c>
      <c r="G28" s="197">
        <v>0</v>
      </c>
      <c r="H28" s="197">
        <v>0</v>
      </c>
      <c r="I28" s="197">
        <v>0</v>
      </c>
    </row>
    <row r="29" spans="2:9" ht="15">
      <c r="B29" s="198"/>
      <c r="C29" s="199" t="s">
        <v>523</v>
      </c>
      <c r="D29" s="200">
        <v>0</v>
      </c>
      <c r="E29" s="200">
        <v>0</v>
      </c>
      <c r="F29" s="200">
        <v>0</v>
      </c>
      <c r="G29" s="200">
        <v>0</v>
      </c>
      <c r="H29" s="200">
        <v>0</v>
      </c>
      <c r="I29" s="200">
        <v>0</v>
      </c>
    </row>
    <row r="30" spans="2:9" ht="15">
      <c r="B30" s="198"/>
      <c r="C30" s="199" t="s">
        <v>524</v>
      </c>
      <c r="D30" s="200">
        <v>0</v>
      </c>
      <c r="E30" s="200">
        <v>0</v>
      </c>
      <c r="F30" s="200">
        <v>0</v>
      </c>
      <c r="G30" s="200">
        <v>0</v>
      </c>
      <c r="H30" s="200">
        <v>0</v>
      </c>
      <c r="I30" s="200">
        <v>0</v>
      </c>
    </row>
    <row r="31" spans="2:9" ht="15">
      <c r="B31" s="198"/>
      <c r="C31" s="199" t="s">
        <v>525</v>
      </c>
      <c r="D31" s="200">
        <v>0</v>
      </c>
      <c r="E31" s="200">
        <v>0</v>
      </c>
      <c r="F31" s="200">
        <v>0</v>
      </c>
      <c r="G31" s="200">
        <v>0</v>
      </c>
      <c r="H31" s="200">
        <v>0</v>
      </c>
      <c r="I31" s="200">
        <v>0</v>
      </c>
    </row>
    <row r="32" spans="2:9" ht="15">
      <c r="B32" s="198"/>
      <c r="C32" s="199" t="s">
        <v>526</v>
      </c>
      <c r="D32" s="200">
        <v>0</v>
      </c>
      <c r="E32" s="200">
        <v>0</v>
      </c>
      <c r="F32" s="200">
        <v>0</v>
      </c>
      <c r="G32" s="200">
        <v>0</v>
      </c>
      <c r="H32" s="200">
        <v>0</v>
      </c>
      <c r="I32" s="200">
        <v>0</v>
      </c>
    </row>
    <row r="33" spans="2:9" ht="15">
      <c r="B33" s="198"/>
      <c r="C33" s="199" t="s">
        <v>527</v>
      </c>
      <c r="D33" s="200">
        <v>0</v>
      </c>
      <c r="E33" s="200">
        <v>0</v>
      </c>
      <c r="F33" s="200">
        <v>0</v>
      </c>
      <c r="G33" s="200">
        <v>0</v>
      </c>
      <c r="H33" s="200">
        <v>0</v>
      </c>
      <c r="I33" s="200">
        <v>0</v>
      </c>
    </row>
    <row r="34" spans="2:9" ht="15">
      <c r="B34" s="198"/>
      <c r="C34" s="199" t="s">
        <v>528</v>
      </c>
      <c r="D34" s="200">
        <v>0</v>
      </c>
      <c r="E34" s="200">
        <v>0</v>
      </c>
      <c r="F34" s="200">
        <v>0</v>
      </c>
      <c r="G34" s="200">
        <v>0</v>
      </c>
      <c r="H34" s="200">
        <v>0</v>
      </c>
      <c r="I34" s="200">
        <v>0</v>
      </c>
    </row>
    <row r="35" spans="2:9" ht="15">
      <c r="B35" s="198"/>
      <c r="C35" s="199" t="s">
        <v>529</v>
      </c>
      <c r="D35" s="200">
        <v>0</v>
      </c>
      <c r="E35" s="200">
        <v>0</v>
      </c>
      <c r="F35" s="200">
        <v>0</v>
      </c>
      <c r="G35" s="200">
        <v>0</v>
      </c>
      <c r="H35" s="200">
        <v>0</v>
      </c>
      <c r="I35" s="200">
        <v>0</v>
      </c>
    </row>
    <row r="36" spans="2:9" ht="15">
      <c r="B36" s="198"/>
      <c r="C36" s="199" t="s">
        <v>530</v>
      </c>
      <c r="D36" s="200">
        <v>0</v>
      </c>
      <c r="E36" s="200">
        <v>0</v>
      </c>
      <c r="F36" s="200">
        <v>0</v>
      </c>
      <c r="G36" s="200">
        <v>0</v>
      </c>
      <c r="H36" s="200">
        <v>0</v>
      </c>
      <c r="I36" s="200">
        <v>0</v>
      </c>
    </row>
    <row r="37" spans="2:9" ht="15">
      <c r="B37" s="198"/>
      <c r="C37" s="199" t="s">
        <v>531</v>
      </c>
      <c r="D37" s="200">
        <v>0</v>
      </c>
      <c r="E37" s="200">
        <v>0</v>
      </c>
      <c r="F37" s="200">
        <v>0</v>
      </c>
      <c r="G37" s="200">
        <v>0</v>
      </c>
      <c r="H37" s="200">
        <v>0</v>
      </c>
      <c r="I37" s="200">
        <v>0</v>
      </c>
    </row>
    <row r="38" spans="2:9" ht="15">
      <c r="B38" s="201" t="s">
        <v>532</v>
      </c>
      <c r="C38" s="202"/>
      <c r="D38" s="197">
        <v>0</v>
      </c>
      <c r="E38" s="197">
        <v>0</v>
      </c>
      <c r="F38" s="197">
        <v>0</v>
      </c>
      <c r="G38" s="197">
        <v>0</v>
      </c>
      <c r="H38" s="197">
        <v>0</v>
      </c>
      <c r="I38" s="197">
        <v>0</v>
      </c>
    </row>
    <row r="39" spans="2:9" ht="15">
      <c r="B39" s="198"/>
      <c r="C39" s="203" t="s">
        <v>533</v>
      </c>
      <c r="D39" s="200">
        <v>0</v>
      </c>
      <c r="E39" s="200">
        <v>0</v>
      </c>
      <c r="F39" s="200">
        <v>0</v>
      </c>
      <c r="G39" s="200">
        <v>0</v>
      </c>
      <c r="H39" s="200">
        <v>0</v>
      </c>
      <c r="I39" s="200">
        <v>0</v>
      </c>
    </row>
    <row r="40" spans="2:9" ht="30">
      <c r="B40" s="198"/>
      <c r="C40" s="204" t="s">
        <v>534</v>
      </c>
      <c r="D40" s="200">
        <v>0</v>
      </c>
      <c r="E40" s="200">
        <v>0</v>
      </c>
      <c r="F40" s="200">
        <v>0</v>
      </c>
      <c r="G40" s="200">
        <v>0</v>
      </c>
      <c r="H40" s="200">
        <v>0</v>
      </c>
      <c r="I40" s="200">
        <v>0</v>
      </c>
    </row>
    <row r="41" spans="2:9" ht="15">
      <c r="B41" s="198"/>
      <c r="C41" s="203" t="s">
        <v>535</v>
      </c>
      <c r="D41" s="200">
        <v>0</v>
      </c>
      <c r="E41" s="200">
        <v>0</v>
      </c>
      <c r="F41" s="200">
        <v>0</v>
      </c>
      <c r="G41" s="200">
        <v>0</v>
      </c>
      <c r="H41" s="200">
        <v>0</v>
      </c>
      <c r="I41" s="200">
        <v>0</v>
      </c>
    </row>
    <row r="42" spans="2:9" ht="15">
      <c r="B42" s="198"/>
      <c r="C42" s="203" t="s">
        <v>536</v>
      </c>
      <c r="D42" s="200">
        <v>0</v>
      </c>
      <c r="E42" s="200">
        <v>0</v>
      </c>
      <c r="F42" s="200">
        <v>0</v>
      </c>
      <c r="G42" s="200">
        <v>0</v>
      </c>
      <c r="H42" s="200">
        <v>0</v>
      </c>
      <c r="I42" s="200">
        <v>0</v>
      </c>
    </row>
    <row r="43" spans="2:9" ht="15">
      <c r="B43" s="194" t="s">
        <v>537</v>
      </c>
      <c r="C43" s="195"/>
      <c r="D43" s="196">
        <f>D46</f>
        <v>0</v>
      </c>
      <c r="E43" s="196">
        <f t="shared" ref="E43:I43" si="2">E46</f>
        <v>0</v>
      </c>
      <c r="F43" s="196">
        <f t="shared" si="2"/>
        <v>0</v>
      </c>
      <c r="G43" s="196">
        <f t="shared" si="2"/>
        <v>0</v>
      </c>
      <c r="H43" s="196">
        <f t="shared" si="2"/>
        <v>0</v>
      </c>
      <c r="I43" s="196">
        <f t="shared" si="2"/>
        <v>0</v>
      </c>
    </row>
    <row r="44" spans="2:9" ht="15">
      <c r="B44" s="205" t="s">
        <v>505</v>
      </c>
      <c r="C44" s="206"/>
      <c r="D44" s="197">
        <v>0</v>
      </c>
      <c r="E44" s="197">
        <v>0</v>
      </c>
      <c r="F44" s="197">
        <v>0</v>
      </c>
      <c r="G44" s="197">
        <v>0</v>
      </c>
      <c r="H44" s="197">
        <v>0</v>
      </c>
      <c r="I44" s="197">
        <v>0</v>
      </c>
    </row>
    <row r="45" spans="2:9" ht="15">
      <c r="B45" s="198"/>
      <c r="C45" s="203" t="s">
        <v>506</v>
      </c>
      <c r="D45" s="200">
        <v>0</v>
      </c>
      <c r="E45" s="200">
        <v>0</v>
      </c>
      <c r="F45" s="200">
        <v>0</v>
      </c>
      <c r="G45" s="200">
        <v>0</v>
      </c>
      <c r="H45" s="200">
        <v>0</v>
      </c>
      <c r="I45" s="200">
        <v>0</v>
      </c>
    </row>
    <row r="46" spans="2:9" ht="15">
      <c r="B46" s="198"/>
      <c r="C46" s="203" t="s">
        <v>507</v>
      </c>
      <c r="D46" s="200">
        <v>0</v>
      </c>
      <c r="E46" s="200">
        <v>0</v>
      </c>
      <c r="F46" s="200">
        <v>0</v>
      </c>
      <c r="G46" s="200">
        <v>0</v>
      </c>
      <c r="H46" s="200">
        <v>0</v>
      </c>
      <c r="I46" s="200">
        <v>0</v>
      </c>
    </row>
    <row r="47" spans="2:9" ht="15">
      <c r="B47" s="198"/>
      <c r="C47" s="203" t="s">
        <v>508</v>
      </c>
      <c r="D47" s="200">
        <v>0</v>
      </c>
      <c r="E47" s="200">
        <v>0</v>
      </c>
      <c r="F47" s="200">
        <v>0</v>
      </c>
      <c r="G47" s="200">
        <v>0</v>
      </c>
      <c r="H47" s="200">
        <v>0</v>
      </c>
      <c r="I47" s="200">
        <v>0</v>
      </c>
    </row>
    <row r="48" spans="2:9" ht="15">
      <c r="B48" s="198"/>
      <c r="C48" s="203" t="s">
        <v>509</v>
      </c>
      <c r="D48" s="200">
        <v>0</v>
      </c>
      <c r="E48" s="200">
        <v>0</v>
      </c>
      <c r="F48" s="200">
        <v>0</v>
      </c>
      <c r="G48" s="200">
        <v>0</v>
      </c>
      <c r="H48" s="200">
        <v>0</v>
      </c>
      <c r="I48" s="200">
        <v>0</v>
      </c>
    </row>
    <row r="49" spans="2:9" ht="15">
      <c r="B49" s="198"/>
      <c r="C49" s="203" t="s">
        <v>510</v>
      </c>
      <c r="D49" s="200">
        <v>0</v>
      </c>
      <c r="E49" s="200">
        <v>0</v>
      </c>
      <c r="F49" s="200">
        <v>0</v>
      </c>
      <c r="G49" s="200">
        <v>0</v>
      </c>
      <c r="H49" s="200">
        <v>0</v>
      </c>
      <c r="I49" s="200">
        <v>0</v>
      </c>
    </row>
    <row r="50" spans="2:9" ht="15">
      <c r="B50" s="198"/>
      <c r="C50" s="203" t="s">
        <v>511</v>
      </c>
      <c r="D50" s="200">
        <v>0</v>
      </c>
      <c r="E50" s="200">
        <v>0</v>
      </c>
      <c r="F50" s="200">
        <v>0</v>
      </c>
      <c r="G50" s="200">
        <v>0</v>
      </c>
      <c r="H50" s="200">
        <v>0</v>
      </c>
      <c r="I50" s="200">
        <v>0</v>
      </c>
    </row>
    <row r="51" spans="2:9" ht="15">
      <c r="B51" s="198"/>
      <c r="C51" s="203" t="s">
        <v>512</v>
      </c>
      <c r="D51" s="200">
        <v>0</v>
      </c>
      <c r="E51" s="200">
        <v>0</v>
      </c>
      <c r="F51" s="200">
        <v>0</v>
      </c>
      <c r="G51" s="200">
        <v>0</v>
      </c>
      <c r="H51" s="200">
        <v>0</v>
      </c>
      <c r="I51" s="200">
        <v>0</v>
      </c>
    </row>
    <row r="52" spans="2:9" ht="15">
      <c r="B52" s="198"/>
      <c r="C52" s="203" t="s">
        <v>513</v>
      </c>
      <c r="D52" s="200">
        <v>0</v>
      </c>
      <c r="E52" s="200">
        <v>0</v>
      </c>
      <c r="F52" s="200">
        <v>0</v>
      </c>
      <c r="G52" s="200">
        <v>0</v>
      </c>
      <c r="H52" s="200">
        <v>0</v>
      </c>
      <c r="I52" s="200">
        <v>0</v>
      </c>
    </row>
    <row r="53" spans="2:9" ht="15">
      <c r="B53" s="194" t="s">
        <v>514</v>
      </c>
      <c r="C53" s="195"/>
      <c r="D53" s="197">
        <v>0</v>
      </c>
      <c r="E53" s="197">
        <v>0</v>
      </c>
      <c r="F53" s="197">
        <v>0</v>
      </c>
      <c r="G53" s="197">
        <v>0</v>
      </c>
      <c r="H53" s="197">
        <v>0</v>
      </c>
      <c r="I53" s="197">
        <v>0</v>
      </c>
    </row>
    <row r="54" spans="2:9" ht="15">
      <c r="B54" s="198"/>
      <c r="C54" s="199" t="s">
        <v>515</v>
      </c>
      <c r="D54" s="200">
        <v>0</v>
      </c>
      <c r="E54" s="200">
        <v>0</v>
      </c>
      <c r="F54" s="200">
        <v>0</v>
      </c>
      <c r="G54" s="200">
        <v>0</v>
      </c>
      <c r="H54" s="200">
        <v>0</v>
      </c>
      <c r="I54" s="200">
        <v>0</v>
      </c>
    </row>
    <row r="55" spans="2:9" ht="15">
      <c r="B55" s="198"/>
      <c r="C55" s="199" t="s">
        <v>516</v>
      </c>
      <c r="D55" s="200">
        <v>0</v>
      </c>
      <c r="E55" s="200">
        <v>0</v>
      </c>
      <c r="F55" s="200">
        <v>0</v>
      </c>
      <c r="G55" s="200">
        <v>0</v>
      </c>
      <c r="H55" s="200">
        <v>0</v>
      </c>
      <c r="I55" s="200">
        <v>0</v>
      </c>
    </row>
    <row r="56" spans="2:9" ht="15">
      <c r="B56" s="198"/>
      <c r="C56" s="199" t="s">
        <v>517</v>
      </c>
      <c r="D56" s="200">
        <v>0</v>
      </c>
      <c r="E56" s="200">
        <v>0</v>
      </c>
      <c r="F56" s="200">
        <v>0</v>
      </c>
      <c r="G56" s="200">
        <v>0</v>
      </c>
      <c r="H56" s="200">
        <v>0</v>
      </c>
      <c r="I56" s="200">
        <v>0</v>
      </c>
    </row>
    <row r="57" spans="2:9" ht="15">
      <c r="B57" s="198"/>
      <c r="C57" s="199" t="s">
        <v>518</v>
      </c>
      <c r="D57" s="200">
        <v>0</v>
      </c>
      <c r="E57" s="200">
        <v>0</v>
      </c>
      <c r="F57" s="200">
        <v>0</v>
      </c>
      <c r="G57" s="200">
        <v>0</v>
      </c>
      <c r="H57" s="200">
        <v>0</v>
      </c>
      <c r="I57" s="200">
        <v>0</v>
      </c>
    </row>
    <row r="58" spans="2:9" ht="15">
      <c r="B58" s="198"/>
      <c r="C58" s="199" t="s">
        <v>519</v>
      </c>
      <c r="D58" s="200">
        <v>0</v>
      </c>
      <c r="E58" s="200">
        <v>0</v>
      </c>
      <c r="F58" s="200">
        <v>0</v>
      </c>
      <c r="G58" s="200">
        <v>0</v>
      </c>
      <c r="H58" s="200">
        <v>0</v>
      </c>
      <c r="I58" s="200">
        <v>0</v>
      </c>
    </row>
    <row r="59" spans="2:9" ht="15">
      <c r="B59" s="198"/>
      <c r="C59" s="199" t="s">
        <v>520</v>
      </c>
      <c r="D59" s="200">
        <v>0</v>
      </c>
      <c r="E59" s="200">
        <v>0</v>
      </c>
      <c r="F59" s="200">
        <v>0</v>
      </c>
      <c r="G59" s="200">
        <v>0</v>
      </c>
      <c r="H59" s="200">
        <v>0</v>
      </c>
      <c r="I59" s="200">
        <v>0</v>
      </c>
    </row>
    <row r="60" spans="2:9" ht="15">
      <c r="B60" s="198"/>
      <c r="C60" s="199" t="s">
        <v>521</v>
      </c>
      <c r="D60" s="200">
        <v>0</v>
      </c>
      <c r="E60" s="200">
        <v>0</v>
      </c>
      <c r="F60" s="200">
        <v>0</v>
      </c>
      <c r="G60" s="200">
        <v>0</v>
      </c>
      <c r="H60" s="200">
        <v>0</v>
      </c>
      <c r="I60" s="200">
        <v>0</v>
      </c>
    </row>
    <row r="61" spans="2:9" ht="15">
      <c r="B61" s="201" t="s">
        <v>522</v>
      </c>
      <c r="C61" s="202"/>
      <c r="D61" s="197">
        <v>0</v>
      </c>
      <c r="E61" s="197">
        <v>0</v>
      </c>
      <c r="F61" s="197">
        <v>0</v>
      </c>
      <c r="G61" s="197">
        <v>0</v>
      </c>
      <c r="H61" s="197">
        <v>0</v>
      </c>
      <c r="I61" s="197">
        <v>0</v>
      </c>
    </row>
    <row r="62" spans="2:9" ht="15">
      <c r="B62" s="198"/>
      <c r="C62" s="199" t="s">
        <v>523</v>
      </c>
      <c r="D62" s="200">
        <v>0</v>
      </c>
      <c r="E62" s="200">
        <v>0</v>
      </c>
      <c r="F62" s="200">
        <v>0</v>
      </c>
      <c r="G62" s="200">
        <v>0</v>
      </c>
      <c r="H62" s="200">
        <v>0</v>
      </c>
      <c r="I62" s="200">
        <v>0</v>
      </c>
    </row>
    <row r="63" spans="2:9" ht="15">
      <c r="B63" s="198"/>
      <c r="C63" s="199" t="s">
        <v>524</v>
      </c>
      <c r="D63" s="200">
        <v>0</v>
      </c>
      <c r="E63" s="200">
        <v>0</v>
      </c>
      <c r="F63" s="200">
        <v>0</v>
      </c>
      <c r="G63" s="200">
        <v>0</v>
      </c>
      <c r="H63" s="200">
        <v>0</v>
      </c>
      <c r="I63" s="200">
        <v>0</v>
      </c>
    </row>
    <row r="64" spans="2:9" ht="15">
      <c r="B64" s="198"/>
      <c r="C64" s="199" t="s">
        <v>525</v>
      </c>
      <c r="D64" s="200">
        <v>0</v>
      </c>
      <c r="E64" s="200">
        <v>0</v>
      </c>
      <c r="F64" s="200">
        <v>0</v>
      </c>
      <c r="G64" s="200">
        <v>0</v>
      </c>
      <c r="H64" s="200">
        <v>0</v>
      </c>
      <c r="I64" s="200">
        <v>0</v>
      </c>
    </row>
    <row r="65" spans="2:9" ht="15">
      <c r="B65" s="198"/>
      <c r="C65" s="199" t="s">
        <v>526</v>
      </c>
      <c r="D65" s="200">
        <v>0</v>
      </c>
      <c r="E65" s="200">
        <v>0</v>
      </c>
      <c r="F65" s="200">
        <v>0</v>
      </c>
      <c r="G65" s="200">
        <v>0</v>
      </c>
      <c r="H65" s="200">
        <v>0</v>
      </c>
      <c r="I65" s="200">
        <v>0</v>
      </c>
    </row>
    <row r="66" spans="2:9" ht="15">
      <c r="B66" s="198"/>
      <c r="C66" s="199" t="s">
        <v>527</v>
      </c>
      <c r="D66" s="200">
        <v>0</v>
      </c>
      <c r="E66" s="200">
        <v>0</v>
      </c>
      <c r="F66" s="200">
        <v>0</v>
      </c>
      <c r="G66" s="200">
        <v>0</v>
      </c>
      <c r="H66" s="200">
        <v>0</v>
      </c>
      <c r="I66" s="200">
        <v>0</v>
      </c>
    </row>
    <row r="67" spans="2:9" ht="15">
      <c r="B67" s="198"/>
      <c r="C67" s="199" t="s">
        <v>528</v>
      </c>
      <c r="D67" s="200">
        <v>0</v>
      </c>
      <c r="E67" s="200">
        <v>0</v>
      </c>
      <c r="F67" s="200">
        <v>0</v>
      </c>
      <c r="G67" s="200">
        <v>0</v>
      </c>
      <c r="H67" s="200">
        <v>0</v>
      </c>
      <c r="I67" s="200">
        <v>0</v>
      </c>
    </row>
    <row r="68" spans="2:9" ht="15">
      <c r="B68" s="198"/>
      <c r="C68" s="199" t="s">
        <v>529</v>
      </c>
      <c r="D68" s="200">
        <v>0</v>
      </c>
      <c r="E68" s="200">
        <v>0</v>
      </c>
      <c r="F68" s="200">
        <v>0</v>
      </c>
      <c r="G68" s="200">
        <v>0</v>
      </c>
      <c r="H68" s="200">
        <v>0</v>
      </c>
      <c r="I68" s="200">
        <v>0</v>
      </c>
    </row>
    <row r="69" spans="2:9" ht="15">
      <c r="B69" s="198"/>
      <c r="C69" s="199" t="s">
        <v>530</v>
      </c>
      <c r="D69" s="200">
        <v>0</v>
      </c>
      <c r="E69" s="200">
        <v>0</v>
      </c>
      <c r="F69" s="200">
        <v>0</v>
      </c>
      <c r="G69" s="200">
        <v>0</v>
      </c>
      <c r="H69" s="200">
        <v>0</v>
      </c>
      <c r="I69" s="200">
        <v>0</v>
      </c>
    </row>
    <row r="70" spans="2:9" ht="15">
      <c r="B70" s="198"/>
      <c r="C70" s="199" t="s">
        <v>531</v>
      </c>
      <c r="D70" s="200">
        <v>0</v>
      </c>
      <c r="E70" s="200">
        <v>0</v>
      </c>
      <c r="F70" s="200">
        <v>0</v>
      </c>
      <c r="G70" s="200">
        <v>0</v>
      </c>
      <c r="H70" s="200">
        <v>0</v>
      </c>
      <c r="I70" s="200">
        <v>0</v>
      </c>
    </row>
    <row r="71" spans="2:9" ht="15">
      <c r="B71" s="201" t="s">
        <v>532</v>
      </c>
      <c r="C71" s="202"/>
      <c r="D71" s="197">
        <v>0</v>
      </c>
      <c r="E71" s="197">
        <v>0</v>
      </c>
      <c r="F71" s="197">
        <v>0</v>
      </c>
      <c r="G71" s="197">
        <v>0</v>
      </c>
      <c r="H71" s="197">
        <v>0</v>
      </c>
      <c r="I71" s="197">
        <v>0</v>
      </c>
    </row>
    <row r="72" spans="2:9" ht="15">
      <c r="B72" s="198"/>
      <c r="C72" s="199" t="s">
        <v>533</v>
      </c>
      <c r="D72" s="200">
        <v>0</v>
      </c>
      <c r="E72" s="200">
        <v>0</v>
      </c>
      <c r="F72" s="200">
        <v>0</v>
      </c>
      <c r="G72" s="200">
        <v>0</v>
      </c>
      <c r="H72" s="200">
        <v>0</v>
      </c>
      <c r="I72" s="200">
        <v>0</v>
      </c>
    </row>
    <row r="73" spans="2:9" ht="30">
      <c r="B73" s="198"/>
      <c r="C73" s="207" t="s">
        <v>534</v>
      </c>
      <c r="D73" s="200">
        <v>0</v>
      </c>
      <c r="E73" s="200">
        <v>0</v>
      </c>
      <c r="F73" s="200">
        <v>0</v>
      </c>
      <c r="G73" s="200">
        <v>0</v>
      </c>
      <c r="H73" s="200">
        <v>0</v>
      </c>
      <c r="I73" s="200">
        <v>0</v>
      </c>
    </row>
    <row r="74" spans="2:9" ht="15">
      <c r="B74" s="198"/>
      <c r="C74" s="199" t="s">
        <v>535</v>
      </c>
      <c r="D74" s="200">
        <v>0</v>
      </c>
      <c r="E74" s="200">
        <v>0</v>
      </c>
      <c r="F74" s="200">
        <v>0</v>
      </c>
      <c r="G74" s="200">
        <v>0</v>
      </c>
      <c r="H74" s="200">
        <v>0</v>
      </c>
      <c r="I74" s="200">
        <v>0</v>
      </c>
    </row>
    <row r="75" spans="2:9" ht="15.75" thickBot="1">
      <c r="B75" s="198"/>
      <c r="C75" s="199" t="s">
        <v>536</v>
      </c>
      <c r="D75" s="200">
        <v>0</v>
      </c>
      <c r="E75" s="200">
        <v>0</v>
      </c>
      <c r="F75" s="200">
        <v>0</v>
      </c>
      <c r="G75" s="200">
        <v>0</v>
      </c>
      <c r="H75" s="200">
        <v>0</v>
      </c>
      <c r="I75" s="200">
        <v>0</v>
      </c>
    </row>
    <row r="76" spans="2:9" ht="15.75" thickBot="1">
      <c r="B76" s="208" t="s">
        <v>538</v>
      </c>
      <c r="C76" s="209"/>
      <c r="D76" s="210">
        <f>D10</f>
        <v>16993236</v>
      </c>
      <c r="E76" s="210">
        <f t="shared" ref="E76:I76" si="3">E10</f>
        <v>0</v>
      </c>
      <c r="F76" s="210">
        <f t="shared" si="3"/>
        <v>16993236</v>
      </c>
      <c r="G76" s="210">
        <f t="shared" si="3"/>
        <v>14964097.08</v>
      </c>
      <c r="H76" s="210">
        <f t="shared" si="3"/>
        <v>14662403.08</v>
      </c>
      <c r="I76" s="210">
        <f t="shared" si="3"/>
        <v>2029138.92</v>
      </c>
    </row>
    <row r="77" spans="2:9">
      <c r="D77" s="96"/>
      <c r="E77" s="96"/>
      <c r="F77" s="96"/>
      <c r="G77" s="96"/>
      <c r="H77" s="96"/>
      <c r="I77" s="96"/>
    </row>
    <row r="78" spans="2:9">
      <c r="D78" s="96"/>
      <c r="E78" s="96"/>
      <c r="F78" s="96"/>
      <c r="G78" s="96"/>
      <c r="H78" s="96"/>
      <c r="I78" s="96"/>
    </row>
    <row r="79" spans="2:9">
      <c r="D79" s="96"/>
      <c r="E79" s="96"/>
      <c r="F79" s="96"/>
      <c r="G79" s="96"/>
      <c r="H79" s="96"/>
      <c r="I79" s="96"/>
    </row>
    <row r="80" spans="2:9">
      <c r="D80" s="96"/>
      <c r="E80" s="96"/>
      <c r="F80" s="96"/>
      <c r="G80" s="96"/>
      <c r="H80" s="96"/>
      <c r="I80" s="96"/>
    </row>
    <row r="81" spans="4:9">
      <c r="D81" s="96"/>
      <c r="E81" s="96"/>
      <c r="F81" s="96"/>
      <c r="G81" s="96"/>
      <c r="H81" s="96"/>
      <c r="I81" s="96"/>
    </row>
    <row r="82" spans="4:9">
      <c r="D82" s="96"/>
      <c r="E82" s="96"/>
      <c r="F82" s="96"/>
      <c r="G82" s="96"/>
      <c r="H82" s="96"/>
      <c r="I82" s="96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31496062992125984" right="0.31496062992125984" top="0.74803149606299213" bottom="0.35433070866141736" header="0.31496062992125984" footer="0.31496062992125984"/>
  <pageSetup scale="5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H34"/>
  <sheetViews>
    <sheetView zoomScaleNormal="100" workbookViewId="0">
      <selection activeCell="E14" sqref="E14"/>
    </sheetView>
  </sheetViews>
  <sheetFormatPr baseColWidth="10" defaultColWidth="12.5703125" defaultRowHeight="12.75"/>
  <cols>
    <col min="1" max="1" width="1.7109375" style="157" customWidth="1"/>
    <col min="2" max="2" width="53" style="157" customWidth="1"/>
    <col min="3" max="8" width="18.28515625" style="157" customWidth="1"/>
    <col min="9" max="16384" width="12.5703125" style="157"/>
  </cols>
  <sheetData>
    <row r="1" spans="2:8" ht="6.75" customHeight="1" thickBot="1"/>
    <row r="2" spans="2:8">
      <c r="B2" s="435" t="s">
        <v>539</v>
      </c>
      <c r="C2" s="436"/>
      <c r="D2" s="436"/>
      <c r="E2" s="436"/>
      <c r="F2" s="436"/>
      <c r="G2" s="436"/>
      <c r="H2" s="437"/>
    </row>
    <row r="3" spans="2:8">
      <c r="B3" s="438" t="s">
        <v>367</v>
      </c>
      <c r="C3" s="439"/>
      <c r="D3" s="439"/>
      <c r="E3" s="439"/>
      <c r="F3" s="439"/>
      <c r="G3" s="439"/>
      <c r="H3" s="440"/>
    </row>
    <row r="4" spans="2:8">
      <c r="B4" s="438" t="s">
        <v>458</v>
      </c>
      <c r="C4" s="439"/>
      <c r="D4" s="439"/>
      <c r="E4" s="439"/>
      <c r="F4" s="439"/>
      <c r="G4" s="439"/>
      <c r="H4" s="440"/>
    </row>
    <row r="5" spans="2:8">
      <c r="B5" s="438" t="s">
        <v>641</v>
      </c>
      <c r="C5" s="439"/>
      <c r="D5" s="439"/>
      <c r="E5" s="439"/>
      <c r="F5" s="439"/>
      <c r="G5" s="439"/>
      <c r="H5" s="440"/>
    </row>
    <row r="6" spans="2:8" ht="13.5" thickBot="1">
      <c r="B6" s="441" t="s">
        <v>4</v>
      </c>
      <c r="C6" s="442"/>
      <c r="D6" s="442"/>
      <c r="E6" s="442"/>
      <c r="F6" s="442"/>
      <c r="G6" s="442"/>
      <c r="H6" s="443"/>
    </row>
    <row r="7" spans="2:8" s="159" customFormat="1" ht="6" customHeight="1" thickBot="1">
      <c r="B7" s="158"/>
      <c r="C7" s="158"/>
      <c r="D7" s="158"/>
      <c r="E7" s="158"/>
      <c r="F7" s="158"/>
      <c r="G7" s="158"/>
      <c r="H7" s="158"/>
    </row>
    <row r="8" spans="2:8" ht="13.5" thickBot="1">
      <c r="B8" s="444" t="s">
        <v>128</v>
      </c>
      <c r="C8" s="445" t="s">
        <v>459</v>
      </c>
      <c r="D8" s="445"/>
      <c r="E8" s="445"/>
      <c r="F8" s="445"/>
      <c r="G8" s="445"/>
      <c r="H8" s="445" t="s">
        <v>149</v>
      </c>
    </row>
    <row r="9" spans="2:8" ht="26.25" thickBot="1">
      <c r="B9" s="446"/>
      <c r="C9" s="447" t="s">
        <v>150</v>
      </c>
      <c r="D9" s="448" t="s">
        <v>151</v>
      </c>
      <c r="E9" s="447" t="s">
        <v>152</v>
      </c>
      <c r="F9" s="447" t="s">
        <v>153</v>
      </c>
      <c r="G9" s="447" t="s">
        <v>154</v>
      </c>
      <c r="H9" s="445"/>
    </row>
    <row r="10" spans="2:8">
      <c r="B10" s="160" t="s">
        <v>460</v>
      </c>
      <c r="C10" s="238">
        <f>C11</f>
        <v>14697713</v>
      </c>
      <c r="D10" s="238">
        <f t="shared" ref="D10:H10" si="0">D11</f>
        <v>0</v>
      </c>
      <c r="E10" s="238">
        <f t="shared" si="0"/>
        <v>14697713</v>
      </c>
      <c r="F10" s="238">
        <f t="shared" si="0"/>
        <v>13433676</v>
      </c>
      <c r="G10" s="238">
        <f t="shared" si="0"/>
        <v>13433676</v>
      </c>
      <c r="H10" s="238">
        <f t="shared" si="0"/>
        <v>1264037</v>
      </c>
    </row>
    <row r="11" spans="2:8">
      <c r="B11" s="161" t="s">
        <v>461</v>
      </c>
      <c r="C11" s="239">
        <f>'F6a. EAEPE OG'!D11</f>
        <v>14697713</v>
      </c>
      <c r="D11" s="239">
        <v>0</v>
      </c>
      <c r="E11" s="239">
        <f>C11+D11</f>
        <v>14697713</v>
      </c>
      <c r="F11" s="239">
        <f>'F6a. EAEPE OG'!G11</f>
        <v>13433676</v>
      </c>
      <c r="G11" s="239">
        <f>'F6a. EAEPE OG'!H11</f>
        <v>13433676</v>
      </c>
      <c r="H11" s="239">
        <f>E11-F11</f>
        <v>1264037</v>
      </c>
    </row>
    <row r="12" spans="2:8">
      <c r="B12" s="161" t="s">
        <v>462</v>
      </c>
      <c r="C12" s="239">
        <v>0</v>
      </c>
      <c r="D12" s="239">
        <v>0</v>
      </c>
      <c r="E12" s="239">
        <v>0</v>
      </c>
      <c r="F12" s="239">
        <v>0</v>
      </c>
      <c r="G12" s="239">
        <v>0</v>
      </c>
      <c r="H12" s="239">
        <v>0</v>
      </c>
    </row>
    <row r="13" spans="2:8">
      <c r="B13" s="161" t="s">
        <v>463</v>
      </c>
      <c r="C13" s="239">
        <v>0</v>
      </c>
      <c r="D13" s="239">
        <v>0</v>
      </c>
      <c r="E13" s="239">
        <v>0</v>
      </c>
      <c r="F13" s="239">
        <v>0</v>
      </c>
      <c r="G13" s="239">
        <v>0</v>
      </c>
      <c r="H13" s="239">
        <v>0</v>
      </c>
    </row>
    <row r="14" spans="2:8">
      <c r="B14" s="162" t="s">
        <v>464</v>
      </c>
      <c r="C14" s="239">
        <v>0</v>
      </c>
      <c r="D14" s="239">
        <v>0</v>
      </c>
      <c r="E14" s="239">
        <v>0</v>
      </c>
      <c r="F14" s="239">
        <v>0</v>
      </c>
      <c r="G14" s="239">
        <v>0</v>
      </c>
      <c r="H14" s="239">
        <v>0</v>
      </c>
    </row>
    <row r="15" spans="2:8">
      <c r="B15" s="162" t="s">
        <v>465</v>
      </c>
      <c r="C15" s="239">
        <v>0</v>
      </c>
      <c r="D15" s="239">
        <v>0</v>
      </c>
      <c r="E15" s="239">
        <v>0</v>
      </c>
      <c r="F15" s="239">
        <v>0</v>
      </c>
      <c r="G15" s="239">
        <v>0</v>
      </c>
      <c r="H15" s="239">
        <v>0</v>
      </c>
    </row>
    <row r="16" spans="2:8">
      <c r="B16" s="161" t="s">
        <v>466</v>
      </c>
      <c r="C16" s="239">
        <v>0</v>
      </c>
      <c r="D16" s="239">
        <v>0</v>
      </c>
      <c r="E16" s="239">
        <v>0</v>
      </c>
      <c r="F16" s="239">
        <v>0</v>
      </c>
      <c r="G16" s="239">
        <v>0</v>
      </c>
      <c r="H16" s="239">
        <v>0</v>
      </c>
    </row>
    <row r="17" spans="2:8" ht="25.5">
      <c r="B17" s="161" t="s">
        <v>467</v>
      </c>
      <c r="C17" s="239">
        <v>0</v>
      </c>
      <c r="D17" s="239">
        <v>0</v>
      </c>
      <c r="E17" s="239">
        <v>0</v>
      </c>
      <c r="F17" s="239">
        <v>0</v>
      </c>
      <c r="G17" s="239">
        <v>0</v>
      </c>
      <c r="H17" s="239">
        <v>0</v>
      </c>
    </row>
    <row r="18" spans="2:8">
      <c r="B18" s="162" t="s">
        <v>468</v>
      </c>
      <c r="C18" s="239">
        <v>0</v>
      </c>
      <c r="D18" s="239">
        <v>0</v>
      </c>
      <c r="E18" s="239">
        <v>0</v>
      </c>
      <c r="F18" s="239">
        <v>0</v>
      </c>
      <c r="G18" s="239">
        <v>0</v>
      </c>
      <c r="H18" s="239">
        <v>0</v>
      </c>
    </row>
    <row r="19" spans="2:8">
      <c r="B19" s="162" t="s">
        <v>469</v>
      </c>
      <c r="C19" s="239">
        <v>0</v>
      </c>
      <c r="D19" s="239">
        <v>0</v>
      </c>
      <c r="E19" s="239">
        <v>0</v>
      </c>
      <c r="F19" s="239">
        <v>0</v>
      </c>
      <c r="G19" s="239">
        <v>0</v>
      </c>
      <c r="H19" s="239">
        <v>0</v>
      </c>
    </row>
    <row r="20" spans="2:8">
      <c r="B20" s="161" t="s">
        <v>470</v>
      </c>
      <c r="C20" s="239">
        <v>0</v>
      </c>
      <c r="D20" s="239">
        <v>0</v>
      </c>
      <c r="E20" s="239">
        <v>0</v>
      </c>
      <c r="F20" s="239">
        <v>0</v>
      </c>
      <c r="G20" s="239">
        <v>0</v>
      </c>
      <c r="H20" s="239">
        <v>0</v>
      </c>
    </row>
    <row r="21" spans="2:8">
      <c r="B21" s="163"/>
      <c r="C21" s="240"/>
      <c r="D21" s="240"/>
      <c r="E21" s="240"/>
      <c r="F21" s="240"/>
      <c r="G21" s="240"/>
      <c r="H21" s="240"/>
    </row>
    <row r="22" spans="2:8">
      <c r="B22" s="160" t="s">
        <v>257</v>
      </c>
      <c r="C22" s="240">
        <f>SUM(C23:C32)</f>
        <v>0</v>
      </c>
      <c r="D22" s="240">
        <f t="shared" ref="D22:H22" si="1">SUM(D23:D32)</f>
        <v>0</v>
      </c>
      <c r="E22" s="240">
        <f t="shared" si="1"/>
        <v>0</v>
      </c>
      <c r="F22" s="240">
        <f t="shared" si="1"/>
        <v>0</v>
      </c>
      <c r="G22" s="240">
        <f t="shared" si="1"/>
        <v>0</v>
      </c>
      <c r="H22" s="240">
        <f t="shared" si="1"/>
        <v>0</v>
      </c>
    </row>
    <row r="23" spans="2:8">
      <c r="B23" s="161" t="s">
        <v>461</v>
      </c>
      <c r="C23" s="239">
        <v>0</v>
      </c>
      <c r="D23" s="239">
        <v>0</v>
      </c>
      <c r="E23" s="239">
        <v>0</v>
      </c>
      <c r="F23" s="239">
        <v>0</v>
      </c>
      <c r="G23" s="239">
        <v>0</v>
      </c>
      <c r="H23" s="239">
        <f>E23-F23</f>
        <v>0</v>
      </c>
    </row>
    <row r="24" spans="2:8">
      <c r="B24" s="161" t="s">
        <v>462</v>
      </c>
      <c r="C24" s="239">
        <v>0</v>
      </c>
      <c r="D24" s="239">
        <v>0</v>
      </c>
      <c r="E24" s="239">
        <v>0</v>
      </c>
      <c r="F24" s="239">
        <v>0</v>
      </c>
      <c r="G24" s="239">
        <v>0</v>
      </c>
      <c r="H24" s="239">
        <v>0</v>
      </c>
    </row>
    <row r="25" spans="2:8">
      <c r="B25" s="161" t="s">
        <v>463</v>
      </c>
      <c r="C25" s="239">
        <v>0</v>
      </c>
      <c r="D25" s="239">
        <v>0</v>
      </c>
      <c r="E25" s="239">
        <v>0</v>
      </c>
      <c r="F25" s="239">
        <v>0</v>
      </c>
      <c r="G25" s="239">
        <v>0</v>
      </c>
      <c r="H25" s="239">
        <v>0</v>
      </c>
    </row>
    <row r="26" spans="2:8">
      <c r="B26" s="162" t="s">
        <v>464</v>
      </c>
      <c r="C26" s="239">
        <v>0</v>
      </c>
      <c r="D26" s="239">
        <v>0</v>
      </c>
      <c r="E26" s="239">
        <v>0</v>
      </c>
      <c r="F26" s="239">
        <v>0</v>
      </c>
      <c r="G26" s="239">
        <v>0</v>
      </c>
      <c r="H26" s="239">
        <v>0</v>
      </c>
    </row>
    <row r="27" spans="2:8">
      <c r="B27" s="162" t="s">
        <v>465</v>
      </c>
      <c r="C27" s="239">
        <v>0</v>
      </c>
      <c r="D27" s="239">
        <v>0</v>
      </c>
      <c r="E27" s="239">
        <v>0</v>
      </c>
      <c r="F27" s="239">
        <v>0</v>
      </c>
      <c r="G27" s="239">
        <v>0</v>
      </c>
      <c r="H27" s="239">
        <v>0</v>
      </c>
    </row>
    <row r="28" spans="2:8">
      <c r="B28" s="161" t="s">
        <v>466</v>
      </c>
      <c r="C28" s="239">
        <v>0</v>
      </c>
      <c r="D28" s="239">
        <v>0</v>
      </c>
      <c r="E28" s="239">
        <v>0</v>
      </c>
      <c r="F28" s="239">
        <v>0</v>
      </c>
      <c r="G28" s="239">
        <v>0</v>
      </c>
      <c r="H28" s="239">
        <v>0</v>
      </c>
    </row>
    <row r="29" spans="2:8" ht="25.5">
      <c r="B29" s="161" t="s">
        <v>471</v>
      </c>
      <c r="C29" s="239">
        <v>0</v>
      </c>
      <c r="D29" s="239">
        <v>0</v>
      </c>
      <c r="E29" s="239">
        <v>0</v>
      </c>
      <c r="F29" s="239">
        <v>0</v>
      </c>
      <c r="G29" s="239">
        <v>0</v>
      </c>
      <c r="H29" s="239">
        <v>0</v>
      </c>
    </row>
    <row r="30" spans="2:8">
      <c r="B30" s="164" t="s">
        <v>468</v>
      </c>
      <c r="C30" s="239">
        <v>0</v>
      </c>
      <c r="D30" s="239">
        <v>0</v>
      </c>
      <c r="E30" s="239">
        <v>0</v>
      </c>
      <c r="F30" s="239">
        <v>0</v>
      </c>
      <c r="G30" s="239">
        <v>0</v>
      </c>
      <c r="H30" s="239">
        <v>0</v>
      </c>
    </row>
    <row r="31" spans="2:8">
      <c r="B31" s="164" t="s">
        <v>469</v>
      </c>
      <c r="C31" s="239">
        <v>0</v>
      </c>
      <c r="D31" s="239">
        <v>0</v>
      </c>
      <c r="E31" s="239">
        <v>0</v>
      </c>
      <c r="F31" s="239">
        <v>0</v>
      </c>
      <c r="G31" s="239">
        <v>0</v>
      </c>
      <c r="H31" s="239">
        <v>0</v>
      </c>
    </row>
    <row r="32" spans="2:8">
      <c r="B32" s="161" t="s">
        <v>470</v>
      </c>
      <c r="C32" s="239">
        <v>0</v>
      </c>
      <c r="D32" s="239">
        <v>0</v>
      </c>
      <c r="E32" s="239">
        <v>0</v>
      </c>
      <c r="F32" s="239">
        <v>0</v>
      </c>
      <c r="G32" s="239">
        <v>0</v>
      </c>
      <c r="H32" s="239">
        <v>0</v>
      </c>
    </row>
    <row r="33" spans="2:8" ht="13.5" thickBot="1">
      <c r="B33" s="161"/>
      <c r="C33" s="240"/>
      <c r="D33" s="239"/>
      <c r="E33" s="240"/>
      <c r="F33" s="240"/>
      <c r="G33" s="241"/>
      <c r="H33" s="241"/>
    </row>
    <row r="34" spans="2:8" ht="13.5" thickBot="1">
      <c r="B34" s="165" t="s">
        <v>472</v>
      </c>
      <c r="C34" s="242">
        <f>C10</f>
        <v>14697713</v>
      </c>
      <c r="D34" s="242">
        <f t="shared" ref="D34:H34" si="2">D10</f>
        <v>0</v>
      </c>
      <c r="E34" s="242">
        <f t="shared" si="2"/>
        <v>14697713</v>
      </c>
      <c r="F34" s="242">
        <f t="shared" si="2"/>
        <v>13433676</v>
      </c>
      <c r="G34" s="242">
        <f t="shared" si="2"/>
        <v>13433676</v>
      </c>
      <c r="H34" s="242">
        <f t="shared" si="2"/>
        <v>1264037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H39"/>
  <sheetViews>
    <sheetView zoomScaleNormal="100" workbookViewId="0">
      <selection activeCell="C19" sqref="C19:H19"/>
    </sheetView>
  </sheetViews>
  <sheetFormatPr baseColWidth="10" defaultRowHeight="12.75"/>
  <cols>
    <col min="1" max="1" width="1.7109375" style="277" customWidth="1"/>
    <col min="2" max="2" width="52.140625" style="277" customWidth="1"/>
    <col min="3" max="3" width="13.5703125" style="277" customWidth="1"/>
    <col min="4" max="16384" width="11.42578125" style="277"/>
  </cols>
  <sheetData>
    <row r="1" spans="2:8" ht="6" customHeight="1" thickBot="1">
      <c r="B1" s="276"/>
    </row>
    <row r="2" spans="2:8">
      <c r="B2" s="424" t="s">
        <v>539</v>
      </c>
      <c r="C2" s="425"/>
      <c r="D2" s="425"/>
      <c r="E2" s="425"/>
      <c r="F2" s="425"/>
      <c r="G2" s="425"/>
      <c r="H2" s="426"/>
    </row>
    <row r="3" spans="2:8">
      <c r="B3" s="427" t="s">
        <v>541</v>
      </c>
      <c r="C3" s="428"/>
      <c r="D3" s="428"/>
      <c r="E3" s="428"/>
      <c r="F3" s="428"/>
      <c r="G3" s="428"/>
      <c r="H3" s="429"/>
    </row>
    <row r="4" spans="2:8">
      <c r="B4" s="427" t="s">
        <v>330</v>
      </c>
      <c r="C4" s="428"/>
      <c r="D4" s="428"/>
      <c r="E4" s="428"/>
      <c r="F4" s="428"/>
      <c r="G4" s="428"/>
      <c r="H4" s="429"/>
    </row>
    <row r="5" spans="2:8" ht="13.5" thickBot="1">
      <c r="B5" s="427" t="s">
        <v>542</v>
      </c>
      <c r="C5" s="428"/>
      <c r="D5" s="428"/>
      <c r="E5" s="428"/>
      <c r="F5" s="428"/>
      <c r="G5" s="428"/>
      <c r="H5" s="429"/>
    </row>
    <row r="6" spans="2:8" ht="25.5">
      <c r="B6" s="430" t="s">
        <v>543</v>
      </c>
      <c r="C6" s="431" t="s">
        <v>544</v>
      </c>
      <c r="D6" s="432" t="s">
        <v>643</v>
      </c>
      <c r="E6" s="432" t="s">
        <v>644</v>
      </c>
      <c r="F6" s="432" t="s">
        <v>645</v>
      </c>
      <c r="G6" s="432" t="s">
        <v>646</v>
      </c>
      <c r="H6" s="432" t="s">
        <v>647</v>
      </c>
    </row>
    <row r="7" spans="2:8" ht="38.25" customHeight="1" thickBot="1">
      <c r="B7" s="433"/>
      <c r="C7" s="434" t="s">
        <v>642</v>
      </c>
      <c r="D7" s="433"/>
      <c r="E7" s="433"/>
      <c r="F7" s="433"/>
      <c r="G7" s="433"/>
      <c r="H7" s="433"/>
    </row>
    <row r="8" spans="2:8">
      <c r="B8" s="278"/>
      <c r="C8" s="279"/>
      <c r="D8" s="279"/>
      <c r="E8" s="279"/>
      <c r="F8" s="279"/>
      <c r="G8" s="279"/>
      <c r="H8" s="279"/>
    </row>
    <row r="9" spans="2:8" ht="25.5">
      <c r="B9" s="280" t="s">
        <v>545</v>
      </c>
      <c r="C9" s="281">
        <f>SUM(C10:C21)</f>
        <v>16993236</v>
      </c>
      <c r="D9" s="281">
        <f t="shared" ref="D9:H9" si="0">SUM(D10:D21)</f>
        <v>16610690</v>
      </c>
      <c r="E9" s="281">
        <f t="shared" si="0"/>
        <v>17441225</v>
      </c>
      <c r="F9" s="281">
        <f t="shared" si="0"/>
        <v>18313286</v>
      </c>
      <c r="G9" s="281">
        <f t="shared" si="0"/>
        <v>19228950</v>
      </c>
      <c r="H9" s="281">
        <f t="shared" si="0"/>
        <v>21690398</v>
      </c>
    </row>
    <row r="10" spans="2:8">
      <c r="B10" s="282" t="s">
        <v>546</v>
      </c>
      <c r="C10" s="283">
        <v>0</v>
      </c>
      <c r="D10" s="283">
        <v>0</v>
      </c>
      <c r="E10" s="283">
        <v>0</v>
      </c>
      <c r="F10" s="283">
        <v>0</v>
      </c>
      <c r="G10" s="283">
        <v>0</v>
      </c>
      <c r="H10" s="283">
        <v>0</v>
      </c>
    </row>
    <row r="11" spans="2:8">
      <c r="B11" s="282" t="s">
        <v>547</v>
      </c>
      <c r="C11" s="283">
        <v>0</v>
      </c>
      <c r="D11" s="283">
        <v>0</v>
      </c>
      <c r="E11" s="283">
        <v>0</v>
      </c>
      <c r="F11" s="283">
        <v>0</v>
      </c>
      <c r="G11" s="283">
        <v>0</v>
      </c>
      <c r="H11" s="283">
        <v>0</v>
      </c>
    </row>
    <row r="12" spans="2:8">
      <c r="B12" s="282" t="s">
        <v>548</v>
      </c>
      <c r="C12" s="283">
        <v>0</v>
      </c>
      <c r="D12" s="283">
        <v>0</v>
      </c>
      <c r="E12" s="283">
        <v>0</v>
      </c>
      <c r="F12" s="283">
        <v>0</v>
      </c>
      <c r="G12" s="283">
        <v>0</v>
      </c>
      <c r="H12" s="283">
        <v>0</v>
      </c>
    </row>
    <row r="13" spans="2:8">
      <c r="B13" s="282" t="s">
        <v>549</v>
      </c>
      <c r="C13" s="283">
        <v>0</v>
      </c>
      <c r="D13" s="283">
        <v>0</v>
      </c>
      <c r="E13" s="283">
        <v>0</v>
      </c>
      <c r="F13" s="283">
        <v>0</v>
      </c>
      <c r="G13" s="283">
        <v>0</v>
      </c>
      <c r="H13" s="283">
        <v>0</v>
      </c>
    </row>
    <row r="14" spans="2:8">
      <c r="B14" s="282" t="s">
        <v>550</v>
      </c>
      <c r="C14" s="283">
        <v>0</v>
      </c>
      <c r="D14" s="283">
        <v>0</v>
      </c>
      <c r="E14" s="283">
        <v>0</v>
      </c>
      <c r="F14" s="283">
        <v>0</v>
      </c>
      <c r="G14" s="283">
        <v>0</v>
      </c>
      <c r="H14" s="283">
        <v>0</v>
      </c>
    </row>
    <row r="15" spans="2:8">
      <c r="B15" s="282" t="s">
        <v>551</v>
      </c>
      <c r="C15" s="283">
        <v>0</v>
      </c>
      <c r="D15" s="283">
        <v>0</v>
      </c>
      <c r="E15" s="283">
        <v>0</v>
      </c>
      <c r="F15" s="283">
        <v>0</v>
      </c>
      <c r="G15" s="283">
        <v>0</v>
      </c>
      <c r="H15" s="283">
        <v>0</v>
      </c>
    </row>
    <row r="16" spans="2:8">
      <c r="B16" s="282" t="s">
        <v>552</v>
      </c>
      <c r="C16" s="283">
        <v>0</v>
      </c>
      <c r="D16" s="283">
        <v>0</v>
      </c>
      <c r="E16" s="283">
        <v>0</v>
      </c>
      <c r="F16" s="283">
        <v>0</v>
      </c>
      <c r="G16" s="283">
        <v>0</v>
      </c>
      <c r="H16" s="283">
        <v>0</v>
      </c>
    </row>
    <row r="17" spans="2:8">
      <c r="B17" s="282" t="s">
        <v>553</v>
      </c>
      <c r="C17" s="283">
        <v>0</v>
      </c>
      <c r="D17" s="283">
        <v>0</v>
      </c>
      <c r="E17" s="283">
        <v>0</v>
      </c>
      <c r="F17" s="283">
        <v>0</v>
      </c>
      <c r="G17" s="283">
        <v>0</v>
      </c>
      <c r="H17" s="283">
        <v>0</v>
      </c>
    </row>
    <row r="18" spans="2:8">
      <c r="B18" s="282" t="s">
        <v>554</v>
      </c>
      <c r="C18" s="283">
        <v>0</v>
      </c>
      <c r="D18" s="283">
        <v>0</v>
      </c>
      <c r="E18" s="283">
        <v>0</v>
      </c>
      <c r="F18" s="283">
        <v>0</v>
      </c>
      <c r="G18" s="283">
        <v>0</v>
      </c>
      <c r="H18" s="283">
        <v>0</v>
      </c>
    </row>
    <row r="19" spans="2:8">
      <c r="B19" s="282" t="s">
        <v>555</v>
      </c>
      <c r="C19" s="283">
        <v>16993236</v>
      </c>
      <c r="D19" s="283">
        <v>16610690</v>
      </c>
      <c r="E19" s="283">
        <v>17441225</v>
      </c>
      <c r="F19" s="283">
        <v>18313286</v>
      </c>
      <c r="G19" s="284">
        <v>19228950</v>
      </c>
      <c r="H19" s="284">
        <v>21690398</v>
      </c>
    </row>
    <row r="20" spans="2:8">
      <c r="B20" s="282" t="s">
        <v>556</v>
      </c>
      <c r="C20" s="283">
        <v>0</v>
      </c>
      <c r="D20" s="283">
        <v>0</v>
      </c>
      <c r="E20" s="283">
        <v>0</v>
      </c>
      <c r="F20" s="283">
        <v>0</v>
      </c>
      <c r="G20" s="283">
        <v>0</v>
      </c>
      <c r="H20" s="283">
        <v>0</v>
      </c>
    </row>
    <row r="21" spans="2:8">
      <c r="B21" s="282" t="s">
        <v>557</v>
      </c>
      <c r="C21" s="283">
        <v>0</v>
      </c>
      <c r="D21" s="283">
        <v>0</v>
      </c>
      <c r="E21" s="283">
        <v>0</v>
      </c>
      <c r="F21" s="283">
        <v>0</v>
      </c>
      <c r="G21" s="283">
        <v>0</v>
      </c>
      <c r="H21" s="283">
        <v>0</v>
      </c>
    </row>
    <row r="22" spans="2:8">
      <c r="B22" s="278"/>
      <c r="C22" s="279"/>
      <c r="D22" s="279"/>
      <c r="E22" s="279"/>
      <c r="F22" s="279"/>
      <c r="G22" s="279"/>
      <c r="H22" s="279"/>
    </row>
    <row r="23" spans="2:8">
      <c r="B23" s="280" t="s">
        <v>558</v>
      </c>
      <c r="C23" s="281">
        <f>SUM(C24:C28)</f>
        <v>0</v>
      </c>
      <c r="D23" s="281">
        <f t="shared" ref="D23:H23" si="1">SUM(D24:D28)</f>
        <v>0</v>
      </c>
      <c r="E23" s="281">
        <f t="shared" si="1"/>
        <v>0</v>
      </c>
      <c r="F23" s="281">
        <f t="shared" si="1"/>
        <v>0</v>
      </c>
      <c r="G23" s="281">
        <f t="shared" si="1"/>
        <v>0</v>
      </c>
      <c r="H23" s="281">
        <f t="shared" si="1"/>
        <v>0</v>
      </c>
    </row>
    <row r="24" spans="2:8">
      <c r="B24" s="282" t="s">
        <v>559</v>
      </c>
      <c r="C24" s="283">
        <v>0</v>
      </c>
      <c r="D24" s="283">
        <v>0</v>
      </c>
      <c r="E24" s="283">
        <v>0</v>
      </c>
      <c r="F24" s="283">
        <v>0</v>
      </c>
      <c r="G24" s="283">
        <v>0</v>
      </c>
      <c r="H24" s="283">
        <v>0</v>
      </c>
    </row>
    <row r="25" spans="2:8">
      <c r="B25" s="282" t="s">
        <v>560</v>
      </c>
      <c r="C25" s="283">
        <v>0</v>
      </c>
      <c r="D25" s="283">
        <v>0</v>
      </c>
      <c r="E25" s="283">
        <v>0</v>
      </c>
      <c r="F25" s="283">
        <v>0</v>
      </c>
      <c r="G25" s="283">
        <v>0</v>
      </c>
      <c r="H25" s="283">
        <v>0</v>
      </c>
    </row>
    <row r="26" spans="2:8">
      <c r="B26" s="282" t="s">
        <v>561</v>
      </c>
      <c r="C26" s="283">
        <v>0</v>
      </c>
      <c r="D26" s="283">
        <v>0</v>
      </c>
      <c r="E26" s="283">
        <v>0</v>
      </c>
      <c r="F26" s="283">
        <v>0</v>
      </c>
      <c r="G26" s="283">
        <v>0</v>
      </c>
      <c r="H26" s="283">
        <v>0</v>
      </c>
    </row>
    <row r="27" spans="2:8" ht="25.5">
      <c r="B27" s="282" t="s">
        <v>562</v>
      </c>
      <c r="C27" s="283">
        <v>0</v>
      </c>
      <c r="D27" s="283">
        <v>0</v>
      </c>
      <c r="E27" s="283">
        <v>0</v>
      </c>
      <c r="F27" s="283">
        <v>0</v>
      </c>
      <c r="G27" s="283">
        <v>0</v>
      </c>
      <c r="H27" s="283">
        <v>0</v>
      </c>
    </row>
    <row r="28" spans="2:8">
      <c r="B28" s="282" t="s">
        <v>563</v>
      </c>
      <c r="C28" s="283">
        <v>0</v>
      </c>
      <c r="D28" s="283">
        <v>0</v>
      </c>
      <c r="E28" s="283">
        <v>0</v>
      </c>
      <c r="F28" s="283">
        <v>0</v>
      </c>
      <c r="G28" s="283">
        <v>0</v>
      </c>
      <c r="H28" s="283">
        <v>0</v>
      </c>
    </row>
    <row r="29" spans="2:8">
      <c r="B29" s="278"/>
      <c r="C29" s="285"/>
      <c r="D29" s="285"/>
      <c r="E29" s="285"/>
      <c r="F29" s="285"/>
      <c r="G29" s="285"/>
      <c r="H29" s="285"/>
    </row>
    <row r="30" spans="2:8">
      <c r="B30" s="280" t="s">
        <v>564</v>
      </c>
      <c r="C30" s="281">
        <f>C31</f>
        <v>0</v>
      </c>
      <c r="D30" s="281">
        <f t="shared" ref="D30:H30" si="2">D31</f>
        <v>0</v>
      </c>
      <c r="E30" s="281">
        <f t="shared" si="2"/>
        <v>0</v>
      </c>
      <c r="F30" s="281">
        <f t="shared" si="2"/>
        <v>0</v>
      </c>
      <c r="G30" s="281">
        <f t="shared" si="2"/>
        <v>0</v>
      </c>
      <c r="H30" s="281">
        <f t="shared" si="2"/>
        <v>0</v>
      </c>
    </row>
    <row r="31" spans="2:8">
      <c r="B31" s="282" t="s">
        <v>565</v>
      </c>
      <c r="C31" s="283">
        <v>0</v>
      </c>
      <c r="D31" s="283">
        <v>0</v>
      </c>
      <c r="E31" s="283">
        <v>0</v>
      </c>
      <c r="F31" s="283">
        <v>0</v>
      </c>
      <c r="G31" s="283">
        <v>0</v>
      </c>
      <c r="H31" s="283">
        <v>0</v>
      </c>
    </row>
    <row r="32" spans="2:8">
      <c r="B32" s="278"/>
      <c r="C32" s="279"/>
      <c r="D32" s="279"/>
      <c r="E32" s="279"/>
      <c r="F32" s="279"/>
      <c r="G32" s="279"/>
      <c r="H32" s="279"/>
    </row>
    <row r="33" spans="2:8">
      <c r="B33" s="280" t="s">
        <v>566</v>
      </c>
      <c r="C33" s="281">
        <f>C9+C23+C30</f>
        <v>16993236</v>
      </c>
      <c r="D33" s="281">
        <f t="shared" ref="D33:H33" si="3">D9+D23+D30</f>
        <v>16610690</v>
      </c>
      <c r="E33" s="281">
        <f t="shared" si="3"/>
        <v>17441225</v>
      </c>
      <c r="F33" s="281">
        <f t="shared" si="3"/>
        <v>18313286</v>
      </c>
      <c r="G33" s="281">
        <f t="shared" si="3"/>
        <v>19228950</v>
      </c>
      <c r="H33" s="281">
        <f t="shared" si="3"/>
        <v>21690398</v>
      </c>
    </row>
    <row r="34" spans="2:8">
      <c r="B34" s="278"/>
      <c r="C34" s="279"/>
      <c r="D34" s="279"/>
      <c r="E34" s="279"/>
      <c r="F34" s="279"/>
      <c r="G34" s="279"/>
      <c r="H34" s="279"/>
    </row>
    <row r="35" spans="2:8">
      <c r="B35" s="286" t="s">
        <v>323</v>
      </c>
      <c r="C35" s="279"/>
      <c r="D35" s="279"/>
      <c r="E35" s="279"/>
      <c r="F35" s="279"/>
      <c r="G35" s="279"/>
      <c r="H35" s="279"/>
    </row>
    <row r="36" spans="2:8" ht="25.5">
      <c r="B36" s="287" t="s">
        <v>567</v>
      </c>
      <c r="C36" s="279"/>
      <c r="D36" s="279"/>
      <c r="E36" s="279"/>
      <c r="F36" s="279"/>
      <c r="G36" s="279"/>
      <c r="H36" s="279"/>
    </row>
    <row r="37" spans="2:8" ht="25.5">
      <c r="B37" s="287" t="s">
        <v>568</v>
      </c>
      <c r="C37" s="279"/>
      <c r="D37" s="279"/>
      <c r="E37" s="279"/>
      <c r="F37" s="279"/>
      <c r="G37" s="279"/>
      <c r="H37" s="279"/>
    </row>
    <row r="38" spans="2:8">
      <c r="B38" s="286" t="s">
        <v>569</v>
      </c>
      <c r="C38" s="279"/>
      <c r="D38" s="279"/>
      <c r="E38" s="279"/>
      <c r="F38" s="279"/>
      <c r="G38" s="279"/>
      <c r="H38" s="279"/>
    </row>
    <row r="39" spans="2:8" ht="13.5" thickBot="1">
      <c r="B39" s="288"/>
      <c r="C39" s="289"/>
      <c r="D39" s="289"/>
      <c r="E39" s="289"/>
      <c r="F39" s="289"/>
      <c r="G39" s="289"/>
      <c r="H39" s="289"/>
    </row>
  </sheetData>
  <mergeCells count="10">
    <mergeCell ref="B2:H2"/>
    <mergeCell ref="B3:H3"/>
    <mergeCell ref="B4:H4"/>
    <mergeCell ref="B5:H5"/>
    <mergeCell ref="B6:B7"/>
    <mergeCell ref="D6:D7"/>
    <mergeCell ref="E6:E7"/>
    <mergeCell ref="F6:F7"/>
    <mergeCell ref="G6:G7"/>
    <mergeCell ref="H6:H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H32"/>
  <sheetViews>
    <sheetView zoomScaleNormal="100" workbookViewId="0">
      <selection activeCell="I12" sqref="I12:J15"/>
    </sheetView>
  </sheetViews>
  <sheetFormatPr baseColWidth="10" defaultRowHeight="12.75"/>
  <cols>
    <col min="1" max="1" width="1.7109375" style="277" customWidth="1"/>
    <col min="2" max="2" width="52.140625" style="277" customWidth="1"/>
    <col min="3" max="3" width="13.5703125" style="277" customWidth="1"/>
    <col min="4" max="16384" width="11.42578125" style="277"/>
  </cols>
  <sheetData>
    <row r="1" spans="2:8" ht="6" customHeight="1" thickBot="1">
      <c r="B1" s="276"/>
    </row>
    <row r="2" spans="2:8">
      <c r="B2" s="424" t="s">
        <v>539</v>
      </c>
      <c r="C2" s="425"/>
      <c r="D2" s="425"/>
      <c r="E2" s="425"/>
      <c r="F2" s="425"/>
      <c r="G2" s="425"/>
      <c r="H2" s="426"/>
    </row>
    <row r="3" spans="2:8">
      <c r="B3" s="427" t="s">
        <v>570</v>
      </c>
      <c r="C3" s="428"/>
      <c r="D3" s="428"/>
      <c r="E3" s="428"/>
      <c r="F3" s="428"/>
      <c r="G3" s="428"/>
      <c r="H3" s="429"/>
    </row>
    <row r="4" spans="2:8">
      <c r="B4" s="427" t="s">
        <v>330</v>
      </c>
      <c r="C4" s="428"/>
      <c r="D4" s="428"/>
      <c r="E4" s="428"/>
      <c r="F4" s="428"/>
      <c r="G4" s="428"/>
      <c r="H4" s="429"/>
    </row>
    <row r="5" spans="2:8" ht="13.5" thickBot="1">
      <c r="B5" s="427" t="s">
        <v>542</v>
      </c>
      <c r="C5" s="428"/>
      <c r="D5" s="428"/>
      <c r="E5" s="428"/>
      <c r="F5" s="428"/>
      <c r="G5" s="428"/>
      <c r="H5" s="429"/>
    </row>
    <row r="6" spans="2:8" ht="25.5">
      <c r="B6" s="430" t="s">
        <v>543</v>
      </c>
      <c r="C6" s="431" t="s">
        <v>544</v>
      </c>
      <c r="D6" s="432" t="s">
        <v>643</v>
      </c>
      <c r="E6" s="432" t="s">
        <v>644</v>
      </c>
      <c r="F6" s="432" t="s">
        <v>645</v>
      </c>
      <c r="G6" s="432" t="s">
        <v>646</v>
      </c>
      <c r="H6" s="432" t="s">
        <v>647</v>
      </c>
    </row>
    <row r="7" spans="2:8" ht="38.25" customHeight="1" thickBot="1">
      <c r="B7" s="433"/>
      <c r="C7" s="434" t="s">
        <v>642</v>
      </c>
      <c r="D7" s="433"/>
      <c r="E7" s="433"/>
      <c r="F7" s="433"/>
      <c r="G7" s="433"/>
      <c r="H7" s="433"/>
    </row>
    <row r="8" spans="2:8">
      <c r="B8" s="278"/>
      <c r="C8" s="279"/>
      <c r="D8" s="279"/>
      <c r="E8" s="279"/>
      <c r="F8" s="279"/>
      <c r="G8" s="279"/>
      <c r="H8" s="279"/>
    </row>
    <row r="9" spans="2:8">
      <c r="B9" s="280" t="s">
        <v>571</v>
      </c>
      <c r="C9" s="281">
        <f>SUM(C10:C18)</f>
        <v>16993236</v>
      </c>
      <c r="D9" s="281">
        <f t="shared" ref="D9:H9" si="0">SUM(D10:D18)</f>
        <v>16610690</v>
      </c>
      <c r="E9" s="281">
        <f t="shared" si="0"/>
        <v>17441225</v>
      </c>
      <c r="F9" s="281">
        <f t="shared" si="0"/>
        <v>18313286</v>
      </c>
      <c r="G9" s="281">
        <f t="shared" si="0"/>
        <v>19228950</v>
      </c>
      <c r="H9" s="281">
        <f t="shared" si="0"/>
        <v>21690398</v>
      </c>
    </row>
    <row r="10" spans="2:8">
      <c r="B10" s="290" t="s">
        <v>572</v>
      </c>
      <c r="C10" s="283">
        <v>14697713</v>
      </c>
      <c r="D10" s="283">
        <v>14382489</v>
      </c>
      <c r="E10" s="283">
        <v>15101613</v>
      </c>
      <c r="F10" s="283">
        <v>15856694</v>
      </c>
      <c r="G10" s="283">
        <v>16649529</v>
      </c>
      <c r="H10" s="283">
        <v>18982006</v>
      </c>
    </row>
    <row r="11" spans="2:8">
      <c r="B11" s="290" t="s">
        <v>573</v>
      </c>
      <c r="C11" s="283">
        <v>676413</v>
      </c>
      <c r="D11" s="283">
        <v>685236</v>
      </c>
      <c r="E11" s="283">
        <v>719498</v>
      </c>
      <c r="F11" s="283">
        <v>755473</v>
      </c>
      <c r="G11" s="283">
        <v>793247</v>
      </c>
      <c r="H11" s="283">
        <v>832909</v>
      </c>
    </row>
    <row r="12" spans="2:8">
      <c r="B12" s="290" t="s">
        <v>574</v>
      </c>
      <c r="C12" s="283">
        <v>1445681</v>
      </c>
      <c r="D12" s="283">
        <v>1542965</v>
      </c>
      <c r="E12" s="283">
        <v>1459914</v>
      </c>
      <c r="F12" s="283">
        <v>1532910</v>
      </c>
      <c r="G12" s="283">
        <v>1609555</v>
      </c>
      <c r="H12" s="283">
        <v>1690033</v>
      </c>
    </row>
    <row r="13" spans="2:8" ht="25.5">
      <c r="B13" s="290" t="s">
        <v>575</v>
      </c>
      <c r="C13" s="283">
        <v>0</v>
      </c>
      <c r="D13" s="283">
        <v>0</v>
      </c>
      <c r="E13" s="283">
        <v>0</v>
      </c>
      <c r="F13" s="283">
        <v>0</v>
      </c>
      <c r="G13" s="283">
        <v>0</v>
      </c>
      <c r="H13" s="283">
        <v>0</v>
      </c>
    </row>
    <row r="14" spans="2:8">
      <c r="B14" s="290" t="s">
        <v>576</v>
      </c>
      <c r="C14" s="283">
        <v>173429</v>
      </c>
      <c r="D14" s="283">
        <v>0</v>
      </c>
      <c r="E14" s="283">
        <v>160200</v>
      </c>
      <c r="F14" s="283">
        <v>168209</v>
      </c>
      <c r="G14" s="283">
        <v>176619</v>
      </c>
      <c r="H14" s="283">
        <v>185450</v>
      </c>
    </row>
    <row r="15" spans="2:8">
      <c r="B15" s="290" t="s">
        <v>577</v>
      </c>
      <c r="C15" s="283">
        <v>0</v>
      </c>
      <c r="D15" s="283">
        <v>0</v>
      </c>
      <c r="E15" s="283">
        <v>0</v>
      </c>
      <c r="F15" s="283">
        <v>0</v>
      </c>
      <c r="G15" s="283">
        <v>0</v>
      </c>
      <c r="H15" s="283">
        <v>0</v>
      </c>
    </row>
    <row r="16" spans="2:8">
      <c r="B16" s="290" t="s">
        <v>578</v>
      </c>
      <c r="C16" s="283">
        <v>0</v>
      </c>
      <c r="D16" s="283">
        <v>0</v>
      </c>
      <c r="E16" s="283">
        <v>0</v>
      </c>
      <c r="F16" s="283">
        <v>0</v>
      </c>
      <c r="G16" s="283">
        <v>0</v>
      </c>
      <c r="H16" s="283">
        <v>0</v>
      </c>
    </row>
    <row r="17" spans="2:8">
      <c r="B17" s="290" t="s">
        <v>579</v>
      </c>
      <c r="C17" s="283">
        <v>0</v>
      </c>
      <c r="D17" s="283">
        <v>0</v>
      </c>
      <c r="E17" s="283">
        <v>0</v>
      </c>
      <c r="F17" s="283">
        <v>0</v>
      </c>
      <c r="G17" s="283">
        <v>0</v>
      </c>
      <c r="H17" s="283">
        <v>0</v>
      </c>
    </row>
    <row r="18" spans="2:8">
      <c r="B18" s="290" t="s">
        <v>580</v>
      </c>
      <c r="C18" s="283">
        <v>0</v>
      </c>
      <c r="D18" s="283">
        <v>0</v>
      </c>
      <c r="E18" s="283">
        <v>0</v>
      </c>
      <c r="F18" s="283">
        <v>0</v>
      </c>
      <c r="G18" s="283">
        <v>0</v>
      </c>
      <c r="H18" s="283">
        <v>0</v>
      </c>
    </row>
    <row r="19" spans="2:8">
      <c r="B19" s="291"/>
      <c r="C19" s="283"/>
      <c r="D19" s="283"/>
      <c r="E19" s="283"/>
      <c r="F19" s="283"/>
      <c r="G19" s="283"/>
      <c r="H19" s="283"/>
    </row>
    <row r="20" spans="2:8">
      <c r="B20" s="280" t="s">
        <v>581</v>
      </c>
      <c r="C20" s="281">
        <f>SUM(C21:C29)</f>
        <v>0</v>
      </c>
      <c r="D20" s="281">
        <f t="shared" ref="D20:H20" si="1">SUM(D21:D29)</f>
        <v>0</v>
      </c>
      <c r="E20" s="281">
        <f t="shared" si="1"/>
        <v>0</v>
      </c>
      <c r="F20" s="281">
        <f t="shared" si="1"/>
        <v>0</v>
      </c>
      <c r="G20" s="281">
        <f t="shared" si="1"/>
        <v>0</v>
      </c>
      <c r="H20" s="281">
        <f t="shared" si="1"/>
        <v>0</v>
      </c>
    </row>
    <row r="21" spans="2:8">
      <c r="B21" s="290" t="s">
        <v>572</v>
      </c>
      <c r="C21" s="283">
        <v>0</v>
      </c>
      <c r="D21" s="283">
        <v>0</v>
      </c>
      <c r="E21" s="283">
        <v>0</v>
      </c>
      <c r="F21" s="283">
        <v>0</v>
      </c>
      <c r="G21" s="283">
        <v>0</v>
      </c>
      <c r="H21" s="283">
        <v>0</v>
      </c>
    </row>
    <row r="22" spans="2:8">
      <c r="B22" s="290" t="s">
        <v>573</v>
      </c>
      <c r="C22" s="279"/>
      <c r="D22" s="279"/>
      <c r="E22" s="279"/>
      <c r="F22" s="279"/>
      <c r="G22" s="279"/>
      <c r="H22" s="279"/>
    </row>
    <row r="23" spans="2:8">
      <c r="B23" s="290" t="s">
        <v>574</v>
      </c>
      <c r="C23" s="283">
        <f>SUM(C24:C28)</f>
        <v>0</v>
      </c>
      <c r="D23" s="283">
        <f t="shared" ref="D23:H23" si="2">SUM(D24:D28)</f>
        <v>0</v>
      </c>
      <c r="E23" s="283">
        <f t="shared" si="2"/>
        <v>0</v>
      </c>
      <c r="F23" s="283">
        <f t="shared" si="2"/>
        <v>0</v>
      </c>
      <c r="G23" s="283">
        <f t="shared" si="2"/>
        <v>0</v>
      </c>
      <c r="H23" s="283">
        <f t="shared" si="2"/>
        <v>0</v>
      </c>
    </row>
    <row r="24" spans="2:8" ht="25.5">
      <c r="B24" s="290" t="s">
        <v>575</v>
      </c>
      <c r="C24" s="283">
        <v>0</v>
      </c>
      <c r="D24" s="283">
        <v>0</v>
      </c>
      <c r="E24" s="283">
        <v>0</v>
      </c>
      <c r="F24" s="283">
        <v>0</v>
      </c>
      <c r="G24" s="283">
        <v>0</v>
      </c>
      <c r="H24" s="283">
        <v>0</v>
      </c>
    </row>
    <row r="25" spans="2:8">
      <c r="B25" s="290" t="s">
        <v>576</v>
      </c>
      <c r="C25" s="283">
        <v>0</v>
      </c>
      <c r="D25" s="283">
        <v>0</v>
      </c>
      <c r="E25" s="283">
        <v>0</v>
      </c>
      <c r="F25" s="283">
        <v>0</v>
      </c>
      <c r="G25" s="283">
        <v>0</v>
      </c>
      <c r="H25" s="283">
        <v>0</v>
      </c>
    </row>
    <row r="26" spans="2:8">
      <c r="B26" s="290" t="s">
        <v>577</v>
      </c>
      <c r="C26" s="283">
        <v>0</v>
      </c>
      <c r="D26" s="283">
        <v>0</v>
      </c>
      <c r="E26" s="283">
        <v>0</v>
      </c>
      <c r="F26" s="283">
        <v>0</v>
      </c>
      <c r="G26" s="283">
        <v>0</v>
      </c>
      <c r="H26" s="283">
        <v>0</v>
      </c>
    </row>
    <row r="27" spans="2:8">
      <c r="B27" s="290" t="s">
        <v>578</v>
      </c>
      <c r="C27" s="283">
        <v>0</v>
      </c>
      <c r="D27" s="283">
        <v>0</v>
      </c>
      <c r="E27" s="283">
        <v>0</v>
      </c>
      <c r="F27" s="283">
        <v>0</v>
      </c>
      <c r="G27" s="283">
        <v>0</v>
      </c>
      <c r="H27" s="283">
        <v>0</v>
      </c>
    </row>
    <row r="28" spans="2:8">
      <c r="B28" s="290" t="s">
        <v>582</v>
      </c>
      <c r="C28" s="283">
        <v>0</v>
      </c>
      <c r="D28" s="283">
        <v>0</v>
      </c>
      <c r="E28" s="283">
        <v>0</v>
      </c>
      <c r="F28" s="283">
        <v>0</v>
      </c>
      <c r="G28" s="283">
        <v>0</v>
      </c>
      <c r="H28" s="283">
        <v>0</v>
      </c>
    </row>
    <row r="29" spans="2:8">
      <c r="B29" s="290" t="s">
        <v>580</v>
      </c>
      <c r="C29" s="283">
        <v>0</v>
      </c>
      <c r="D29" s="283">
        <v>0</v>
      </c>
      <c r="E29" s="283">
        <v>0</v>
      </c>
      <c r="F29" s="283">
        <v>0</v>
      </c>
      <c r="G29" s="283">
        <v>0</v>
      </c>
      <c r="H29" s="283">
        <v>0</v>
      </c>
    </row>
    <row r="30" spans="2:8">
      <c r="B30" s="291"/>
      <c r="C30" s="281"/>
      <c r="D30" s="281"/>
      <c r="E30" s="281"/>
      <c r="F30" s="281"/>
      <c r="G30" s="281"/>
      <c r="H30" s="281"/>
    </row>
    <row r="31" spans="2:8">
      <c r="B31" s="292" t="s">
        <v>583</v>
      </c>
      <c r="C31" s="281">
        <f>C9+C20</f>
        <v>16993236</v>
      </c>
      <c r="D31" s="281">
        <f t="shared" ref="D31:H31" si="3">D9+D20</f>
        <v>16610690</v>
      </c>
      <c r="E31" s="281">
        <f t="shared" si="3"/>
        <v>17441225</v>
      </c>
      <c r="F31" s="281">
        <f t="shared" si="3"/>
        <v>18313286</v>
      </c>
      <c r="G31" s="281">
        <f t="shared" si="3"/>
        <v>19228950</v>
      </c>
      <c r="H31" s="281">
        <f t="shared" si="3"/>
        <v>21690398</v>
      </c>
    </row>
    <row r="32" spans="2:8" ht="13.5" thickBot="1">
      <c r="B32" s="288"/>
      <c r="C32" s="289"/>
      <c r="D32" s="289"/>
      <c r="E32" s="289"/>
      <c r="F32" s="289"/>
      <c r="G32" s="289"/>
      <c r="H32" s="289"/>
    </row>
  </sheetData>
  <mergeCells count="10">
    <mergeCell ref="B2:H2"/>
    <mergeCell ref="B3:H3"/>
    <mergeCell ref="B4:H4"/>
    <mergeCell ref="B5:H5"/>
    <mergeCell ref="B6:B7"/>
    <mergeCell ref="D6:D7"/>
    <mergeCell ref="E6:E7"/>
    <mergeCell ref="F6:F7"/>
    <mergeCell ref="G6:G7"/>
    <mergeCell ref="H6:H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H39"/>
  <sheetViews>
    <sheetView zoomScaleNormal="100" workbookViewId="0">
      <selection activeCell="J14" sqref="J14"/>
    </sheetView>
  </sheetViews>
  <sheetFormatPr baseColWidth="10" defaultRowHeight="12.75"/>
  <cols>
    <col min="1" max="1" width="1.7109375" style="277" customWidth="1"/>
    <col min="2" max="2" width="52.140625" style="277" customWidth="1"/>
    <col min="3" max="3" width="13.5703125" style="277" customWidth="1"/>
    <col min="4" max="7" width="11.42578125" style="277"/>
    <col min="8" max="8" width="14.140625" style="277" customWidth="1"/>
    <col min="9" max="16384" width="11.42578125" style="277"/>
  </cols>
  <sheetData>
    <row r="1" spans="2:8" ht="6" customHeight="1" thickBot="1">
      <c r="B1" s="276"/>
    </row>
    <row r="2" spans="2:8">
      <c r="B2" s="424" t="s">
        <v>539</v>
      </c>
      <c r="C2" s="425"/>
      <c r="D2" s="425"/>
      <c r="E2" s="425"/>
      <c r="F2" s="425"/>
      <c r="G2" s="425"/>
      <c r="H2" s="426"/>
    </row>
    <row r="3" spans="2:8">
      <c r="B3" s="427" t="s">
        <v>584</v>
      </c>
      <c r="C3" s="428"/>
      <c r="D3" s="428"/>
      <c r="E3" s="428"/>
      <c r="F3" s="428"/>
      <c r="G3" s="428"/>
      <c r="H3" s="429"/>
    </row>
    <row r="4" spans="2:8">
      <c r="B4" s="427" t="s">
        <v>330</v>
      </c>
      <c r="C4" s="428"/>
      <c r="D4" s="428"/>
      <c r="E4" s="428"/>
      <c r="F4" s="428"/>
      <c r="G4" s="428"/>
      <c r="H4" s="429"/>
    </row>
    <row r="5" spans="2:8" ht="13.5" thickBot="1">
      <c r="B5" s="427" t="s">
        <v>542</v>
      </c>
      <c r="C5" s="428"/>
      <c r="D5" s="428"/>
      <c r="E5" s="428"/>
      <c r="F5" s="428"/>
      <c r="G5" s="428"/>
      <c r="H5" s="429"/>
    </row>
    <row r="6" spans="2:8" ht="39.75">
      <c r="B6" s="430" t="s">
        <v>543</v>
      </c>
      <c r="C6" s="432" t="s">
        <v>652</v>
      </c>
      <c r="D6" s="432" t="s">
        <v>651</v>
      </c>
      <c r="E6" s="432" t="s">
        <v>650</v>
      </c>
      <c r="F6" s="432" t="s">
        <v>649</v>
      </c>
      <c r="G6" s="432" t="s">
        <v>648</v>
      </c>
      <c r="H6" s="431" t="s">
        <v>585</v>
      </c>
    </row>
    <row r="7" spans="2:8" ht="13.5" thickBot="1">
      <c r="B7" s="433"/>
      <c r="C7" s="433"/>
      <c r="D7" s="433"/>
      <c r="E7" s="433"/>
      <c r="F7" s="433"/>
      <c r="G7" s="433"/>
      <c r="H7" s="434">
        <v>2022</v>
      </c>
    </row>
    <row r="8" spans="2:8">
      <c r="B8" s="278"/>
      <c r="C8" s="279"/>
      <c r="D8" s="279"/>
      <c r="E8" s="279"/>
      <c r="F8" s="279"/>
      <c r="G8" s="279"/>
      <c r="H8" s="279"/>
    </row>
    <row r="9" spans="2:8" ht="25.5">
      <c r="B9" s="280" t="s">
        <v>545</v>
      </c>
      <c r="C9" s="281">
        <f>SUM(C10:C21)</f>
        <v>12757399</v>
      </c>
      <c r="D9" s="281">
        <f t="shared" ref="D9:H9" si="0">SUM(D10:D21)</f>
        <v>14202485</v>
      </c>
      <c r="E9" s="281">
        <f t="shared" si="0"/>
        <v>14912819</v>
      </c>
      <c r="F9" s="281">
        <f t="shared" si="0"/>
        <v>15360206</v>
      </c>
      <c r="G9" s="281">
        <f t="shared" si="0"/>
        <v>16128216</v>
      </c>
      <c r="H9" s="281">
        <f t="shared" si="0"/>
        <v>14964097</v>
      </c>
    </row>
    <row r="10" spans="2:8">
      <c r="B10" s="282" t="s">
        <v>546</v>
      </c>
      <c r="C10" s="283">
        <v>0</v>
      </c>
      <c r="D10" s="283">
        <v>0</v>
      </c>
      <c r="E10" s="283">
        <v>0</v>
      </c>
      <c r="F10" s="283">
        <v>0</v>
      </c>
      <c r="G10" s="283">
        <v>0</v>
      </c>
      <c r="H10" s="283">
        <v>0</v>
      </c>
    </row>
    <row r="11" spans="2:8">
      <c r="B11" s="282" t="s">
        <v>547</v>
      </c>
      <c r="C11" s="283">
        <v>0</v>
      </c>
      <c r="D11" s="283">
        <v>0</v>
      </c>
      <c r="E11" s="283">
        <v>0</v>
      </c>
      <c r="F11" s="283">
        <v>0</v>
      </c>
      <c r="G11" s="283">
        <v>0</v>
      </c>
      <c r="H11" s="283">
        <v>0</v>
      </c>
    </row>
    <row r="12" spans="2:8">
      <c r="B12" s="282" t="s">
        <v>548</v>
      </c>
      <c r="C12" s="283">
        <v>0</v>
      </c>
      <c r="D12" s="283">
        <v>0</v>
      </c>
      <c r="E12" s="283">
        <v>0</v>
      </c>
      <c r="F12" s="283">
        <v>0</v>
      </c>
      <c r="G12" s="283">
        <v>0</v>
      </c>
      <c r="H12" s="283">
        <v>0</v>
      </c>
    </row>
    <row r="13" spans="2:8">
      <c r="B13" s="282" t="s">
        <v>549</v>
      </c>
      <c r="C13" s="283">
        <v>0</v>
      </c>
      <c r="D13" s="283">
        <v>0</v>
      </c>
      <c r="E13" s="283">
        <v>0</v>
      </c>
      <c r="F13" s="283">
        <v>0</v>
      </c>
      <c r="G13" s="283">
        <v>0</v>
      </c>
      <c r="H13" s="283">
        <v>0</v>
      </c>
    </row>
    <row r="14" spans="2:8">
      <c r="B14" s="282" t="s">
        <v>550</v>
      </c>
      <c r="C14" s="283">
        <v>0</v>
      </c>
      <c r="D14" s="283">
        <v>0</v>
      </c>
      <c r="E14" s="283">
        <v>0</v>
      </c>
      <c r="F14" s="283">
        <v>0</v>
      </c>
      <c r="G14" s="283">
        <v>0</v>
      </c>
      <c r="H14" s="283">
        <v>0</v>
      </c>
    </row>
    <row r="15" spans="2:8">
      <c r="B15" s="282" t="s">
        <v>551</v>
      </c>
      <c r="C15" s="283">
        <v>0</v>
      </c>
      <c r="D15" s="283">
        <v>0</v>
      </c>
      <c r="E15" s="283">
        <v>0</v>
      </c>
      <c r="F15" s="283">
        <v>0</v>
      </c>
      <c r="G15" s="283">
        <v>0</v>
      </c>
      <c r="H15" s="283">
        <v>0</v>
      </c>
    </row>
    <row r="16" spans="2:8">
      <c r="B16" s="282" t="s">
        <v>552</v>
      </c>
      <c r="C16" s="283">
        <v>0</v>
      </c>
      <c r="D16" s="283">
        <v>0</v>
      </c>
      <c r="E16" s="283">
        <v>0</v>
      </c>
      <c r="F16" s="283">
        <v>0</v>
      </c>
      <c r="G16" s="283">
        <v>0</v>
      </c>
      <c r="H16" s="283">
        <v>0</v>
      </c>
    </row>
    <row r="17" spans="2:8">
      <c r="B17" s="282" t="s">
        <v>553</v>
      </c>
      <c r="C17" s="283">
        <v>0</v>
      </c>
      <c r="D17" s="283">
        <v>0</v>
      </c>
      <c r="E17" s="283">
        <v>0</v>
      </c>
      <c r="F17" s="283">
        <v>0</v>
      </c>
      <c r="G17" s="283">
        <v>0</v>
      </c>
      <c r="H17" s="283">
        <v>0</v>
      </c>
    </row>
    <row r="18" spans="2:8">
      <c r="B18" s="282" t="s">
        <v>554</v>
      </c>
      <c r="C18" s="283">
        <v>0</v>
      </c>
      <c r="D18" s="283">
        <v>0</v>
      </c>
      <c r="E18" s="283">
        <v>0</v>
      </c>
      <c r="F18" s="283">
        <v>0</v>
      </c>
      <c r="G18" s="283">
        <v>0</v>
      </c>
      <c r="H18" s="283">
        <v>0</v>
      </c>
    </row>
    <row r="19" spans="2:8">
      <c r="B19" s="282" t="s">
        <v>555</v>
      </c>
      <c r="C19" s="283">
        <v>12757399</v>
      </c>
      <c r="D19" s="283">
        <v>14202485</v>
      </c>
      <c r="E19" s="283">
        <v>14912819</v>
      </c>
      <c r="F19" s="283">
        <v>15360206</v>
      </c>
      <c r="G19" s="283">
        <v>16128216</v>
      </c>
      <c r="H19" s="283">
        <v>14964097</v>
      </c>
    </row>
    <row r="20" spans="2:8">
      <c r="B20" s="282" t="s">
        <v>556</v>
      </c>
      <c r="C20" s="283">
        <v>0</v>
      </c>
      <c r="D20" s="283">
        <v>0</v>
      </c>
      <c r="E20" s="283">
        <v>0</v>
      </c>
      <c r="F20" s="283"/>
      <c r="G20" s="283">
        <v>0</v>
      </c>
      <c r="H20" s="283">
        <v>0</v>
      </c>
    </row>
    <row r="21" spans="2:8">
      <c r="B21" s="282" t="s">
        <v>557</v>
      </c>
      <c r="C21" s="283">
        <v>0</v>
      </c>
      <c r="D21" s="283">
        <v>0</v>
      </c>
      <c r="E21" s="283">
        <v>0</v>
      </c>
      <c r="F21" s="283">
        <v>0</v>
      </c>
      <c r="G21" s="283">
        <v>0</v>
      </c>
      <c r="H21" s="283">
        <v>0</v>
      </c>
    </row>
    <row r="22" spans="2:8">
      <c r="B22" s="278"/>
      <c r="C22" s="279"/>
      <c r="D22" s="279"/>
      <c r="E22" s="279"/>
      <c r="F22" s="279"/>
      <c r="G22" s="279"/>
      <c r="H22" s="279"/>
    </row>
    <row r="23" spans="2:8">
      <c r="B23" s="280" t="s">
        <v>558</v>
      </c>
      <c r="C23" s="281">
        <f>SUM(C24:C28)</f>
        <v>0</v>
      </c>
      <c r="D23" s="281">
        <f t="shared" ref="D23:H23" si="1">SUM(D24:D28)</f>
        <v>0</v>
      </c>
      <c r="E23" s="281">
        <f t="shared" si="1"/>
        <v>0</v>
      </c>
      <c r="F23" s="281">
        <f t="shared" si="1"/>
        <v>0</v>
      </c>
      <c r="G23" s="281">
        <f t="shared" si="1"/>
        <v>0</v>
      </c>
      <c r="H23" s="281">
        <f t="shared" si="1"/>
        <v>0</v>
      </c>
    </row>
    <row r="24" spans="2:8">
      <c r="B24" s="282" t="s">
        <v>559</v>
      </c>
      <c r="C24" s="283">
        <v>0</v>
      </c>
      <c r="D24" s="283">
        <v>0</v>
      </c>
      <c r="E24" s="283">
        <v>0</v>
      </c>
      <c r="F24" s="283">
        <v>0</v>
      </c>
      <c r="G24" s="283">
        <v>0</v>
      </c>
      <c r="H24" s="283">
        <v>0</v>
      </c>
    </row>
    <row r="25" spans="2:8">
      <c r="B25" s="282" t="s">
        <v>560</v>
      </c>
      <c r="C25" s="283">
        <v>0</v>
      </c>
      <c r="D25" s="283">
        <v>0</v>
      </c>
      <c r="E25" s="283">
        <v>0</v>
      </c>
      <c r="F25" s="283">
        <v>0</v>
      </c>
      <c r="G25" s="283">
        <v>0</v>
      </c>
      <c r="H25" s="283">
        <v>0</v>
      </c>
    </row>
    <row r="26" spans="2:8">
      <c r="B26" s="282" t="s">
        <v>561</v>
      </c>
      <c r="C26" s="283">
        <v>0</v>
      </c>
      <c r="D26" s="283">
        <v>0</v>
      </c>
      <c r="E26" s="283">
        <v>0</v>
      </c>
      <c r="F26" s="283">
        <v>0</v>
      </c>
      <c r="G26" s="283">
        <v>0</v>
      </c>
      <c r="H26" s="283">
        <v>0</v>
      </c>
    </row>
    <row r="27" spans="2:8" ht="25.5">
      <c r="B27" s="282" t="s">
        <v>562</v>
      </c>
      <c r="C27" s="283">
        <v>0</v>
      </c>
      <c r="D27" s="283">
        <v>0</v>
      </c>
      <c r="E27" s="283">
        <v>0</v>
      </c>
      <c r="F27" s="283">
        <v>0</v>
      </c>
      <c r="G27" s="283">
        <v>0</v>
      </c>
      <c r="H27" s="283">
        <v>0</v>
      </c>
    </row>
    <row r="28" spans="2:8">
      <c r="B28" s="282" t="s">
        <v>563</v>
      </c>
      <c r="C28" s="283">
        <v>0</v>
      </c>
      <c r="D28" s="283">
        <v>0</v>
      </c>
      <c r="E28" s="283">
        <v>0</v>
      </c>
      <c r="F28" s="283">
        <v>0</v>
      </c>
      <c r="G28" s="283">
        <v>0</v>
      </c>
      <c r="H28" s="283">
        <v>0</v>
      </c>
    </row>
    <row r="29" spans="2:8">
      <c r="B29" s="278"/>
      <c r="C29" s="285"/>
      <c r="D29" s="285"/>
      <c r="E29" s="285"/>
      <c r="F29" s="285"/>
      <c r="G29" s="285"/>
      <c r="H29" s="285"/>
    </row>
    <row r="30" spans="2:8">
      <c r="B30" s="280" t="s">
        <v>564</v>
      </c>
      <c r="C30" s="281">
        <f>C31</f>
        <v>0</v>
      </c>
      <c r="D30" s="281">
        <f t="shared" ref="D30:H30" si="2">D31</f>
        <v>0</v>
      </c>
      <c r="E30" s="281">
        <f t="shared" si="2"/>
        <v>0</v>
      </c>
      <c r="F30" s="281">
        <f t="shared" si="2"/>
        <v>0</v>
      </c>
      <c r="G30" s="281">
        <f t="shared" si="2"/>
        <v>0</v>
      </c>
      <c r="H30" s="281">
        <f t="shared" si="2"/>
        <v>0</v>
      </c>
    </row>
    <row r="31" spans="2:8">
      <c r="B31" s="282" t="s">
        <v>565</v>
      </c>
      <c r="C31" s="283">
        <v>0</v>
      </c>
      <c r="D31" s="283">
        <v>0</v>
      </c>
      <c r="E31" s="283">
        <v>0</v>
      </c>
      <c r="F31" s="283">
        <v>0</v>
      </c>
      <c r="G31" s="283">
        <v>0</v>
      </c>
      <c r="H31" s="283">
        <v>0</v>
      </c>
    </row>
    <row r="32" spans="2:8">
      <c r="B32" s="278"/>
      <c r="C32" s="279"/>
      <c r="D32" s="279"/>
      <c r="E32" s="279"/>
      <c r="F32" s="279"/>
      <c r="G32" s="279"/>
      <c r="H32" s="279"/>
    </row>
    <row r="33" spans="2:8">
      <c r="B33" s="280" t="s">
        <v>566</v>
      </c>
      <c r="C33" s="281">
        <f>C9+C23+C30</f>
        <v>12757399</v>
      </c>
      <c r="D33" s="281">
        <f t="shared" ref="D33:H33" si="3">D9+D23+D30</f>
        <v>14202485</v>
      </c>
      <c r="E33" s="281">
        <f t="shared" si="3"/>
        <v>14912819</v>
      </c>
      <c r="F33" s="281">
        <f t="shared" si="3"/>
        <v>15360206</v>
      </c>
      <c r="G33" s="281">
        <f t="shared" si="3"/>
        <v>16128216</v>
      </c>
      <c r="H33" s="281">
        <f t="shared" si="3"/>
        <v>14964097</v>
      </c>
    </row>
    <row r="34" spans="2:8">
      <c r="B34" s="278"/>
      <c r="C34" s="279"/>
      <c r="D34" s="279"/>
      <c r="E34" s="279"/>
      <c r="F34" s="279"/>
      <c r="G34" s="279"/>
      <c r="H34" s="279"/>
    </row>
    <row r="35" spans="2:8">
      <c r="B35" s="286" t="s">
        <v>323</v>
      </c>
      <c r="C35" s="279"/>
      <c r="D35" s="279"/>
      <c r="E35" s="279"/>
      <c r="F35" s="279"/>
      <c r="G35" s="279"/>
      <c r="H35" s="279"/>
    </row>
    <row r="36" spans="2:8" ht="25.5">
      <c r="B36" s="287" t="s">
        <v>567</v>
      </c>
      <c r="C36" s="279"/>
      <c r="D36" s="279"/>
      <c r="E36" s="279"/>
      <c r="F36" s="279"/>
      <c r="G36" s="279"/>
      <c r="H36" s="279"/>
    </row>
    <row r="37" spans="2:8" ht="25.5">
      <c r="B37" s="287" t="s">
        <v>568</v>
      </c>
      <c r="C37" s="279"/>
      <c r="D37" s="279"/>
      <c r="E37" s="279"/>
      <c r="F37" s="279"/>
      <c r="G37" s="279"/>
      <c r="H37" s="279"/>
    </row>
    <row r="38" spans="2:8">
      <c r="B38" s="286" t="s">
        <v>569</v>
      </c>
      <c r="C38" s="279"/>
      <c r="D38" s="279"/>
      <c r="E38" s="279"/>
      <c r="F38" s="279"/>
      <c r="G38" s="279"/>
      <c r="H38" s="279"/>
    </row>
    <row r="39" spans="2:8" ht="13.5" thickBot="1">
      <c r="B39" s="288"/>
      <c r="C39" s="289"/>
      <c r="D39" s="289"/>
      <c r="E39" s="289"/>
      <c r="F39" s="289"/>
      <c r="G39" s="289"/>
      <c r="H39" s="289"/>
    </row>
  </sheetData>
  <mergeCells count="10">
    <mergeCell ref="B2:H2"/>
    <mergeCell ref="B3:H3"/>
    <mergeCell ref="B4:H4"/>
    <mergeCell ref="B5:H5"/>
    <mergeCell ref="B6:B7"/>
    <mergeCell ref="C6:C7"/>
    <mergeCell ref="D6:D7"/>
    <mergeCell ref="E6:E7"/>
    <mergeCell ref="F6:F7"/>
    <mergeCell ref="G6:G7"/>
  </mergeCells>
  <pageMargins left="0.25" right="0.25" top="0.75" bottom="0.75" header="0.3" footer="0.3"/>
  <pageSetup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H32"/>
  <sheetViews>
    <sheetView zoomScaleNormal="100" workbookViewId="0">
      <selection activeCell="K24" sqref="K24"/>
    </sheetView>
  </sheetViews>
  <sheetFormatPr baseColWidth="10" defaultRowHeight="12.75"/>
  <cols>
    <col min="1" max="1" width="1.7109375" style="277" customWidth="1"/>
    <col min="2" max="2" width="53.140625" style="277" customWidth="1"/>
    <col min="3" max="3" width="13.5703125" style="277" customWidth="1"/>
    <col min="4" max="16384" width="11.42578125" style="277"/>
  </cols>
  <sheetData>
    <row r="1" spans="2:8" ht="6" customHeight="1" thickBot="1">
      <c r="B1" s="276"/>
    </row>
    <row r="2" spans="2:8">
      <c r="B2" s="424" t="s">
        <v>539</v>
      </c>
      <c r="C2" s="425"/>
      <c r="D2" s="425"/>
      <c r="E2" s="425"/>
      <c r="F2" s="425"/>
      <c r="G2" s="425"/>
      <c r="H2" s="426"/>
    </row>
    <row r="3" spans="2:8">
      <c r="B3" s="427" t="s">
        <v>586</v>
      </c>
      <c r="C3" s="428"/>
      <c r="D3" s="428"/>
      <c r="E3" s="428"/>
      <c r="F3" s="428"/>
      <c r="G3" s="428"/>
      <c r="H3" s="429"/>
    </row>
    <row r="4" spans="2:8">
      <c r="B4" s="427" t="s">
        <v>330</v>
      </c>
      <c r="C4" s="428"/>
      <c r="D4" s="428"/>
      <c r="E4" s="428"/>
      <c r="F4" s="428"/>
      <c r="G4" s="428"/>
      <c r="H4" s="429"/>
    </row>
    <row r="5" spans="2:8" ht="13.5" thickBot="1">
      <c r="B5" s="427" t="s">
        <v>542</v>
      </c>
      <c r="C5" s="428"/>
      <c r="D5" s="428"/>
      <c r="E5" s="428"/>
      <c r="F5" s="428"/>
      <c r="G5" s="428"/>
      <c r="H5" s="429"/>
    </row>
    <row r="6" spans="2:8" ht="42.75" customHeight="1">
      <c r="B6" s="430" t="s">
        <v>543</v>
      </c>
      <c r="C6" s="432" t="s">
        <v>652</v>
      </c>
      <c r="D6" s="432" t="s">
        <v>651</v>
      </c>
      <c r="E6" s="432" t="s">
        <v>650</v>
      </c>
      <c r="F6" s="432" t="s">
        <v>649</v>
      </c>
      <c r="G6" s="432" t="s">
        <v>648</v>
      </c>
      <c r="H6" s="431" t="s">
        <v>585</v>
      </c>
    </row>
    <row r="7" spans="2:8" ht="13.5" thickBot="1">
      <c r="B7" s="433"/>
      <c r="C7" s="433"/>
      <c r="D7" s="433"/>
      <c r="E7" s="433"/>
      <c r="F7" s="433"/>
      <c r="G7" s="433"/>
      <c r="H7" s="434">
        <v>2022</v>
      </c>
    </row>
    <row r="8" spans="2:8">
      <c r="B8" s="278"/>
      <c r="C8" s="279"/>
      <c r="D8" s="279"/>
      <c r="E8" s="279"/>
      <c r="F8" s="279"/>
      <c r="G8" s="279"/>
      <c r="H8" s="279"/>
    </row>
    <row r="9" spans="2:8">
      <c r="B9" s="280" t="s">
        <v>571</v>
      </c>
      <c r="C9" s="281">
        <f>SUM(C10:C18)</f>
        <v>12757399</v>
      </c>
      <c r="D9" s="281">
        <f t="shared" ref="D9:G9" si="0">SUM(D10:D18)</f>
        <v>14202485</v>
      </c>
      <c r="E9" s="281">
        <f t="shared" si="0"/>
        <v>14912513</v>
      </c>
      <c r="F9" s="281">
        <f t="shared" si="0"/>
        <v>15359926</v>
      </c>
      <c r="G9" s="281">
        <f t="shared" si="0"/>
        <v>15621451</v>
      </c>
      <c r="H9" s="293">
        <f>SUM(H10:H18)</f>
        <v>14964097</v>
      </c>
    </row>
    <row r="10" spans="2:8">
      <c r="B10" s="290" t="s">
        <v>572</v>
      </c>
      <c r="C10" s="283">
        <v>10935373</v>
      </c>
      <c r="D10" s="283">
        <v>12293616</v>
      </c>
      <c r="E10" s="283">
        <v>12688135</v>
      </c>
      <c r="F10" s="283">
        <v>12653600</v>
      </c>
      <c r="G10" s="283">
        <v>13596146</v>
      </c>
      <c r="H10" s="294">
        <v>13433676</v>
      </c>
    </row>
    <row r="11" spans="2:8">
      <c r="B11" s="290" t="s">
        <v>573</v>
      </c>
      <c r="C11" s="283">
        <v>264600</v>
      </c>
      <c r="D11" s="283">
        <v>342832</v>
      </c>
      <c r="E11" s="283">
        <v>419618</v>
      </c>
      <c r="F11" s="283">
        <v>449727</v>
      </c>
      <c r="G11" s="283">
        <v>479320</v>
      </c>
      <c r="H11" s="294">
        <v>370535</v>
      </c>
    </row>
    <row r="12" spans="2:8">
      <c r="B12" s="290" t="s">
        <v>574</v>
      </c>
      <c r="C12" s="283">
        <v>1229572</v>
      </c>
      <c r="D12" s="283">
        <v>1156987</v>
      </c>
      <c r="E12" s="283">
        <v>1537685</v>
      </c>
      <c r="F12" s="283">
        <v>1682321</v>
      </c>
      <c r="G12" s="283">
        <v>1413820</v>
      </c>
      <c r="H12" s="294">
        <v>1133452</v>
      </c>
    </row>
    <row r="13" spans="2:8" ht="14.25" customHeight="1">
      <c r="B13" s="290" t="s">
        <v>575</v>
      </c>
      <c r="C13" s="283">
        <v>0</v>
      </c>
      <c r="D13" s="283">
        <v>0</v>
      </c>
      <c r="E13" s="283">
        <v>0</v>
      </c>
      <c r="F13" s="283">
        <v>0</v>
      </c>
      <c r="G13" s="283">
        <v>0</v>
      </c>
      <c r="H13" s="294">
        <v>0</v>
      </c>
    </row>
    <row r="14" spans="2:8">
      <c r="B14" s="290" t="s">
        <v>576</v>
      </c>
      <c r="C14" s="283">
        <v>173664</v>
      </c>
      <c r="D14" s="283">
        <v>409050</v>
      </c>
      <c r="E14" s="283">
        <v>267075</v>
      </c>
      <c r="F14" s="283">
        <v>182537</v>
      </c>
      <c r="G14" s="283">
        <v>132165</v>
      </c>
      <c r="H14" s="294">
        <v>26434</v>
      </c>
    </row>
    <row r="15" spans="2:8">
      <c r="B15" s="290" t="s">
        <v>577</v>
      </c>
      <c r="C15" s="283">
        <v>0</v>
      </c>
      <c r="D15" s="283">
        <v>0</v>
      </c>
      <c r="E15" s="283">
        <v>0</v>
      </c>
      <c r="F15" s="283">
        <v>0</v>
      </c>
      <c r="G15" s="283">
        <v>0</v>
      </c>
      <c r="H15" s="295">
        <v>0</v>
      </c>
    </row>
    <row r="16" spans="2:8">
      <c r="B16" s="290" t="s">
        <v>578</v>
      </c>
      <c r="C16" s="283">
        <v>154190</v>
      </c>
      <c r="D16" s="283">
        <v>0</v>
      </c>
      <c r="E16" s="283">
        <v>0</v>
      </c>
      <c r="F16" s="283">
        <v>391741</v>
      </c>
      <c r="G16" s="283">
        <v>0</v>
      </c>
      <c r="H16" s="294">
        <v>0</v>
      </c>
    </row>
    <row r="17" spans="2:8">
      <c r="B17" s="290" t="s">
        <v>579</v>
      </c>
      <c r="C17" s="283">
        <v>0</v>
      </c>
      <c r="D17" s="283">
        <v>0</v>
      </c>
      <c r="E17" s="283">
        <v>0</v>
      </c>
      <c r="F17" s="283">
        <v>0</v>
      </c>
      <c r="G17" s="283">
        <v>0</v>
      </c>
      <c r="H17" s="295">
        <v>0</v>
      </c>
    </row>
    <row r="18" spans="2:8">
      <c r="B18" s="290" t="s">
        <v>580</v>
      </c>
      <c r="C18" s="283">
        <v>0</v>
      </c>
      <c r="D18" s="283">
        <v>0</v>
      </c>
      <c r="E18" s="283">
        <v>0</v>
      </c>
      <c r="F18" s="283">
        <v>0</v>
      </c>
      <c r="G18" s="283">
        <v>0</v>
      </c>
      <c r="H18" s="295">
        <v>0</v>
      </c>
    </row>
    <row r="19" spans="2:8">
      <c r="B19" s="291"/>
      <c r="C19" s="283"/>
      <c r="D19" s="283"/>
      <c r="E19" s="283"/>
      <c r="F19" s="283"/>
      <c r="G19" s="283"/>
      <c r="H19" s="295"/>
    </row>
    <row r="20" spans="2:8">
      <c r="B20" s="280" t="s">
        <v>581</v>
      </c>
      <c r="C20" s="281">
        <f>SUM(C21:C29)</f>
        <v>0</v>
      </c>
      <c r="D20" s="281">
        <f t="shared" ref="D20:H20" si="1">SUM(D21:D29)</f>
        <v>0</v>
      </c>
      <c r="E20" s="281">
        <f t="shared" si="1"/>
        <v>0</v>
      </c>
      <c r="F20" s="281">
        <f t="shared" si="1"/>
        <v>0</v>
      </c>
      <c r="G20" s="281">
        <f t="shared" si="1"/>
        <v>0</v>
      </c>
      <c r="H20" s="293">
        <f t="shared" si="1"/>
        <v>0</v>
      </c>
    </row>
    <row r="21" spans="2:8">
      <c r="B21" s="290" t="s">
        <v>572</v>
      </c>
      <c r="C21" s="283">
        <v>0</v>
      </c>
      <c r="D21" s="283">
        <v>0</v>
      </c>
      <c r="E21" s="283">
        <v>0</v>
      </c>
      <c r="F21" s="283">
        <v>0</v>
      </c>
      <c r="G21" s="283">
        <v>0</v>
      </c>
      <c r="H21" s="295">
        <v>0</v>
      </c>
    </row>
    <row r="22" spans="2:8">
      <c r="B22" s="290" t="s">
        <v>573</v>
      </c>
      <c r="C22" s="279"/>
      <c r="D22" s="279"/>
      <c r="E22" s="279"/>
      <c r="F22" s="279"/>
      <c r="G22" s="279"/>
      <c r="H22" s="279"/>
    </row>
    <row r="23" spans="2:8">
      <c r="B23" s="290" t="s">
        <v>574</v>
      </c>
      <c r="C23" s="283">
        <f>SUM(C24:C28)</f>
        <v>0</v>
      </c>
      <c r="D23" s="283">
        <f t="shared" ref="D23:H23" si="2">SUM(D24:D28)</f>
        <v>0</v>
      </c>
      <c r="E23" s="283">
        <f t="shared" si="2"/>
        <v>0</v>
      </c>
      <c r="F23" s="283">
        <f t="shared" si="2"/>
        <v>0</v>
      </c>
      <c r="G23" s="283">
        <f t="shared" si="2"/>
        <v>0</v>
      </c>
      <c r="H23" s="283">
        <f t="shared" si="2"/>
        <v>0</v>
      </c>
    </row>
    <row r="24" spans="2:8" ht="12.75" customHeight="1">
      <c r="B24" s="290" t="s">
        <v>575</v>
      </c>
      <c r="C24" s="283">
        <v>0</v>
      </c>
      <c r="D24" s="283">
        <v>0</v>
      </c>
      <c r="E24" s="283">
        <v>0</v>
      </c>
      <c r="F24" s="283">
        <v>0</v>
      </c>
      <c r="G24" s="283">
        <v>0</v>
      </c>
      <c r="H24" s="283">
        <v>0</v>
      </c>
    </row>
    <row r="25" spans="2:8">
      <c r="B25" s="290" t="s">
        <v>576</v>
      </c>
      <c r="C25" s="283">
        <v>0</v>
      </c>
      <c r="D25" s="283">
        <v>0</v>
      </c>
      <c r="E25" s="283">
        <v>0</v>
      </c>
      <c r="F25" s="283">
        <v>0</v>
      </c>
      <c r="G25" s="283">
        <v>0</v>
      </c>
      <c r="H25" s="283">
        <v>0</v>
      </c>
    </row>
    <row r="26" spans="2:8">
      <c r="B26" s="290" t="s">
        <v>577</v>
      </c>
      <c r="C26" s="283">
        <v>0</v>
      </c>
      <c r="D26" s="283">
        <v>0</v>
      </c>
      <c r="E26" s="283">
        <v>0</v>
      </c>
      <c r="F26" s="283">
        <v>0</v>
      </c>
      <c r="G26" s="283">
        <v>0</v>
      </c>
      <c r="H26" s="283">
        <v>0</v>
      </c>
    </row>
    <row r="27" spans="2:8">
      <c r="B27" s="290" t="s">
        <v>578</v>
      </c>
      <c r="C27" s="283">
        <v>0</v>
      </c>
      <c r="D27" s="283">
        <v>0</v>
      </c>
      <c r="E27" s="283">
        <v>0</v>
      </c>
      <c r="F27" s="283">
        <v>0</v>
      </c>
      <c r="G27" s="283">
        <v>0</v>
      </c>
      <c r="H27" s="283">
        <v>0</v>
      </c>
    </row>
    <row r="28" spans="2:8">
      <c r="B28" s="290" t="s">
        <v>582</v>
      </c>
      <c r="C28" s="283">
        <v>0</v>
      </c>
      <c r="D28" s="283">
        <v>0</v>
      </c>
      <c r="E28" s="283">
        <v>0</v>
      </c>
      <c r="F28" s="283">
        <v>0</v>
      </c>
      <c r="G28" s="283">
        <v>0</v>
      </c>
      <c r="H28" s="283">
        <v>0</v>
      </c>
    </row>
    <row r="29" spans="2:8">
      <c r="B29" s="290" t="s">
        <v>580</v>
      </c>
      <c r="C29" s="283">
        <v>0</v>
      </c>
      <c r="D29" s="283">
        <v>0</v>
      </c>
      <c r="E29" s="283">
        <v>0</v>
      </c>
      <c r="F29" s="283">
        <v>0</v>
      </c>
      <c r="G29" s="283">
        <v>0</v>
      </c>
      <c r="H29" s="283">
        <v>0</v>
      </c>
    </row>
    <row r="30" spans="2:8">
      <c r="B30" s="291"/>
      <c r="C30" s="281"/>
      <c r="D30" s="281"/>
      <c r="E30" s="281"/>
      <c r="F30" s="281"/>
      <c r="G30" s="281"/>
      <c r="H30" s="281"/>
    </row>
    <row r="31" spans="2:8">
      <c r="B31" s="292" t="s">
        <v>583</v>
      </c>
      <c r="C31" s="281">
        <f>C9+C20</f>
        <v>12757399</v>
      </c>
      <c r="D31" s="281">
        <f t="shared" ref="D31:H31" si="3">D9+D20</f>
        <v>14202485</v>
      </c>
      <c r="E31" s="281">
        <f t="shared" si="3"/>
        <v>14912513</v>
      </c>
      <c r="F31" s="281">
        <f t="shared" si="3"/>
        <v>15359926</v>
      </c>
      <c r="G31" s="281">
        <f t="shared" si="3"/>
        <v>15621451</v>
      </c>
      <c r="H31" s="281">
        <f t="shared" si="3"/>
        <v>14964097</v>
      </c>
    </row>
    <row r="32" spans="2:8" ht="13.5" thickBot="1">
      <c r="B32" s="288"/>
      <c r="C32" s="289"/>
      <c r="D32" s="289"/>
      <c r="E32" s="289"/>
      <c r="F32" s="289"/>
      <c r="G32" s="289"/>
      <c r="H32" s="289"/>
    </row>
  </sheetData>
  <mergeCells count="10">
    <mergeCell ref="B2:H2"/>
    <mergeCell ref="B3:H3"/>
    <mergeCell ref="B4:H4"/>
    <mergeCell ref="B5:H5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F67"/>
  <sheetViews>
    <sheetView workbookViewId="0">
      <selection activeCell="A4" sqref="A4"/>
    </sheetView>
  </sheetViews>
  <sheetFormatPr baseColWidth="10" defaultRowHeight="12.75"/>
  <cols>
    <col min="1" max="1" width="68" style="296" bestFit="1" customWidth="1"/>
    <col min="2" max="2" width="13.85546875" style="296" customWidth="1"/>
    <col min="3" max="5" width="12.28515625" style="296" customWidth="1"/>
    <col min="6" max="6" width="20.42578125" style="296" customWidth="1"/>
    <col min="7" max="16384" width="11.42578125" style="296"/>
  </cols>
  <sheetData>
    <row r="1" spans="1:6" ht="13.5" thickBot="1"/>
    <row r="2" spans="1:6" ht="13.5" customHeight="1">
      <c r="A2" s="466" t="s">
        <v>539</v>
      </c>
      <c r="B2" s="467"/>
      <c r="C2" s="467"/>
      <c r="D2" s="467"/>
      <c r="E2" s="467"/>
      <c r="F2" s="468"/>
    </row>
    <row r="3" spans="1:6" ht="13.5" customHeight="1" thickBot="1">
      <c r="A3" s="469" t="s">
        <v>587</v>
      </c>
      <c r="B3" s="470"/>
      <c r="C3" s="470"/>
      <c r="D3" s="470"/>
      <c r="E3" s="470"/>
      <c r="F3" s="471"/>
    </row>
    <row r="4" spans="1:6" ht="30" customHeight="1">
      <c r="A4" s="431"/>
      <c r="B4" s="431" t="s">
        <v>588</v>
      </c>
      <c r="C4" s="431" t="s">
        <v>589</v>
      </c>
      <c r="D4" s="431" t="s">
        <v>590</v>
      </c>
      <c r="E4" s="431" t="s">
        <v>591</v>
      </c>
      <c r="F4" s="431" t="s">
        <v>592</v>
      </c>
    </row>
    <row r="5" spans="1:6">
      <c r="A5" s="297" t="s">
        <v>593</v>
      </c>
      <c r="B5" s="298">
        <v>0</v>
      </c>
      <c r="C5" s="298">
        <v>0</v>
      </c>
      <c r="D5" s="298">
        <v>0</v>
      </c>
      <c r="E5" s="298">
        <v>0</v>
      </c>
      <c r="F5" s="298">
        <v>0</v>
      </c>
    </row>
    <row r="6" spans="1:6">
      <c r="A6" s="299" t="s">
        <v>594</v>
      </c>
      <c r="B6" s="300">
        <v>0</v>
      </c>
      <c r="C6" s="300">
        <v>0</v>
      </c>
      <c r="D6" s="300">
        <v>0</v>
      </c>
      <c r="E6" s="300">
        <v>0</v>
      </c>
      <c r="F6" s="300">
        <v>0</v>
      </c>
    </row>
    <row r="7" spans="1:6">
      <c r="A7" s="299" t="s">
        <v>595</v>
      </c>
      <c r="B7" s="300">
        <v>0</v>
      </c>
      <c r="C7" s="300">
        <v>0</v>
      </c>
      <c r="D7" s="300">
        <v>0</v>
      </c>
      <c r="E7" s="300">
        <v>0</v>
      </c>
      <c r="F7" s="300">
        <v>0</v>
      </c>
    </row>
    <row r="8" spans="1:6">
      <c r="A8" s="297"/>
      <c r="B8" s="300"/>
      <c r="C8" s="300"/>
      <c r="D8" s="300"/>
      <c r="E8" s="300"/>
      <c r="F8" s="300"/>
    </row>
    <row r="9" spans="1:6">
      <c r="A9" s="297" t="s">
        <v>596</v>
      </c>
      <c r="B9" s="298">
        <v>0</v>
      </c>
      <c r="C9" s="298">
        <v>0</v>
      </c>
      <c r="D9" s="298">
        <v>0</v>
      </c>
      <c r="E9" s="298">
        <v>0</v>
      </c>
      <c r="F9" s="298">
        <v>0</v>
      </c>
    </row>
    <row r="10" spans="1:6">
      <c r="A10" s="299" t="s">
        <v>597</v>
      </c>
      <c r="B10" s="300">
        <v>0</v>
      </c>
      <c r="C10" s="300">
        <v>0</v>
      </c>
      <c r="D10" s="300">
        <v>0</v>
      </c>
      <c r="E10" s="300">
        <v>0</v>
      </c>
      <c r="F10" s="300">
        <v>0</v>
      </c>
    </row>
    <row r="11" spans="1:6">
      <c r="A11" s="301" t="s">
        <v>598</v>
      </c>
      <c r="B11" s="300">
        <v>0</v>
      </c>
      <c r="C11" s="300">
        <v>0</v>
      </c>
      <c r="D11" s="300">
        <v>0</v>
      </c>
      <c r="E11" s="300">
        <v>0</v>
      </c>
      <c r="F11" s="300">
        <v>0</v>
      </c>
    </row>
    <row r="12" spans="1:6">
      <c r="A12" s="301" t="s">
        <v>599</v>
      </c>
      <c r="B12" s="300">
        <v>0</v>
      </c>
      <c r="C12" s="300">
        <v>0</v>
      </c>
      <c r="D12" s="300">
        <v>0</v>
      </c>
      <c r="E12" s="300">
        <v>0</v>
      </c>
      <c r="F12" s="300">
        <v>0</v>
      </c>
    </row>
    <row r="13" spans="1:6">
      <c r="A13" s="301" t="s">
        <v>600</v>
      </c>
      <c r="B13" s="300">
        <v>0</v>
      </c>
      <c r="C13" s="300">
        <v>0</v>
      </c>
      <c r="D13" s="300">
        <v>0</v>
      </c>
      <c r="E13" s="300">
        <v>0</v>
      </c>
      <c r="F13" s="300">
        <v>0</v>
      </c>
    </row>
    <row r="14" spans="1:6">
      <c r="A14" s="299" t="s">
        <v>601</v>
      </c>
      <c r="B14" s="300">
        <v>0</v>
      </c>
      <c r="C14" s="300">
        <v>0</v>
      </c>
      <c r="D14" s="300">
        <v>0</v>
      </c>
      <c r="E14" s="300">
        <v>0</v>
      </c>
      <c r="F14" s="300">
        <v>0</v>
      </c>
    </row>
    <row r="15" spans="1:6">
      <c r="A15" s="301" t="s">
        <v>598</v>
      </c>
      <c r="B15" s="300">
        <v>0</v>
      </c>
      <c r="C15" s="300">
        <v>0</v>
      </c>
      <c r="D15" s="300">
        <v>0</v>
      </c>
      <c r="E15" s="300">
        <v>0</v>
      </c>
      <c r="F15" s="300">
        <v>0</v>
      </c>
    </row>
    <row r="16" spans="1:6">
      <c r="A16" s="301" t="s">
        <v>599</v>
      </c>
      <c r="B16" s="300">
        <v>0</v>
      </c>
      <c r="C16" s="300">
        <v>0</v>
      </c>
      <c r="D16" s="300">
        <v>0</v>
      </c>
      <c r="E16" s="300">
        <v>0</v>
      </c>
      <c r="F16" s="300">
        <v>0</v>
      </c>
    </row>
    <row r="17" spans="1:6">
      <c r="A17" s="301" t="s">
        <v>600</v>
      </c>
      <c r="B17" s="300">
        <v>0</v>
      </c>
      <c r="C17" s="300">
        <v>0</v>
      </c>
      <c r="D17" s="300">
        <v>0</v>
      </c>
      <c r="E17" s="300">
        <v>0</v>
      </c>
      <c r="F17" s="300">
        <v>0</v>
      </c>
    </row>
    <row r="18" spans="1:6">
      <c r="A18" s="299" t="s">
        <v>602</v>
      </c>
      <c r="B18" s="300">
        <v>0</v>
      </c>
      <c r="C18" s="300">
        <v>0</v>
      </c>
      <c r="D18" s="300">
        <v>0</v>
      </c>
      <c r="E18" s="300">
        <v>0</v>
      </c>
      <c r="F18" s="300">
        <v>0</v>
      </c>
    </row>
    <row r="19" spans="1:6">
      <c r="A19" s="299" t="s">
        <v>603</v>
      </c>
      <c r="B19" s="300">
        <v>0</v>
      </c>
      <c r="C19" s="300">
        <v>0</v>
      </c>
      <c r="D19" s="300">
        <v>0</v>
      </c>
      <c r="E19" s="300">
        <v>0</v>
      </c>
      <c r="F19" s="300">
        <v>0</v>
      </c>
    </row>
    <row r="20" spans="1:6">
      <c r="A20" s="299" t="s">
        <v>604</v>
      </c>
      <c r="B20" s="300">
        <v>0</v>
      </c>
      <c r="C20" s="300">
        <v>0</v>
      </c>
      <c r="D20" s="300">
        <v>0</v>
      </c>
      <c r="E20" s="300">
        <v>0</v>
      </c>
      <c r="F20" s="300">
        <v>0</v>
      </c>
    </row>
    <row r="21" spans="1:6">
      <c r="A21" s="299" t="s">
        <v>605</v>
      </c>
      <c r="B21" s="300">
        <v>0</v>
      </c>
      <c r="C21" s="300">
        <v>0</v>
      </c>
      <c r="D21" s="300">
        <v>0</v>
      </c>
      <c r="E21" s="300">
        <v>0</v>
      </c>
      <c r="F21" s="300">
        <v>0</v>
      </c>
    </row>
    <row r="22" spans="1:6">
      <c r="A22" s="299" t="s">
        <v>606</v>
      </c>
      <c r="B22" s="300">
        <v>0</v>
      </c>
      <c r="C22" s="300">
        <v>0</v>
      </c>
      <c r="D22" s="300">
        <v>0</v>
      </c>
      <c r="E22" s="300">
        <v>0</v>
      </c>
      <c r="F22" s="300">
        <v>0</v>
      </c>
    </row>
    <row r="23" spans="1:6">
      <c r="A23" s="299" t="s">
        <v>607</v>
      </c>
      <c r="B23" s="300">
        <v>0</v>
      </c>
      <c r="C23" s="300">
        <v>0</v>
      </c>
      <c r="D23" s="300">
        <v>0</v>
      </c>
      <c r="E23" s="300">
        <v>0</v>
      </c>
      <c r="F23" s="300">
        <v>0</v>
      </c>
    </row>
    <row r="24" spans="1:6">
      <c r="A24" s="299" t="s">
        <v>608</v>
      </c>
      <c r="B24" s="300">
        <v>0</v>
      </c>
      <c r="C24" s="300">
        <v>0</v>
      </c>
      <c r="D24" s="300">
        <v>0</v>
      </c>
      <c r="E24" s="300">
        <v>0</v>
      </c>
      <c r="F24" s="300">
        <v>0</v>
      </c>
    </row>
    <row r="25" spans="1:6">
      <c r="A25" s="299" t="s">
        <v>609</v>
      </c>
      <c r="B25" s="300">
        <v>0</v>
      </c>
      <c r="C25" s="300">
        <v>0</v>
      </c>
      <c r="D25" s="300">
        <v>0</v>
      </c>
      <c r="E25" s="300">
        <v>0</v>
      </c>
      <c r="F25" s="300">
        <v>0</v>
      </c>
    </row>
    <row r="26" spans="1:6">
      <c r="A26" s="297"/>
      <c r="B26" s="300"/>
      <c r="C26" s="300"/>
      <c r="D26" s="300"/>
      <c r="E26" s="300"/>
      <c r="F26" s="300"/>
    </row>
    <row r="27" spans="1:6">
      <c r="A27" s="302" t="s">
        <v>610</v>
      </c>
      <c r="B27" s="298">
        <v>0</v>
      </c>
      <c r="C27" s="298">
        <v>0</v>
      </c>
      <c r="D27" s="298">
        <v>0</v>
      </c>
      <c r="E27" s="298">
        <v>0</v>
      </c>
      <c r="F27" s="298">
        <v>0</v>
      </c>
    </row>
    <row r="28" spans="1:6">
      <c r="A28" s="299" t="s">
        <v>611</v>
      </c>
      <c r="B28" s="300">
        <v>0</v>
      </c>
      <c r="C28" s="300">
        <v>0</v>
      </c>
      <c r="D28" s="300">
        <v>0</v>
      </c>
      <c r="E28" s="300">
        <v>0</v>
      </c>
      <c r="F28" s="300">
        <v>0</v>
      </c>
    </row>
    <row r="29" spans="1:6">
      <c r="A29" s="297"/>
      <c r="B29" s="300"/>
      <c r="C29" s="300"/>
      <c r="D29" s="300"/>
      <c r="E29" s="300"/>
      <c r="F29" s="300"/>
    </row>
    <row r="30" spans="1:6">
      <c r="A30" s="302" t="s">
        <v>612</v>
      </c>
      <c r="B30" s="298">
        <v>0</v>
      </c>
      <c r="C30" s="298">
        <v>0</v>
      </c>
      <c r="D30" s="298">
        <v>0</v>
      </c>
      <c r="E30" s="298">
        <v>0</v>
      </c>
      <c r="F30" s="298">
        <v>0</v>
      </c>
    </row>
    <row r="31" spans="1:6">
      <c r="A31" s="299" t="s">
        <v>597</v>
      </c>
      <c r="B31" s="300">
        <v>0</v>
      </c>
      <c r="C31" s="300">
        <v>0</v>
      </c>
      <c r="D31" s="300">
        <v>0</v>
      </c>
      <c r="E31" s="300">
        <v>0</v>
      </c>
      <c r="F31" s="300">
        <v>0</v>
      </c>
    </row>
    <row r="32" spans="1:6">
      <c r="A32" s="299" t="s">
        <v>601</v>
      </c>
      <c r="B32" s="300">
        <v>0</v>
      </c>
      <c r="C32" s="300">
        <v>0</v>
      </c>
      <c r="D32" s="300">
        <v>0</v>
      </c>
      <c r="E32" s="300">
        <v>0</v>
      </c>
      <c r="F32" s="300">
        <v>0</v>
      </c>
    </row>
    <row r="33" spans="1:6">
      <c r="A33" s="299" t="s">
        <v>613</v>
      </c>
      <c r="B33" s="300">
        <v>0</v>
      </c>
      <c r="C33" s="300">
        <v>0</v>
      </c>
      <c r="D33" s="300">
        <v>0</v>
      </c>
      <c r="E33" s="300">
        <v>0</v>
      </c>
      <c r="F33" s="300">
        <v>0</v>
      </c>
    </row>
    <row r="34" spans="1:6">
      <c r="A34" s="297"/>
      <c r="B34" s="300"/>
      <c r="C34" s="300"/>
      <c r="D34" s="300"/>
      <c r="E34" s="300"/>
      <c r="F34" s="300"/>
    </row>
    <row r="35" spans="1:6">
      <c r="A35" s="302" t="s">
        <v>614</v>
      </c>
      <c r="B35" s="298">
        <v>0</v>
      </c>
      <c r="C35" s="298">
        <v>0</v>
      </c>
      <c r="D35" s="298">
        <v>0</v>
      </c>
      <c r="E35" s="298">
        <v>0</v>
      </c>
      <c r="F35" s="298">
        <v>0</v>
      </c>
    </row>
    <row r="36" spans="1:6">
      <c r="A36" s="299" t="s">
        <v>615</v>
      </c>
      <c r="B36" s="300">
        <v>0</v>
      </c>
      <c r="C36" s="300">
        <v>0</v>
      </c>
      <c r="D36" s="300">
        <v>0</v>
      </c>
      <c r="E36" s="300">
        <v>0</v>
      </c>
      <c r="F36" s="300">
        <v>0</v>
      </c>
    </row>
    <row r="37" spans="1:6">
      <c r="A37" s="299" t="s">
        <v>616</v>
      </c>
      <c r="B37" s="300">
        <v>0</v>
      </c>
      <c r="C37" s="300">
        <v>0</v>
      </c>
      <c r="D37" s="300">
        <v>0</v>
      </c>
      <c r="E37" s="300">
        <v>0</v>
      </c>
      <c r="F37" s="300">
        <v>0</v>
      </c>
    </row>
    <row r="38" spans="1:6">
      <c r="A38" s="299" t="s">
        <v>617</v>
      </c>
      <c r="B38" s="300">
        <v>0</v>
      </c>
      <c r="C38" s="300">
        <v>0</v>
      </c>
      <c r="D38" s="300">
        <v>0</v>
      </c>
      <c r="E38" s="300">
        <v>0</v>
      </c>
      <c r="F38" s="300">
        <v>0</v>
      </c>
    </row>
    <row r="39" spans="1:6">
      <c r="A39" s="297"/>
      <c r="B39" s="300"/>
      <c r="C39" s="300"/>
      <c r="D39" s="300"/>
      <c r="E39" s="300"/>
      <c r="F39" s="300"/>
    </row>
    <row r="40" spans="1:6">
      <c r="A40" s="297" t="s">
        <v>618</v>
      </c>
      <c r="B40" s="298">
        <v>0</v>
      </c>
      <c r="C40" s="298">
        <v>0</v>
      </c>
      <c r="D40" s="298">
        <v>0</v>
      </c>
      <c r="E40" s="298">
        <v>0</v>
      </c>
      <c r="F40" s="298">
        <v>0</v>
      </c>
    </row>
    <row r="41" spans="1:6">
      <c r="A41" s="297"/>
      <c r="B41" s="300"/>
      <c r="C41" s="300"/>
      <c r="D41" s="300"/>
      <c r="E41" s="300"/>
      <c r="F41" s="300"/>
    </row>
    <row r="42" spans="1:6">
      <c r="A42" s="297" t="s">
        <v>619</v>
      </c>
      <c r="B42" s="298">
        <v>0</v>
      </c>
      <c r="C42" s="298">
        <v>0</v>
      </c>
      <c r="D42" s="298">
        <v>0</v>
      </c>
      <c r="E42" s="298">
        <v>0</v>
      </c>
      <c r="F42" s="298">
        <v>0</v>
      </c>
    </row>
    <row r="43" spans="1:6">
      <c r="A43" s="299" t="s">
        <v>620</v>
      </c>
      <c r="B43" s="300">
        <v>0</v>
      </c>
      <c r="C43" s="300">
        <v>0</v>
      </c>
      <c r="D43" s="300">
        <v>0</v>
      </c>
      <c r="E43" s="300">
        <v>0</v>
      </c>
      <c r="F43" s="300">
        <v>0</v>
      </c>
    </row>
    <row r="44" spans="1:6">
      <c r="A44" s="299" t="s">
        <v>621</v>
      </c>
      <c r="B44" s="300">
        <v>0</v>
      </c>
      <c r="C44" s="300">
        <v>0</v>
      </c>
      <c r="D44" s="300">
        <v>0</v>
      </c>
      <c r="E44" s="300">
        <v>0</v>
      </c>
      <c r="F44" s="300">
        <v>0</v>
      </c>
    </row>
    <row r="45" spans="1:6">
      <c r="A45" s="299" t="s">
        <v>622</v>
      </c>
      <c r="B45" s="300">
        <v>0</v>
      </c>
      <c r="C45" s="300">
        <v>0</v>
      </c>
      <c r="D45" s="300">
        <v>0</v>
      </c>
      <c r="E45" s="300">
        <v>0</v>
      </c>
      <c r="F45" s="300">
        <v>0</v>
      </c>
    </row>
    <row r="46" spans="1:6">
      <c r="A46" s="297"/>
      <c r="B46" s="300"/>
      <c r="C46" s="300"/>
      <c r="D46" s="300"/>
      <c r="E46" s="300"/>
      <c r="F46" s="300"/>
    </row>
    <row r="47" spans="1:6">
      <c r="A47" s="297" t="s">
        <v>623</v>
      </c>
      <c r="B47" s="298">
        <v>0</v>
      </c>
      <c r="C47" s="298">
        <v>0</v>
      </c>
      <c r="D47" s="298">
        <v>0</v>
      </c>
      <c r="E47" s="298">
        <v>0</v>
      </c>
      <c r="F47" s="298">
        <v>0</v>
      </c>
    </row>
    <row r="48" spans="1:6">
      <c r="A48" s="299" t="s">
        <v>621</v>
      </c>
      <c r="B48" s="300">
        <v>0</v>
      </c>
      <c r="C48" s="300">
        <v>0</v>
      </c>
      <c r="D48" s="300">
        <v>0</v>
      </c>
      <c r="E48" s="300">
        <v>0</v>
      </c>
      <c r="F48" s="300">
        <v>0</v>
      </c>
    </row>
    <row r="49" spans="1:6">
      <c r="A49" s="299" t="s">
        <v>622</v>
      </c>
      <c r="B49" s="300">
        <v>0</v>
      </c>
      <c r="C49" s="300">
        <v>0</v>
      </c>
      <c r="D49" s="300">
        <v>0</v>
      </c>
      <c r="E49" s="300">
        <v>0</v>
      </c>
      <c r="F49" s="300">
        <v>0</v>
      </c>
    </row>
    <row r="50" spans="1:6">
      <c r="A50" s="297"/>
      <c r="B50" s="300"/>
      <c r="C50" s="300"/>
      <c r="D50" s="300"/>
      <c r="E50" s="300"/>
      <c r="F50" s="300"/>
    </row>
    <row r="51" spans="1:6">
      <c r="A51" s="297" t="s">
        <v>624</v>
      </c>
      <c r="B51" s="298">
        <v>0</v>
      </c>
      <c r="C51" s="298">
        <v>0</v>
      </c>
      <c r="D51" s="298">
        <v>0</v>
      </c>
      <c r="E51" s="298">
        <v>0</v>
      </c>
      <c r="F51" s="298">
        <v>0</v>
      </c>
    </row>
    <row r="52" spans="1:6">
      <c r="A52" s="299" t="s">
        <v>621</v>
      </c>
      <c r="B52" s="300">
        <v>0</v>
      </c>
      <c r="C52" s="300">
        <v>0</v>
      </c>
      <c r="D52" s="300">
        <v>0</v>
      </c>
      <c r="E52" s="300">
        <v>0</v>
      </c>
      <c r="F52" s="300">
        <v>0</v>
      </c>
    </row>
    <row r="53" spans="1:6">
      <c r="A53" s="299" t="s">
        <v>622</v>
      </c>
      <c r="B53" s="300">
        <v>0</v>
      </c>
      <c r="C53" s="300">
        <v>0</v>
      </c>
      <c r="D53" s="300">
        <v>0</v>
      </c>
      <c r="E53" s="300">
        <v>0</v>
      </c>
      <c r="F53" s="300">
        <v>0</v>
      </c>
    </row>
    <row r="54" spans="1:6">
      <c r="A54" s="299" t="s">
        <v>625</v>
      </c>
      <c r="B54" s="300">
        <v>0</v>
      </c>
      <c r="C54" s="300">
        <v>0</v>
      </c>
      <c r="D54" s="300">
        <v>0</v>
      </c>
      <c r="E54" s="300">
        <v>0</v>
      </c>
      <c r="F54" s="300">
        <v>0</v>
      </c>
    </row>
    <row r="55" spans="1:6">
      <c r="A55" s="297"/>
      <c r="B55" s="300"/>
      <c r="C55" s="300"/>
      <c r="D55" s="300"/>
      <c r="E55" s="300"/>
      <c r="F55" s="300"/>
    </row>
    <row r="56" spans="1:6">
      <c r="A56" s="297" t="s">
        <v>626</v>
      </c>
      <c r="B56" s="298">
        <v>0</v>
      </c>
      <c r="C56" s="298">
        <v>0</v>
      </c>
      <c r="D56" s="298">
        <v>0</v>
      </c>
      <c r="E56" s="298">
        <v>0</v>
      </c>
      <c r="F56" s="298">
        <v>0</v>
      </c>
    </row>
    <row r="57" spans="1:6">
      <c r="A57" s="299" t="s">
        <v>621</v>
      </c>
      <c r="B57" s="300">
        <v>0</v>
      </c>
      <c r="C57" s="300">
        <v>0</v>
      </c>
      <c r="D57" s="300">
        <v>0</v>
      </c>
      <c r="E57" s="300">
        <v>0</v>
      </c>
      <c r="F57" s="300">
        <v>0</v>
      </c>
    </row>
    <row r="58" spans="1:6">
      <c r="A58" s="299" t="s">
        <v>622</v>
      </c>
      <c r="B58" s="300">
        <v>0</v>
      </c>
      <c r="C58" s="300">
        <v>0</v>
      </c>
      <c r="D58" s="300">
        <v>0</v>
      </c>
      <c r="E58" s="300">
        <v>0</v>
      </c>
      <c r="F58" s="300">
        <v>0</v>
      </c>
    </row>
    <row r="59" spans="1:6">
      <c r="A59" s="297"/>
      <c r="B59" s="300"/>
      <c r="C59" s="300"/>
      <c r="D59" s="300"/>
      <c r="E59" s="300"/>
      <c r="F59" s="300"/>
    </row>
    <row r="60" spans="1:6">
      <c r="A60" s="297" t="s">
        <v>627</v>
      </c>
      <c r="B60" s="298">
        <v>0</v>
      </c>
      <c r="C60" s="298">
        <v>0</v>
      </c>
      <c r="D60" s="298">
        <v>0</v>
      </c>
      <c r="E60" s="298">
        <v>0</v>
      </c>
      <c r="F60" s="298">
        <v>0</v>
      </c>
    </row>
    <row r="61" spans="1:6">
      <c r="A61" s="299" t="s">
        <v>628</v>
      </c>
      <c r="B61" s="300">
        <v>0</v>
      </c>
      <c r="C61" s="300">
        <v>0</v>
      </c>
      <c r="D61" s="300">
        <v>0</v>
      </c>
      <c r="E61" s="300">
        <v>0</v>
      </c>
      <c r="F61" s="300">
        <v>0</v>
      </c>
    </row>
    <row r="62" spans="1:6">
      <c r="A62" s="299" t="s">
        <v>629</v>
      </c>
      <c r="B62" s="300">
        <v>0</v>
      </c>
      <c r="C62" s="300">
        <v>0</v>
      </c>
      <c r="D62" s="300">
        <v>0</v>
      </c>
      <c r="E62" s="300">
        <v>0</v>
      </c>
      <c r="F62" s="300">
        <v>0</v>
      </c>
    </row>
    <row r="63" spans="1:6">
      <c r="A63" s="297"/>
      <c r="B63" s="300"/>
      <c r="C63" s="300"/>
      <c r="D63" s="300"/>
      <c r="E63" s="300"/>
      <c r="F63" s="300"/>
    </row>
    <row r="64" spans="1:6">
      <c r="A64" s="297" t="s">
        <v>630</v>
      </c>
      <c r="B64" s="298">
        <v>0</v>
      </c>
      <c r="C64" s="298">
        <v>0</v>
      </c>
      <c r="D64" s="298">
        <v>0</v>
      </c>
      <c r="E64" s="298">
        <v>0</v>
      </c>
      <c r="F64" s="298">
        <v>0</v>
      </c>
    </row>
    <row r="65" spans="1:6">
      <c r="A65" s="299" t="s">
        <v>631</v>
      </c>
      <c r="B65" s="300">
        <v>0</v>
      </c>
      <c r="C65" s="300">
        <v>0</v>
      </c>
      <c r="D65" s="300">
        <v>0</v>
      </c>
      <c r="E65" s="300">
        <v>0</v>
      </c>
      <c r="F65" s="300">
        <v>0</v>
      </c>
    </row>
    <row r="66" spans="1:6">
      <c r="A66" s="299" t="s">
        <v>632</v>
      </c>
      <c r="B66" s="300">
        <v>0</v>
      </c>
      <c r="C66" s="300">
        <v>0</v>
      </c>
      <c r="D66" s="300">
        <v>0</v>
      </c>
      <c r="E66" s="300">
        <v>0</v>
      </c>
      <c r="F66" s="300">
        <v>0</v>
      </c>
    </row>
    <row r="67" spans="1:6" ht="13.5" thickBot="1">
      <c r="A67" s="303"/>
      <c r="B67" s="304"/>
      <c r="C67" s="304"/>
      <c r="D67" s="304"/>
      <c r="E67" s="304"/>
      <c r="F67" s="304"/>
    </row>
  </sheetData>
  <mergeCells count="2">
    <mergeCell ref="A2:F2"/>
    <mergeCell ref="A3:F3"/>
  </mergeCells>
  <pageMargins left="0.25" right="0.25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4</vt:i4>
      </vt:variant>
    </vt:vector>
  </HeadingPairs>
  <TitlesOfParts>
    <vt:vector size="18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F7a. PI</vt:lpstr>
      <vt:lpstr>F7b. PE</vt:lpstr>
      <vt:lpstr>F7c. RI</vt:lpstr>
      <vt:lpstr>F7d. RE</vt:lpstr>
      <vt:lpstr>F8 IEA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USUARIO</cp:lastModifiedBy>
  <cp:lastPrinted>2021-02-09T18:52:21Z</cp:lastPrinted>
  <dcterms:created xsi:type="dcterms:W3CDTF">2017-05-03T19:21:22Z</dcterms:created>
  <dcterms:modified xsi:type="dcterms:W3CDTF">2023-01-30T21:17:02Z</dcterms:modified>
</cp:coreProperties>
</file>