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III\ANEXOS\"/>
    </mc:Choice>
  </mc:AlternateContent>
  <bookViews>
    <workbookView xWindow="0" yWindow="0" windowWidth="51600" windowHeight="175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6" i="1" l="1"/>
  <c r="L76" i="1"/>
  <c r="M75" i="1"/>
  <c r="M74" i="1" s="1"/>
  <c r="L75" i="1"/>
  <c r="L74" i="1"/>
  <c r="M73" i="1"/>
  <c r="L73" i="1"/>
  <c r="M72" i="1"/>
  <c r="L72" i="1"/>
  <c r="M71" i="1"/>
  <c r="L71" i="1"/>
  <c r="M70" i="1"/>
  <c r="L70" i="1"/>
  <c r="M69" i="1"/>
  <c r="M68" i="1" s="1"/>
  <c r="L69" i="1"/>
  <c r="L68" i="1" s="1"/>
  <c r="M67" i="1"/>
  <c r="L67" i="1"/>
  <c r="M66" i="1"/>
  <c r="L66" i="1"/>
  <c r="M65" i="1"/>
  <c r="M64" i="1" s="1"/>
  <c r="M77" i="1" s="1"/>
  <c r="L65" i="1"/>
  <c r="L64" i="1" s="1"/>
  <c r="L77" i="1" s="1"/>
  <c r="F62" i="1"/>
  <c r="G60" i="1"/>
  <c r="E60" i="1"/>
  <c r="G59" i="1"/>
  <c r="E59" i="1"/>
  <c r="G58" i="1"/>
  <c r="E58" i="1"/>
  <c r="G57" i="1"/>
  <c r="E57" i="1"/>
  <c r="M56" i="1"/>
  <c r="L56" i="1"/>
  <c r="G56" i="1"/>
  <c r="E56" i="1"/>
  <c r="M55" i="1"/>
  <c r="L55" i="1"/>
  <c r="G55" i="1"/>
  <c r="E55" i="1"/>
  <c r="M54" i="1"/>
  <c r="L54" i="1"/>
  <c r="G54" i="1"/>
  <c r="E54" i="1"/>
  <c r="M53" i="1"/>
  <c r="L53" i="1"/>
  <c r="G53" i="1"/>
  <c r="G62" i="1" s="1"/>
  <c r="E53" i="1"/>
  <c r="E62" i="1" s="1"/>
  <c r="M52" i="1"/>
  <c r="L52" i="1"/>
  <c r="M51" i="1"/>
  <c r="M58" i="1" s="1"/>
  <c r="L51" i="1"/>
  <c r="L58" i="1" s="1"/>
  <c r="M47" i="1"/>
  <c r="L47" i="1"/>
  <c r="G47" i="1"/>
  <c r="E47" i="1"/>
  <c r="M46" i="1"/>
  <c r="L46" i="1"/>
  <c r="G46" i="1"/>
  <c r="E46" i="1"/>
  <c r="M45" i="1"/>
  <c r="L45" i="1"/>
  <c r="L44" i="1" s="1"/>
  <c r="G45" i="1"/>
  <c r="E45" i="1"/>
  <c r="M44" i="1"/>
  <c r="G44" i="1"/>
  <c r="E44" i="1"/>
  <c r="E43" i="1" s="1"/>
  <c r="M43" i="1"/>
  <c r="L43" i="1"/>
  <c r="L40" i="1" s="1"/>
  <c r="G43" i="1"/>
  <c r="F43" i="1"/>
  <c r="M42" i="1"/>
  <c r="L42" i="1"/>
  <c r="G42" i="1"/>
  <c r="E42" i="1"/>
  <c r="M41" i="1"/>
  <c r="M40" i="1" s="1"/>
  <c r="L41" i="1"/>
  <c r="G41" i="1"/>
  <c r="E41" i="1"/>
  <c r="G40" i="1"/>
  <c r="F40" i="1"/>
  <c r="E40" i="1"/>
  <c r="M39" i="1"/>
  <c r="M33" i="1" s="1"/>
  <c r="L39" i="1"/>
  <c r="M38" i="1"/>
  <c r="L38" i="1"/>
  <c r="G38" i="1"/>
  <c r="E38" i="1"/>
  <c r="M37" i="1"/>
  <c r="L37" i="1"/>
  <c r="G37" i="1"/>
  <c r="E37" i="1"/>
  <c r="M36" i="1"/>
  <c r="L36" i="1"/>
  <c r="G36" i="1"/>
  <c r="E36" i="1"/>
  <c r="M35" i="1"/>
  <c r="L35" i="1"/>
  <c r="G35" i="1"/>
  <c r="E35" i="1"/>
  <c r="M34" i="1"/>
  <c r="L34" i="1"/>
  <c r="L33" i="1" s="1"/>
  <c r="G34" i="1"/>
  <c r="E34" i="1"/>
  <c r="E33" i="1" s="1"/>
  <c r="G33" i="1"/>
  <c r="F33" i="1"/>
  <c r="M32" i="1"/>
  <c r="M29" i="1" s="1"/>
  <c r="L32" i="1"/>
  <c r="G32" i="1"/>
  <c r="E32" i="1"/>
  <c r="M31" i="1"/>
  <c r="L31" i="1"/>
  <c r="G31" i="1"/>
  <c r="E31" i="1"/>
  <c r="M30" i="1"/>
  <c r="L30" i="1"/>
  <c r="G30" i="1"/>
  <c r="E30" i="1"/>
  <c r="L29" i="1"/>
  <c r="G29" i="1"/>
  <c r="E29" i="1"/>
  <c r="M28" i="1"/>
  <c r="L28" i="1"/>
  <c r="G28" i="1"/>
  <c r="E28" i="1"/>
  <c r="M27" i="1"/>
  <c r="M25" i="1" s="1"/>
  <c r="L27" i="1"/>
  <c r="L25" i="1" s="1"/>
  <c r="G27" i="1"/>
  <c r="F27" i="1"/>
  <c r="E27" i="1"/>
  <c r="M26" i="1"/>
  <c r="L26" i="1"/>
  <c r="G26" i="1"/>
  <c r="E26" i="1"/>
  <c r="G25" i="1"/>
  <c r="E25" i="1"/>
  <c r="M24" i="1"/>
  <c r="L24" i="1"/>
  <c r="G24" i="1"/>
  <c r="E24" i="1"/>
  <c r="M23" i="1"/>
  <c r="L23" i="1"/>
  <c r="G23" i="1"/>
  <c r="E23" i="1"/>
  <c r="M22" i="1"/>
  <c r="L22" i="1"/>
  <c r="G22" i="1"/>
  <c r="E22" i="1"/>
  <c r="M21" i="1"/>
  <c r="L21" i="1"/>
  <c r="G21" i="1"/>
  <c r="E21" i="1"/>
  <c r="M20" i="1"/>
  <c r="L20" i="1"/>
  <c r="G20" i="1"/>
  <c r="E20" i="1"/>
  <c r="E19" i="1" s="1"/>
  <c r="M19" i="1"/>
  <c r="M11" i="1" s="1"/>
  <c r="M48" i="1" s="1"/>
  <c r="M60" i="1" s="1"/>
  <c r="M79" i="1" s="1"/>
  <c r="L19" i="1"/>
  <c r="G19" i="1"/>
  <c r="F19" i="1"/>
  <c r="M18" i="1"/>
  <c r="L18" i="1"/>
  <c r="G18" i="1"/>
  <c r="E18" i="1"/>
  <c r="M17" i="1"/>
  <c r="L17" i="1"/>
  <c r="G17" i="1"/>
  <c r="E17" i="1"/>
  <c r="M16" i="1"/>
  <c r="L16" i="1"/>
  <c r="G16" i="1"/>
  <c r="E16" i="1"/>
  <c r="M15" i="1"/>
  <c r="L15" i="1"/>
  <c r="G15" i="1"/>
  <c r="E15" i="1"/>
  <c r="M14" i="1"/>
  <c r="L14" i="1"/>
  <c r="G14" i="1"/>
  <c r="G11" i="1" s="1"/>
  <c r="G49" i="1" s="1"/>
  <c r="G64" i="1" s="1"/>
  <c r="E14" i="1"/>
  <c r="M13" i="1"/>
  <c r="L13" i="1"/>
  <c r="G13" i="1"/>
  <c r="E13" i="1"/>
  <c r="M12" i="1"/>
  <c r="L12" i="1"/>
  <c r="G12" i="1"/>
  <c r="E12" i="1"/>
  <c r="E11" i="1" s="1"/>
  <c r="E49" i="1" s="1"/>
  <c r="E64" i="1" s="1"/>
  <c r="L11" i="1"/>
  <c r="L48" i="1" s="1"/>
  <c r="L60" i="1" s="1"/>
  <c r="L79" i="1" s="1"/>
  <c r="F11" i="1"/>
  <c r="F49" i="1" s="1"/>
  <c r="F64" i="1" s="1"/>
</calcChain>
</file>

<file path=xl/sharedStrings.xml><?xml version="1.0" encoding="utf-8"?>
<sst xmlns="http://schemas.openxmlformats.org/spreadsheetml/2006/main" count="274" uniqueCount="252">
  <si>
    <t>Poder Ejecutivo</t>
  </si>
  <si>
    <t>Estado de Situación Financiera Detallado - LDF</t>
  </si>
  <si>
    <t xml:space="preserve">Al 31 de diciembre 2022 y al 31 de diciembre 2021       </t>
  </si>
  <si>
    <t>(Pesos)</t>
  </si>
  <si>
    <t>Concepto</t>
  </si>
  <si>
    <t>diciembre 2022</t>
  </si>
  <si>
    <t>31 deseptiembre 2015</t>
  </si>
  <si>
    <t xml:space="preserve"> diciembre 2021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</si>
  <si>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</si>
  <si>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</si>
  <si>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</si>
  <si>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</si>
  <si>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</si>
  <si>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</si>
  <si>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11110000</t>
  </si>
  <si>
    <t>a1)</t>
  </si>
  <si>
    <t>Efectivo</t>
  </si>
  <si>
    <t>Servicios Personales</t>
  </si>
  <si>
    <t>21110000</t>
  </si>
  <si>
    <t>11120000</t>
  </si>
  <si>
    <t>a2)</t>
  </si>
  <si>
    <t>Bancos/tesoreria</t>
  </si>
  <si>
    <t>Proveedores</t>
  </si>
  <si>
    <t>21120000</t>
  </si>
  <si>
    <t>11130000</t>
  </si>
  <si>
    <t>a3)</t>
  </si>
  <si>
    <t>Bancos/Dependencias y otros</t>
  </si>
  <si>
    <t>Contratistas por Obras Públicas</t>
  </si>
  <si>
    <t>21130000</t>
  </si>
  <si>
    <t>11140000</t>
  </si>
  <si>
    <t>a4)</t>
  </si>
  <si>
    <t>Inversiones Temporales (hasta 3 meses)</t>
  </si>
  <si>
    <t>Participaciones y Aportaciones</t>
  </si>
  <si>
    <t>21140000</t>
  </si>
  <si>
    <t>11150000</t>
  </si>
  <si>
    <t>a5)</t>
  </si>
  <si>
    <t>Fondos con Afectación Especifica</t>
  </si>
  <si>
    <t>Transferencias Otorgadas</t>
  </si>
  <si>
    <t>21150000</t>
  </si>
  <si>
    <t>11160000</t>
  </si>
  <si>
    <t>a6)</t>
  </si>
  <si>
    <t>Depósitos de fondos de Terceros</t>
  </si>
  <si>
    <t>Intereses, Comisiones y Otros Gastos de la Deuda Pública</t>
  </si>
  <si>
    <t>21160000</t>
  </si>
  <si>
    <t>11190000</t>
  </si>
  <si>
    <t>a7)</t>
  </si>
  <si>
    <t>Otros Efectivos y Equivalentes</t>
  </si>
  <si>
    <t>Retenciones y Contribuciones</t>
  </si>
  <si>
    <t>21170000</t>
  </si>
  <si>
    <t>b. Derechos a Recibir Efectivo o Equivalentes (b=b1+b2+b3+b4+b5+b6+b7)</t>
  </si>
  <si>
    <t>a8)</t>
  </si>
  <si>
    <t>Devoluciones de la Ley de Ingresos</t>
  </si>
  <si>
    <t>21180000</t>
  </si>
  <si>
    <t>b1)</t>
  </si>
  <si>
    <t>Inversiones Financieras de Corto Plazo</t>
  </si>
  <si>
    <t>a9)</t>
  </si>
  <si>
    <t>Otras Cuentas por Pagar</t>
  </si>
  <si>
    <t>21190000</t>
  </si>
  <si>
    <t>11220000</t>
  </si>
  <si>
    <t>b2)</t>
  </si>
  <si>
    <t>Cuentas por Cobrar a Corto Plazo</t>
  </si>
  <si>
    <t>b. Documentos por Pagar a Corto Plazo (b=b1+b2+b3)</t>
  </si>
  <si>
    <t>11230000</t>
  </si>
  <si>
    <t>b3)</t>
  </si>
  <si>
    <t>Deudores Diversos por Cobrar a Corto Plazo</t>
  </si>
  <si>
    <t>Documentos Comerciales por Pagar a Corto Plazo</t>
  </si>
  <si>
    <t>21210000</t>
  </si>
  <si>
    <t>11240000</t>
  </si>
  <si>
    <t>b4)</t>
  </si>
  <si>
    <t>Ingresos por Recuperar a Corto plazo</t>
  </si>
  <si>
    <t>Documentos con Contratistas por Obras Públicas por Pagar a Corto Plazo</t>
  </si>
  <si>
    <t>21220000</t>
  </si>
  <si>
    <t>11250000</t>
  </si>
  <si>
    <t>b5)</t>
  </si>
  <si>
    <t>Deudores por Anticipos de la Tesoreria a Corto Plazo</t>
  </si>
  <si>
    <t>Otros Documentos por Pagar a Corto Plazo</t>
  </si>
  <si>
    <t>21290000</t>
  </si>
  <si>
    <t>11260000</t>
  </si>
  <si>
    <t>b6)</t>
  </si>
  <si>
    <t>Prestamos Otorgados a Corto Plazo</t>
  </si>
  <si>
    <t>c. Porción a Corto Plazo de la Deuda Pública a Largo Plazo (c=c1+c2)</t>
  </si>
  <si>
    <t>11290000</t>
  </si>
  <si>
    <t>b7)</t>
  </si>
  <si>
    <t>Otros Derechos a Recibir Efectivo o Equivalentes</t>
  </si>
  <si>
    <t>c1)</t>
  </si>
  <si>
    <t>Porción a Corto Plazo de la Deuda Pública de Largo Plazo</t>
  </si>
  <si>
    <t>21310000</t>
  </si>
  <si>
    <t>c. Derechos a Recibir Bienes o Servicios (c=c1+c2+c3+c4+c5)</t>
  </si>
  <si>
    <t>c2)</t>
  </si>
  <si>
    <t>Porción a Corto Plazo de Arrendamiento Financiero</t>
  </si>
  <si>
    <t>21330000</t>
  </si>
  <si>
    <t>11310000</t>
  </si>
  <si>
    <t>Anticipo a Proveedores por Adquisición de Bienes y Prestación de Servicios a Corto Plazo</t>
  </si>
  <si>
    <t>d. Títulos y Valores a Corto Plazo</t>
  </si>
  <si>
    <t>21400000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</si>
  <si>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</si>
  <si>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</si>
  <si>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</si>
  <si>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</si>
  <si>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</si>
  <si>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</si>
  <si>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</si>
  <si>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</si>
  <si>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21510000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</si>
  <si>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</si>
  <si>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</si>
  <si>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</si>
  <si>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</si>
  <si>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</si>
  <si>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21520000</t>
  </si>
  <si>
    <t>11390000</t>
  </si>
  <si>
    <t>c5)</t>
  </si>
  <si>
    <t>Otros Derechos a Recibir Bienes o Servicios a Corto Plazo</t>
  </si>
  <si>
    <t>e3)</t>
  </si>
  <si>
    <t>Otros Pasivos Diferidos a Corto Plazo</t>
  </si>
  <si>
    <t>21590000</t>
  </si>
  <si>
    <t>d. Inventarios (d=d1+d2+d3+d4+d5)</t>
  </si>
  <si>
    <t>f. Fondos y Bienes de Terceros en Garantía y/o Administración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</si>
  <si>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</si>
  <si>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</si>
  <si>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</si>
  <si>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</si>
  <si>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</si>
  <si>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21610000</t>
  </si>
  <si>
    <t>11420000</t>
  </si>
  <si>
    <t>d2)</t>
  </si>
  <si>
    <t>Inventarios de Vercancias Terminadas</t>
  </si>
  <si>
    <t>f2)</t>
  </si>
  <si>
    <t>Fondos en Administración a Corto Plazo</t>
  </si>
  <si>
    <t>21620000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</si>
  <si>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</si>
  <si>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</si>
  <si>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</si>
  <si>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</si>
  <si>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</si>
  <si>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21630000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</si>
  <si>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</si>
  <si>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</si>
  <si>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</si>
  <si>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</si>
  <si>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</si>
  <si>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21640000</t>
  </si>
  <si>
    <t>11450000</t>
  </si>
  <si>
    <t>d5)</t>
  </si>
  <si>
    <t>Bienes en Tránsito</t>
  </si>
  <si>
    <t>f5)</t>
  </si>
  <si>
    <t>Otros Fondos de Terceros en Garantía y/o Administración a Corto Plazo</t>
  </si>
  <si>
    <t>21650000</t>
  </si>
  <si>
    <t>11500000</t>
  </si>
  <si>
    <t>e. Almacenes</t>
  </si>
  <si>
    <t>f6)</t>
  </si>
  <si>
    <t>Valores y Bienes en Garantía a Corto Plazo</t>
  </si>
  <si>
    <t>21660000</t>
  </si>
  <si>
    <t>f. Estimación por Pérdida o Deterioro de Activos Circulantes (f=f1+f2)</t>
  </si>
  <si>
    <t>g. Provisiones a Corto Plazo (g=g1+g2+g3)</t>
  </si>
  <si>
    <t>11610000</t>
  </si>
  <si>
    <t>Estimaciones para Cuentas Incobrables por Derechos a Recibir Efectivo o equivalentes</t>
  </si>
  <si>
    <t>g1)</t>
  </si>
  <si>
    <t>Provisión para Demandas y Juicios a Corto Plazo</t>
  </si>
  <si>
    <t>21710000</t>
  </si>
  <si>
    <t>11620000</t>
  </si>
  <si>
    <t>Estimación por Deterioro de Inventarios</t>
  </si>
  <si>
    <t>g2)</t>
  </si>
  <si>
    <t>Provisión para Contingencias a Corto Plazo</t>
  </si>
  <si>
    <t>21720000</t>
  </si>
  <si>
    <t>g. Otros Activos Circulantes (g=g1+g2+g3+g4)</t>
  </si>
  <si>
    <t>g3)</t>
  </si>
  <si>
    <t>Otras Provisiones a Corto Plazo</t>
  </si>
  <si>
    <t>21790000</t>
  </si>
  <si>
    <t>11910000</t>
  </si>
  <si>
    <t>Valores en Garantía</t>
  </si>
  <si>
    <t>h. Otros Pasivos a Corto Plazo (h=h1+h2+h3)</t>
  </si>
  <si>
    <t>11920000</t>
  </si>
  <si>
    <t>Bienes en Garantía (Excluye Depósitos de Fondos)</t>
  </si>
  <si>
    <t>h1)</t>
  </si>
  <si>
    <t>Ingresos por Clasificar</t>
  </si>
  <si>
    <t>21910000</t>
  </si>
  <si>
    <t>11930000</t>
  </si>
  <si>
    <t>Bienes Derivados de Embargos, Decomisos, Aseguramientos y Dación en Pago</t>
  </si>
  <si>
    <t>h2)</t>
  </si>
  <si>
    <t>Recaudación por Participar</t>
  </si>
  <si>
    <t>21920000</t>
  </si>
  <si>
    <t>11940000</t>
  </si>
  <si>
    <t>g4)</t>
  </si>
  <si>
    <t>Adquisición con Fondos de Terceros</t>
  </si>
  <si>
    <t>h3)</t>
  </si>
  <si>
    <t>Otros Pasivos Circulantes</t>
  </si>
  <si>
    <t>21990000</t>
  </si>
  <si>
    <t>IIA. Total de Pasivos Circulantes (IIA = a + b + c + d + e + f + g + h)</t>
  </si>
  <si>
    <t>IA. Total de Activos Circulantes (IA = a + b + c + d + e + f + g)</t>
  </si>
  <si>
    <t>Pasivo No Circulante</t>
  </si>
  <si>
    <t>Activo No Circulante</t>
  </si>
  <si>
    <t>a. Cuentas por Pagar de Largo Plazo</t>
  </si>
  <si>
    <t>22100000</t>
  </si>
  <si>
    <t>12100000</t>
  </si>
  <si>
    <t>a. Inversiones Financieras a Largo Plazo</t>
  </si>
  <si>
    <t>b. Documentos por Pagar a Largo Plazo</t>
  </si>
  <si>
    <t>22200000</t>
  </si>
  <si>
    <t>12200000</t>
  </si>
  <si>
    <t>b. Derechos a Recibir Efectivo o Equivalentes a Largo Plazo</t>
  </si>
  <si>
    <t>c. Deúda Pública a Largo Plazo</t>
  </si>
  <si>
    <t>22300000</t>
  </si>
  <si>
    <t>12300000</t>
  </si>
  <si>
    <t>c. Bienes Inmuebles, Infraestructura y Construcciones en Proceso</t>
  </si>
  <si>
    <t>d. Pasivos Diferidos a Largo Plazo</t>
  </si>
  <si>
    <t>22400000</t>
  </si>
  <si>
    <t>12400000</t>
  </si>
  <si>
    <t>d. Bienes Muebles</t>
  </si>
  <si>
    <t>e. Fondos y Bienes de Terceros en Garantía y/o Administración a Largo Plazo</t>
  </si>
  <si>
    <t>22500000</t>
  </si>
  <si>
    <t>12500000</t>
  </si>
  <si>
    <t>e. Activos Intangibles</t>
  </si>
  <si>
    <t>f.  Provisiones a Largo Plazo</t>
  </si>
  <si>
    <t>22600000</t>
  </si>
  <si>
    <t>12600000</t>
  </si>
  <si>
    <t>f. Depreciación, Deterioro y Amortización Acumulada de Bienes</t>
  </si>
  <si>
    <t>12700000</t>
  </si>
  <si>
    <t>g. Activos Diferidos</t>
  </si>
  <si>
    <t>IIB. Total de Pasivos No Circulantes (IIB = a + b + c + d + e + f)</t>
  </si>
  <si>
    <t>12800000</t>
  </si>
  <si>
    <t>h. Estimación por Pérdida o Deterioro de Activos no Circulantes</t>
  </si>
  <si>
    <t>12900000</t>
  </si>
  <si>
    <t>i. Otros Activos no Circulantes</t>
  </si>
  <si>
    <t>II. Total del Pasivo (II = IIA + IIB)</t>
  </si>
  <si>
    <t>IB. Total de Activos No Circulantes (IB = a + b + c + d + e + f + g + h + i)</t>
  </si>
  <si>
    <t>HACIENDA PUBLICA/PATRIMONIO</t>
  </si>
  <si>
    <t>I. Total del Activo (I = IA + IB)</t>
  </si>
  <si>
    <t>IIIA. Hacienda Pública/Patrimonio Contribuido (IIIA = a + b + c)</t>
  </si>
  <si>
    <t>a. Aportaciones</t>
  </si>
  <si>
    <t>31100000</t>
  </si>
  <si>
    <t>b. Donaciones de Capital</t>
  </si>
  <si>
    <t>31200000</t>
  </si>
  <si>
    <t>c. Actualizaciones del Patrimonio</t>
  </si>
  <si>
    <t>31300000</t>
  </si>
  <si>
    <t>IIIB. Hacienda Pública/Patrimonio Generado (IIIB = a + b + c + d + e)</t>
  </si>
  <si>
    <t xml:space="preserve">a. Resultado del Ejercicio (Ahorro/desahorro) </t>
  </si>
  <si>
    <t>32100000</t>
  </si>
  <si>
    <t>b. Resultado de Ejercicios Anteriores</t>
  </si>
  <si>
    <t>32200000</t>
  </si>
  <si>
    <t>c. Revalúos</t>
  </si>
  <si>
    <t>32300000</t>
  </si>
  <si>
    <t>d. Reservas</t>
  </si>
  <si>
    <t>32400000</t>
  </si>
  <si>
    <t>e. Rectificaciones de Resultados de Ejercicios Anteriores</t>
  </si>
  <si>
    <t>32500000</t>
  </si>
  <si>
    <t>IIIC. Exceso o Insuficiencia en la Actualización de la Hacienda Pública/Patrimonio (IIIC=a+b)</t>
  </si>
  <si>
    <t>a. Resultado por Posición Monetaria</t>
  </si>
  <si>
    <t>33100000</t>
  </si>
  <si>
    <t>b. Resultado por Tenencia de Activos no Monetarios</t>
  </si>
  <si>
    <t>33200000</t>
  </si>
  <si>
    <t>III. Total Hacienda Pública/Patrimonio (III = IIIA + IIIB + IIIC)</t>
  </si>
  <si>
    <t>IV. Total del Pasivo y Hacienda Pública/Patrimonio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</si>
</sst>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48DD4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4" fillId="0" borderId="0"/>
    <xf numFmtId="0" fontId="4" fillId="0" borderId="0"/>
    <xf numFmtId="43" fontId="7" fillId="0" borderId="0" applyFont="0" applyFill="0" applyBorder="0" applyAlignment="0" applyProtection="0"/>
  </cellStyleXfs>
  <cellXfs count="103">
    <xf numFmtId="0" fontId="0" fillId="0" borderId="0" xfId="0"/>
    <xf numFmtId="49" fontId="2" fillId="0" borderId="1" xfId="0" applyNumberFormat="1" applyFont="1" applyBorder="1"/>
    <xf numFmtId="0" fontId="3" fillId="2" borderId="1" xfId="1" applyFont="1" applyFill="1" applyBorder="1" applyAlignment="1"/>
    <xf numFmtId="0" fontId="3" fillId="2" borderId="2" xfId="1" applyFont="1" applyFill="1" applyBorder="1" applyAlignment="1"/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2" fillId="0" borderId="4" xfId="0" applyFont="1" applyBorder="1"/>
    <xf numFmtId="49" fontId="2" fillId="0" borderId="0" xfId="0" applyNumberFormat="1" applyFont="1"/>
    <xf numFmtId="0" fontId="2" fillId="0" borderId="0" xfId="0" applyFont="1"/>
    <xf numFmtId="49" fontId="2" fillId="0" borderId="5" xfId="0" applyNumberFormat="1" applyFont="1" applyBorder="1"/>
    <xf numFmtId="3" fontId="3" fillId="2" borderId="5" xfId="1" applyNumberFormat="1" applyFont="1" applyFill="1" applyBorder="1" applyAlignment="1"/>
    <xf numFmtId="3" fontId="3" fillId="2" borderId="0" xfId="1" applyNumberFormat="1" applyFont="1" applyFill="1" applyBorder="1" applyAlignment="1"/>
    <xf numFmtId="0" fontId="3" fillId="2" borderId="0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2" fillId="0" borderId="7" xfId="0" applyFont="1" applyBorder="1"/>
    <xf numFmtId="0" fontId="3" fillId="2" borderId="5" xfId="1" applyFont="1" applyFill="1" applyBorder="1" applyAlignment="1"/>
    <xf numFmtId="0" fontId="3" fillId="2" borderId="0" xfId="1" applyFont="1" applyFill="1" applyBorder="1" applyAlignment="1"/>
    <xf numFmtId="0" fontId="3" fillId="2" borderId="5" xfId="2" applyNumberFormat="1" applyFont="1" applyFill="1" applyBorder="1" applyAlignment="1">
      <alignment vertical="center"/>
    </xf>
    <xf numFmtId="0" fontId="3" fillId="2" borderId="0" xfId="2" applyNumberFormat="1" applyFont="1" applyFill="1" applyBorder="1" applyAlignment="1">
      <alignment vertical="center"/>
    </xf>
    <xf numFmtId="0" fontId="3" fillId="2" borderId="6" xfId="2" applyNumberFormat="1" applyFont="1" applyFill="1" applyBorder="1" applyAlignment="1">
      <alignment vertical="center"/>
    </xf>
    <xf numFmtId="49" fontId="2" fillId="0" borderId="8" xfId="0" applyNumberFormat="1" applyFont="1" applyBorder="1"/>
    <xf numFmtId="0" fontId="3" fillId="2" borderId="8" xfId="1" applyFont="1" applyFill="1" applyBorder="1" applyAlignment="1">
      <alignment horizontal="right"/>
    </xf>
    <xf numFmtId="0" fontId="3" fillId="2" borderId="9" xfId="1" applyFont="1" applyFill="1" applyBorder="1" applyAlignment="1">
      <alignment horizontal="right"/>
    </xf>
    <xf numFmtId="0" fontId="3" fillId="2" borderId="9" xfId="1" applyNumberFormat="1" applyFont="1" applyFill="1" applyBorder="1" applyAlignment="1" applyProtection="1">
      <alignment horizontal="center"/>
      <protection locked="0"/>
    </xf>
    <xf numFmtId="0" fontId="3" fillId="2" borderId="10" xfId="1" applyNumberFormat="1" applyFont="1" applyFill="1" applyBorder="1" applyAlignment="1" applyProtection="1">
      <alignment horizontal="center"/>
      <protection locked="0"/>
    </xf>
    <xf numFmtId="0" fontId="2" fillId="0" borderId="11" xfId="0" applyFont="1" applyBorder="1"/>
    <xf numFmtId="0" fontId="5" fillId="3" borderId="0" xfId="1" applyFont="1" applyFill="1" applyBorder="1" applyAlignment="1">
      <alignment horizontal="right"/>
    </xf>
    <xf numFmtId="0" fontId="5" fillId="3" borderId="0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/>
    <xf numFmtId="49" fontId="2" fillId="0" borderId="0" xfId="0" applyNumberFormat="1" applyFont="1" applyFill="1"/>
    <xf numFmtId="0" fontId="3" fillId="2" borderId="1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49" fontId="3" fillId="2" borderId="13" xfId="1" applyNumberFormat="1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right" vertical="top"/>
    </xf>
    <xf numFmtId="0" fontId="3" fillId="2" borderId="14" xfId="3" applyFont="1" applyFill="1" applyBorder="1" applyAlignment="1">
      <alignment horizontal="center" vertical="center"/>
    </xf>
    <xf numFmtId="49" fontId="3" fillId="2" borderId="15" xfId="1" applyNumberFormat="1" applyFont="1" applyFill="1" applyBorder="1" applyAlignment="1">
      <alignment horizontal="center" vertical="center" wrapText="1"/>
    </xf>
    <xf numFmtId="49" fontId="5" fillId="4" borderId="3" xfId="1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49" fontId="6" fillId="0" borderId="0" xfId="0" applyNumberFormat="1" applyFont="1" applyFill="1"/>
    <xf numFmtId="0" fontId="3" fillId="2" borderId="16" xfId="3" applyFont="1" applyFill="1" applyBorder="1" applyAlignment="1">
      <alignment horizontal="center" vertical="center"/>
    </xf>
    <xf numFmtId="0" fontId="3" fillId="2" borderId="17" xfId="3" applyFont="1" applyFill="1" applyBorder="1" applyAlignment="1">
      <alignment horizontal="center" vertical="center"/>
    </xf>
    <xf numFmtId="49" fontId="3" fillId="2" borderId="17" xfId="1" applyNumberFormat="1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right" vertical="top"/>
    </xf>
    <xf numFmtId="0" fontId="3" fillId="2" borderId="18" xfId="3" applyFont="1" applyFill="1" applyBorder="1" applyAlignment="1">
      <alignment horizontal="center" vertical="center"/>
    </xf>
    <xf numFmtId="49" fontId="3" fillId="2" borderId="19" xfId="1" applyNumberFormat="1" applyFont="1" applyFill="1" applyBorder="1" applyAlignment="1">
      <alignment horizontal="center" vertical="center" wrapText="1"/>
    </xf>
    <xf numFmtId="49" fontId="5" fillId="4" borderId="20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3" borderId="21" xfId="0" applyFont="1" applyFill="1" applyBorder="1"/>
    <xf numFmtId="0" fontId="2" fillId="3" borderId="22" xfId="0" applyFont="1" applyFill="1" applyBorder="1"/>
    <xf numFmtId="0" fontId="2" fillId="3" borderId="4" xfId="0" applyFont="1" applyFill="1" applyBorder="1"/>
    <xf numFmtId="0" fontId="2" fillId="3" borderId="23" xfId="0" applyFont="1" applyFill="1" applyBorder="1"/>
    <xf numFmtId="4" fontId="2" fillId="3" borderId="23" xfId="0" applyNumberFormat="1" applyFont="1" applyFill="1" applyBorder="1"/>
    <xf numFmtId="0" fontId="2" fillId="3" borderId="24" xfId="0" applyFont="1" applyFill="1" applyBorder="1"/>
    <xf numFmtId="0" fontId="6" fillId="3" borderId="22" xfId="0" applyFont="1" applyFill="1" applyBorder="1"/>
    <xf numFmtId="0" fontId="2" fillId="3" borderId="25" xfId="0" applyFont="1" applyFill="1" applyBorder="1"/>
    <xf numFmtId="0" fontId="6" fillId="0" borderId="5" xfId="0" applyFont="1" applyFill="1" applyBorder="1"/>
    <xf numFmtId="0" fontId="6" fillId="0" borderId="0" xfId="0" applyFont="1" applyFill="1" applyBorder="1"/>
    <xf numFmtId="0" fontId="2" fillId="0" borderId="7" xfId="0" applyFont="1" applyFill="1" applyBorder="1"/>
    <xf numFmtId="3" fontId="2" fillId="0" borderId="26" xfId="0" applyNumberFormat="1" applyFont="1" applyFill="1" applyBorder="1"/>
    <xf numFmtId="0" fontId="2" fillId="0" borderId="24" xfId="0" applyFont="1" applyFill="1" applyBorder="1"/>
    <xf numFmtId="0" fontId="2" fillId="0" borderId="26" xfId="0" applyFont="1" applyFill="1" applyBorder="1"/>
    <xf numFmtId="0" fontId="2" fillId="0" borderId="6" xfId="0" applyFont="1" applyFill="1" applyBorder="1"/>
    <xf numFmtId="0" fontId="2" fillId="0" borderId="0" xfId="0" applyFont="1" applyFill="1" applyBorder="1"/>
    <xf numFmtId="3" fontId="6" fillId="0" borderId="26" xfId="0" applyNumberFormat="1" applyFont="1" applyFill="1" applyBorder="1"/>
    <xf numFmtId="3" fontId="6" fillId="0" borderId="27" xfId="0" applyNumberFormat="1" applyFont="1" applyFill="1" applyBorder="1"/>
    <xf numFmtId="0" fontId="2" fillId="0" borderId="5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3" fontId="2" fillId="0" borderId="27" xfId="0" applyNumberFormat="1" applyFont="1" applyFill="1" applyBorder="1"/>
    <xf numFmtId="43" fontId="2" fillId="0" borderId="0" xfId="4" applyFont="1"/>
    <xf numFmtId="43" fontId="2" fillId="0" borderId="0" xfId="0" applyNumberFormat="1" applyFont="1"/>
    <xf numFmtId="4" fontId="2" fillId="0" borderId="24" xfId="0" applyNumberFormat="1" applyFont="1" applyFill="1" applyBorder="1"/>
    <xf numFmtId="0" fontId="6" fillId="0" borderId="7" xfId="0" applyFont="1" applyFill="1" applyBorder="1"/>
    <xf numFmtId="3" fontId="6" fillId="0" borderId="26" xfId="0" applyNumberFormat="1" applyFont="1" applyBorder="1"/>
    <xf numFmtId="3" fontId="6" fillId="0" borderId="27" xfId="0" applyNumberFormat="1" applyFont="1" applyBorder="1"/>
    <xf numFmtId="0" fontId="2" fillId="0" borderId="5" xfId="0" applyFont="1" applyFill="1" applyBorder="1"/>
    <xf numFmtId="0" fontId="6" fillId="0" borderId="5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center"/>
    </xf>
    <xf numFmtId="3" fontId="2" fillId="0" borderId="26" xfId="0" applyNumberFormat="1" applyFont="1" applyBorder="1"/>
    <xf numFmtId="3" fontId="2" fillId="0" borderId="27" xfId="0" applyNumberFormat="1" applyFont="1" applyBorder="1"/>
    <xf numFmtId="0" fontId="6" fillId="0" borderId="0" xfId="0" applyFont="1" applyFill="1" applyBorder="1" applyAlignment="1"/>
    <xf numFmtId="0" fontId="6" fillId="0" borderId="7" xfId="0" applyFont="1" applyFill="1" applyBorder="1" applyAlignment="1"/>
    <xf numFmtId="3" fontId="2" fillId="0" borderId="0" xfId="0" applyNumberFormat="1" applyFont="1"/>
    <xf numFmtId="0" fontId="6" fillId="0" borderId="5" xfId="0" applyFont="1" applyFill="1" applyBorder="1" applyAlignment="1"/>
    <xf numFmtId="0" fontId="2" fillId="0" borderId="5" xfId="0" applyFont="1" applyBorder="1"/>
    <xf numFmtId="3" fontId="2" fillId="0" borderId="7" xfId="0" applyNumberFormat="1" applyFont="1" applyBorder="1"/>
    <xf numFmtId="4" fontId="2" fillId="0" borderId="7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28" xfId="0" applyFont="1" applyBorder="1"/>
    <xf numFmtId="0" fontId="2" fillId="0" borderId="29" xfId="0" applyFont="1" applyBorder="1"/>
    <xf numFmtId="4" fontId="2" fillId="0" borderId="29" xfId="0" applyNumberFormat="1" applyFont="1" applyBorder="1"/>
    <xf numFmtId="3" fontId="2" fillId="0" borderId="28" xfId="0" applyNumberFormat="1" applyFont="1" applyBorder="1"/>
    <xf numFmtId="0" fontId="2" fillId="0" borderId="30" xfId="0" applyFont="1" applyFill="1" applyBorder="1"/>
    <xf numFmtId="0" fontId="2" fillId="0" borderId="9" xfId="0" applyFont="1" applyFill="1" applyBorder="1"/>
    <xf numFmtId="0" fontId="2" fillId="0" borderId="28" xfId="0" applyFont="1" applyFill="1" applyBorder="1"/>
    <xf numFmtId="4" fontId="2" fillId="0" borderId="29" xfId="0" applyNumberFormat="1" applyFont="1" applyFill="1" applyBorder="1"/>
    <xf numFmtId="0" fontId="2" fillId="0" borderId="10" xfId="0" applyFont="1" applyFill="1" applyBorder="1"/>
    <xf numFmtId="4" fontId="2" fillId="0" borderId="0" xfId="0" applyNumberFormat="1" applyFont="1"/>
    <xf numFmtId="4" fontId="2" fillId="0" borderId="0" xfId="0" applyNumberFormat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/>
    <xf numFmtId="0" fontId="6" fillId="0" borderId="0" xfId="0" applyFont="1" applyFill="1" applyBorder="1" applyAlignment="1">
      <alignment horizontal="center"/>
    </xf>
  </cellXfs>
  <cellStyles count="5">
    <cellStyle name="=C:\WINNT\SYSTEM32\COMMAND.COM" xfId="2"/>
    <cellStyle name="Millares 2" xfId="4"/>
    <cellStyle name="Normal" xfId="0" builtinId="0"/>
    <cellStyle name="Normal 13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CUADERNILLO%20A%20DICIEMBRE%202022%20vs%20dic21%20-cuenta%20publica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balanza acomodo mar 17"/>
      <sheetName val="balanza acomodo mar 18"/>
      <sheetName val="1. balance"/>
      <sheetName val="actividades guia"/>
      <sheetName val="2. edoactividadesnuevo"/>
      <sheetName val="2. edo actividadesANT"/>
      <sheetName val="ESF"/>
      <sheetName val="EA"/>
      <sheetName val="EA (2)"/>
      <sheetName val="ECSF (2)"/>
      <sheetName val="ECSF"/>
      <sheetName val="EVHP (3)"/>
      <sheetName val="EVHP (2)"/>
      <sheetName val="EAA (2)"/>
      <sheetName val="EADP"/>
      <sheetName val="EFE  (2)"/>
      <sheetName val="EFE (O)"/>
      <sheetName val="EFE "/>
      <sheetName val="EVHP"/>
      <sheetName val="EAIR"/>
      <sheetName val="EAIRT"/>
      <sheetName val="EAIRTC"/>
      <sheetName val="EAIRTCC"/>
      <sheetName val="AnaliticoPoder"/>
      <sheetName val="CAdmon"/>
      <sheetName val="Analítico ODES"/>
      <sheetName val="END NETO "/>
      <sheetName val="INT"/>
      <sheetName val="EDO EVOL DEUDA"/>
      <sheetName val="COG"/>
      <sheetName val="COG acomodo"/>
      <sheetName val="16. edo iye"/>
      <sheetName val="clasif econ(cuenta doble) (2)"/>
      <sheetName val="clasif econ(cuenta doble)"/>
      <sheetName val="BInmu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conc cont presup"/>
      <sheetName val="ESFD-LDF"/>
      <sheetName val="EAID LDF"/>
      <sheetName val="F5"/>
      <sheetName val="BAL PRESUP LDF (2)"/>
      <sheetName val="EAPE COG LDF"/>
      <sheetName val="BAL PRESUP LDF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A2" t="str">
            <v>10000000</v>
          </cell>
          <cell r="B2" t="str">
            <v>10000000 ACTIVO</v>
          </cell>
          <cell r="C2">
            <v>31928249326.93</v>
          </cell>
          <cell r="D2">
            <v>22976003924.249985</v>
          </cell>
          <cell r="E2">
            <v>23744018436.319981</v>
          </cell>
          <cell r="F2">
            <v>31160234814.860001</v>
          </cell>
          <cell r="G2">
            <v>31160234814.860001</v>
          </cell>
        </row>
        <row r="3">
          <cell r="A3" t="str">
            <v>11000000</v>
          </cell>
          <cell r="B3" t="str">
            <v>11000000 ACTIVO CIRCULANTE</v>
          </cell>
          <cell r="C3">
            <v>3168621475.3900027</v>
          </cell>
          <cell r="D3">
            <v>22022036872.089996</v>
          </cell>
          <cell r="E3">
            <v>23393783691.299988</v>
          </cell>
          <cell r="F3">
            <v>1796874656.1800008</v>
          </cell>
          <cell r="G3">
            <v>1796874656.1800008</v>
          </cell>
        </row>
        <row r="4">
          <cell r="A4" t="str">
            <v>11100000</v>
          </cell>
          <cell r="B4" t="str">
            <v>11100000 EFECTIVO Y EQUIVALENTES</v>
          </cell>
          <cell r="C4">
            <v>1427041699.2200012</v>
          </cell>
          <cell r="D4">
            <v>11560048497.400002</v>
          </cell>
          <cell r="E4">
            <v>12101354093.559996</v>
          </cell>
          <cell r="F4">
            <v>885736103.06000042</v>
          </cell>
          <cell r="G4">
            <v>885736103.06000042</v>
          </cell>
        </row>
        <row r="5">
          <cell r="A5" t="str">
            <v>11110000</v>
          </cell>
          <cell r="B5" t="str">
            <v>11110000 EFECTIVO  </v>
          </cell>
          <cell r="C5">
            <v>4324084.1399999997</v>
          </cell>
          <cell r="D5">
            <v>14277.05</v>
          </cell>
          <cell r="E5">
            <v>3542847.39</v>
          </cell>
          <cell r="F5">
            <v>795513.79999999993</v>
          </cell>
          <cell r="G5">
            <v>795513.79999999993</v>
          </cell>
        </row>
        <row r="6">
          <cell r="A6" t="str">
            <v>11112000</v>
          </cell>
          <cell r="B6" t="str">
            <v>11112000 FONDOS FIJOS DE CAJA</v>
          </cell>
          <cell r="C6">
            <v>4324084.1399999997</v>
          </cell>
          <cell r="D6">
            <v>14277.05</v>
          </cell>
          <cell r="E6">
            <v>3542847.39</v>
          </cell>
          <cell r="F6">
            <v>795513.79999999993</v>
          </cell>
          <cell r="G6">
            <v>795513.79999999993</v>
          </cell>
        </row>
        <row r="7">
          <cell r="A7" t="str">
            <v>11112001</v>
          </cell>
          <cell r="B7" t="str">
            <v>11112001 FONDOS FIJOS  </v>
          </cell>
          <cell r="C7">
            <v>4161014.13</v>
          </cell>
          <cell r="D7">
            <v>14277.05</v>
          </cell>
          <cell r="E7">
            <v>3542847.39</v>
          </cell>
          <cell r="F7">
            <v>632443.78999999992</v>
          </cell>
          <cell r="G7">
            <v>632443.78999999992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1460659366.0700004</v>
          </cell>
          <cell r="D9">
            <v>8710688214.75</v>
          </cell>
          <cell r="E9">
            <v>9262851327.8499966</v>
          </cell>
          <cell r="F9">
            <v>908496252.97000051</v>
          </cell>
          <cell r="G9">
            <v>908496252.97000051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506229592.59999985</v>
          </cell>
          <cell r="D10">
            <v>2330987228.71</v>
          </cell>
          <cell r="E10">
            <v>2203136845.1900001</v>
          </cell>
          <cell r="F10">
            <v>634079976.12000012</v>
          </cell>
          <cell r="G10">
            <v>634079976.12000012</v>
          </cell>
        </row>
        <row r="11">
          <cell r="A11" t="str">
            <v>11121001</v>
          </cell>
          <cell r="B11" t="str">
            <v>11121001 BANAMEX 0109019996</v>
          </cell>
          <cell r="C11">
            <v>57019117.329999998</v>
          </cell>
          <cell r="D11">
            <v>5014781.8</v>
          </cell>
          <cell r="E11">
            <v>4835231.37</v>
          </cell>
          <cell r="F11">
            <v>57198667.759999998</v>
          </cell>
          <cell r="G11">
            <v>57198667.759999998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221442117.56</v>
          </cell>
          <cell r="D12">
            <v>8207306</v>
          </cell>
          <cell r="E12">
            <v>8194889.8300000001</v>
          </cell>
          <cell r="F12">
            <v>221454533.72999999</v>
          </cell>
          <cell r="G12">
            <v>221454533.72999999</v>
          </cell>
        </row>
        <row r="13">
          <cell r="A13" t="str">
            <v>11121003</v>
          </cell>
          <cell r="B13" t="str">
            <v>11121003 BANORTE 0018405600</v>
          </cell>
          <cell r="C13">
            <v>-154197</v>
          </cell>
          <cell r="D13">
            <v>0</v>
          </cell>
          <cell r="E13">
            <v>0</v>
          </cell>
          <cell r="F13">
            <v>-154197</v>
          </cell>
          <cell r="G13">
            <v>-154197</v>
          </cell>
        </row>
        <row r="14">
          <cell r="A14" t="str">
            <v>11121004</v>
          </cell>
          <cell r="B14" t="str">
            <v>11121004 BANORTE 012672030</v>
          </cell>
          <cell r="C14">
            <v>-158285812.88</v>
          </cell>
          <cell r="D14">
            <v>1713924.25</v>
          </cell>
          <cell r="E14">
            <v>0</v>
          </cell>
          <cell r="F14">
            <v>-156571888.63</v>
          </cell>
          <cell r="G14">
            <v>-156571888.63</v>
          </cell>
        </row>
        <row r="15">
          <cell r="A15" t="str">
            <v>11121005</v>
          </cell>
          <cell r="B15" t="str">
            <v>11121005 BANORTE 013536989</v>
          </cell>
          <cell r="C15">
            <v>2551149.79</v>
          </cell>
          <cell r="D15">
            <v>8151241</v>
          </cell>
          <cell r="E15">
            <v>7906774.7599999998</v>
          </cell>
          <cell r="F15">
            <v>2795616.03</v>
          </cell>
          <cell r="G15">
            <v>2795616.03</v>
          </cell>
        </row>
        <row r="16">
          <cell r="A16" t="str">
            <v>11121006</v>
          </cell>
          <cell r="B16" t="str">
            <v>11121006 BANORTE 015462501</v>
          </cell>
          <cell r="C16">
            <v>-308147.03000000003</v>
          </cell>
          <cell r="D16">
            <v>222192411.65000001</v>
          </cell>
          <cell r="E16">
            <v>222022410.11000001</v>
          </cell>
          <cell r="F16">
            <v>-138145.49</v>
          </cell>
          <cell r="G16">
            <v>-138145.49</v>
          </cell>
        </row>
        <row r="17">
          <cell r="A17" t="str">
            <v>11121007</v>
          </cell>
          <cell r="B17" t="str">
            <v>11121007 HSBC 402985608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 t="str">
            <v>11121008</v>
          </cell>
          <cell r="B18" t="str">
            <v>11121008 HSBC 0135309632</v>
          </cell>
          <cell r="C18">
            <v>-24829763.309999999</v>
          </cell>
          <cell r="D18">
            <v>51744358.939999998</v>
          </cell>
          <cell r="E18">
            <v>53018890.950000003</v>
          </cell>
          <cell r="F18">
            <v>-26104295.32</v>
          </cell>
          <cell r="G18">
            <v>-26104295.32</v>
          </cell>
        </row>
        <row r="19">
          <cell r="A19" t="str">
            <v>11121010</v>
          </cell>
          <cell r="B19" t="str">
            <v>11121010 HSBC CTA 4031016447 RECAUDACION DEPOSITOS REFERENCIADOS</v>
          </cell>
          <cell r="C19">
            <v>4345.54</v>
          </cell>
          <cell r="D19">
            <v>8731234</v>
          </cell>
          <cell r="E19">
            <v>8731070.5500000007</v>
          </cell>
          <cell r="F19">
            <v>4508.99</v>
          </cell>
          <cell r="G19">
            <v>4508.99</v>
          </cell>
        </row>
        <row r="20">
          <cell r="A20" t="str">
            <v>11121011</v>
          </cell>
          <cell r="B20" t="str">
            <v>11121011 SANTANDER SERFIN 6550087107</v>
          </cell>
          <cell r="C20">
            <v>6820.88</v>
          </cell>
          <cell r="D20">
            <v>1.42</v>
          </cell>
          <cell r="E20">
            <v>0</v>
          </cell>
          <cell r="F20">
            <v>6822.3</v>
          </cell>
          <cell r="G20">
            <v>6822.3</v>
          </cell>
        </row>
        <row r="21">
          <cell r="A21" t="str">
            <v>11121012</v>
          </cell>
          <cell r="B21" t="str">
            <v>11121012 SANTANDER SERFIN 6550192827</v>
          </cell>
          <cell r="C21">
            <v>-366977556.62</v>
          </cell>
          <cell r="D21">
            <v>5199492.99</v>
          </cell>
          <cell r="E21">
            <v>15982655.130000001</v>
          </cell>
          <cell r="F21">
            <v>-377760718.75999999</v>
          </cell>
          <cell r="G21">
            <v>-377760718.75999999</v>
          </cell>
        </row>
        <row r="22">
          <cell r="A22" t="str">
            <v>11121013</v>
          </cell>
          <cell r="B22" t="str">
            <v>11121013 SANTANDER SERFIN 6550087173</v>
          </cell>
          <cell r="C22">
            <v>22.68</v>
          </cell>
          <cell r="D22">
            <v>47213096.030000001</v>
          </cell>
          <cell r="E22">
            <v>47213054.030000001</v>
          </cell>
          <cell r="F22">
            <v>64.680000000000007</v>
          </cell>
          <cell r="G22">
            <v>64.680000000000007</v>
          </cell>
        </row>
        <row r="23">
          <cell r="A23" t="str">
            <v>11121014</v>
          </cell>
          <cell r="B23" t="str">
            <v>11121014 SANTANDER SERFIN CTA 65501978524 TESORERIA REINTEGROS Y DEPOSITOS</v>
          </cell>
          <cell r="C23">
            <v>-123684505.86</v>
          </cell>
          <cell r="D23">
            <v>145165839.21000001</v>
          </cell>
          <cell r="E23">
            <v>20089644.559999999</v>
          </cell>
          <cell r="F23">
            <v>1391688.79</v>
          </cell>
          <cell r="G23">
            <v>1391688.79</v>
          </cell>
        </row>
        <row r="24">
          <cell r="A24" t="str">
            <v>11121015</v>
          </cell>
          <cell r="B24" t="str">
            <v>11121015 SANTANDER SERFIN 6550217287</v>
          </cell>
          <cell r="C24">
            <v>275559783.42000002</v>
          </cell>
          <cell r="D24">
            <v>5184430.66</v>
          </cell>
          <cell r="E24">
            <v>5176057.7699999996</v>
          </cell>
          <cell r="F24">
            <v>275568156.31</v>
          </cell>
          <cell r="G24">
            <v>275568156.31</v>
          </cell>
        </row>
        <row r="25">
          <cell r="A25" t="str">
            <v>11121016</v>
          </cell>
          <cell r="B25" t="str">
            <v>11121016 SANTANDER 65502629737 BASES DE LICITACIONES</v>
          </cell>
          <cell r="C25">
            <v>720089.01</v>
          </cell>
          <cell r="D25">
            <v>5157.1400000000003</v>
          </cell>
          <cell r="E25">
            <v>0</v>
          </cell>
          <cell r="F25">
            <v>725246.15</v>
          </cell>
          <cell r="G25">
            <v>725246.15</v>
          </cell>
        </row>
        <row r="26">
          <cell r="A26" t="str">
            <v>11121017</v>
          </cell>
          <cell r="B26" t="str">
            <v>11121017 BBVA BANCOMER 14684701</v>
          </cell>
          <cell r="C26">
            <v>78850293.739999995</v>
          </cell>
          <cell r="D26">
            <v>45846203.659999996</v>
          </cell>
          <cell r="E26">
            <v>22531987.870000001</v>
          </cell>
          <cell r="F26">
            <v>102164509.53</v>
          </cell>
          <cell r="G26">
            <v>102164509.53</v>
          </cell>
        </row>
        <row r="27">
          <cell r="A27" t="str">
            <v>11121018</v>
          </cell>
          <cell r="B27" t="str">
            <v>11121018 BBVA BANCOMER 014981790</v>
          </cell>
          <cell r="C27">
            <v>-42198725.259999998</v>
          </cell>
          <cell r="D27">
            <v>32752815.850000001</v>
          </cell>
          <cell r="E27">
            <v>36865823.68</v>
          </cell>
          <cell r="F27">
            <v>-46311733.090000004</v>
          </cell>
          <cell r="G27">
            <v>-46311733.090000004</v>
          </cell>
        </row>
        <row r="28">
          <cell r="A28" t="str">
            <v>11121019</v>
          </cell>
          <cell r="B28" t="str">
            <v>11121019 SCOTIABANK 2104105 RECAUDADORA ENTIDADES EXTERNAS Y PAGOS IGUALES DIFERIDOS</v>
          </cell>
          <cell r="C28">
            <v>-281536.18</v>
          </cell>
          <cell r="D28">
            <v>10982435</v>
          </cell>
          <cell r="E28">
            <v>10900021.76</v>
          </cell>
          <cell r="F28">
            <v>-199122.94</v>
          </cell>
          <cell r="G28">
            <v>-199122.94</v>
          </cell>
        </row>
        <row r="29">
          <cell r="A29" t="str">
            <v>11121020</v>
          </cell>
          <cell r="B29" t="str">
            <v>11121020 BANCOMER 0186193870 RECEPCION DE RECAUDACION</v>
          </cell>
          <cell r="C29">
            <v>528368350.94</v>
          </cell>
          <cell r="D29">
            <v>45501477.590000004</v>
          </cell>
          <cell r="E29">
            <v>49779431.450000003</v>
          </cell>
          <cell r="F29">
            <v>524090397.07999998</v>
          </cell>
          <cell r="G29">
            <v>524090397.07999998</v>
          </cell>
        </row>
        <row r="30">
          <cell r="A30" t="str">
            <v>11121021</v>
          </cell>
          <cell r="B30" t="str">
            <v>11121021 BANORTE 0280361280 OPDES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  <row r="31">
          <cell r="A31" t="str">
            <v>11121022</v>
          </cell>
          <cell r="B31" t="str">
            <v>11121022 BANORTE 0291871879 RECEPTORA DE RECAUDACIONES DE RENTAS DEL ESTADO</v>
          </cell>
          <cell r="C31">
            <v>81015301.780000001</v>
          </cell>
          <cell r="D31">
            <v>79694119.939999998</v>
          </cell>
          <cell r="E31">
            <v>69605332.659999996</v>
          </cell>
          <cell r="F31">
            <v>91104089.060000002</v>
          </cell>
          <cell r="G31">
            <v>91104089.060000002</v>
          </cell>
        </row>
        <row r="32">
          <cell r="A32" t="str">
            <v>11121023</v>
          </cell>
          <cell r="B32" t="str">
            <v>11121023 BANORTE 0298493944 SERVICIOS ACTOS DEL REGISTRO CIVIL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A33" t="str">
            <v>11121024</v>
          </cell>
          <cell r="B33" t="str">
            <v>11121024 AFIRME 16371001275 ACTAS GOB.MX</v>
          </cell>
          <cell r="C33">
            <v>-16358630.869999999</v>
          </cell>
          <cell r="D33">
            <v>0</v>
          </cell>
          <cell r="E33">
            <v>0</v>
          </cell>
          <cell r="F33">
            <v>-16358630.869999999</v>
          </cell>
          <cell r="G33">
            <v>-16358630.869999999</v>
          </cell>
        </row>
        <row r="34">
          <cell r="A34" t="str">
            <v>11121025</v>
          </cell>
          <cell r="B34" t="str">
            <v>11121025 BANCOMER 0110152056 PARTICIPACIONES FEDERALES 2017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</row>
        <row r="35">
          <cell r="A35" t="str">
            <v>11121026</v>
          </cell>
          <cell r="B35" t="str">
            <v>11121026 BANORTE 0592449902 PARTICIPACIONES FEDERALES 2018</v>
          </cell>
          <cell r="C35">
            <v>24848188.41</v>
          </cell>
          <cell r="D35">
            <v>0</v>
          </cell>
          <cell r="E35">
            <v>0</v>
          </cell>
          <cell r="F35">
            <v>24848188.41</v>
          </cell>
          <cell r="G35">
            <v>24848188.41</v>
          </cell>
        </row>
        <row r="36">
          <cell r="A36" t="str">
            <v>11121027</v>
          </cell>
          <cell r="B36" t="str">
            <v>11121027 SCOTIABANK 1960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A37" t="str">
            <v>11121028</v>
          </cell>
          <cell r="B37" t="str">
            <v>11121028 BANORTE 01000020371 AHORRO PARA PAGO DE AGUINALDOS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11121029</v>
          </cell>
          <cell r="B38" t="str">
            <v>11121029 BANORTE 1044460225 PARTICIPACIONES FEDERALES 2019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11121030</v>
          </cell>
          <cell r="B39" t="str">
            <v>11121030 BANCOMER 0112624354 AHORRO PAGO AGUINALDOS 2019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11121031</v>
          </cell>
          <cell r="B40" t="str">
            <v>11121031 AFASPE VIRTUAL</v>
          </cell>
          <cell r="C40">
            <v>104423.01</v>
          </cell>
          <cell r="D40">
            <v>29172450.84</v>
          </cell>
          <cell r="E40">
            <v>29276873.84</v>
          </cell>
          <cell r="F40">
            <v>0.01</v>
          </cell>
          <cell r="G40">
            <v>0.01</v>
          </cell>
        </row>
        <row r="41">
          <cell r="A41" t="str">
            <v>11121032</v>
          </cell>
          <cell r="B41" t="str">
            <v>11121032 DONATIVOS VIRTUAL</v>
          </cell>
          <cell r="C41">
            <v>254369.69</v>
          </cell>
          <cell r="D41">
            <v>792781.56</v>
          </cell>
          <cell r="E41">
            <v>0</v>
          </cell>
          <cell r="F41">
            <v>1047151.25</v>
          </cell>
          <cell r="G41">
            <v>1047151.25</v>
          </cell>
        </row>
        <row r="42">
          <cell r="A42" t="str">
            <v>11121033</v>
          </cell>
          <cell r="B42" t="str">
            <v>11121033 BANORTE 1062871610 SANCIONES ADMVAS FISCALIA</v>
          </cell>
          <cell r="C42">
            <v>353823.18</v>
          </cell>
          <cell r="D42">
            <v>88.87</v>
          </cell>
          <cell r="E42">
            <v>0</v>
          </cell>
          <cell r="F42">
            <v>353912.05</v>
          </cell>
          <cell r="G42">
            <v>353912.05</v>
          </cell>
        </row>
        <row r="43">
          <cell r="A43" t="str">
            <v>11121035</v>
          </cell>
          <cell r="B43" t="str">
            <v>11121035 AFIRME 16371002034 RECURSOS PROPIOS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A44" t="str">
            <v>11121036</v>
          </cell>
          <cell r="B44" t="str">
            <v>11121036 BANORTE 1093941197 PARTICIPACIONES FEDERALES 2020</v>
          </cell>
          <cell r="C44">
            <v>1138797.3</v>
          </cell>
          <cell r="D44">
            <v>0</v>
          </cell>
          <cell r="E44">
            <v>1138797.3</v>
          </cell>
          <cell r="F44">
            <v>0</v>
          </cell>
          <cell r="G44">
            <v>0</v>
          </cell>
        </row>
        <row r="45">
          <cell r="A45" t="str">
            <v>11121037</v>
          </cell>
          <cell r="B45" t="str">
            <v>11121037 SANTANDER 65507840705 AHORRO PAGO AGUINALDOS 2020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A46" t="str">
            <v>11121039</v>
          </cell>
          <cell r="B46" t="str">
            <v>11121039 BANCO AZTECA 0139861580 RECEPCION DE RECAUDACION</v>
          </cell>
          <cell r="C46">
            <v>15151.99</v>
          </cell>
          <cell r="D46">
            <v>96306.13</v>
          </cell>
          <cell r="E46">
            <v>115000</v>
          </cell>
          <cell r="F46">
            <v>-3541.88</v>
          </cell>
          <cell r="G46">
            <v>-3541.88</v>
          </cell>
        </row>
        <row r="47">
          <cell r="A47" t="str">
            <v>11121040</v>
          </cell>
          <cell r="B47" t="str">
            <v>11121040 BANCOMER 0116109799 PARTICIPACIONES FEDERALES 2021</v>
          </cell>
          <cell r="C47">
            <v>2128827.5099999998</v>
          </cell>
          <cell r="D47">
            <v>1371490600.0799999</v>
          </cell>
          <cell r="E47">
            <v>1371193553.74</v>
          </cell>
          <cell r="F47">
            <v>2425873.85</v>
          </cell>
          <cell r="G47">
            <v>2425873.85</v>
          </cell>
        </row>
        <row r="48">
          <cell r="A48" t="str">
            <v>11121041</v>
          </cell>
          <cell r="B48" t="str">
            <v>11121041 BANORTE 2222222222 INSABI VIRTUAL</v>
          </cell>
          <cell r="C48">
            <v>0</v>
          </cell>
          <cell r="D48">
            <v>199388788.66</v>
          </cell>
          <cell r="E48">
            <v>199388788.66</v>
          </cell>
          <cell r="F48">
            <v>0</v>
          </cell>
          <cell r="G48">
            <v>0</v>
          </cell>
        </row>
        <row r="49">
          <cell r="A49" t="str">
            <v>11121042</v>
          </cell>
          <cell r="B49" t="str">
            <v>11121042 SCOTIABANK 25603848293 RECAUDACIÓN TPV</v>
          </cell>
          <cell r="C49">
            <v>-9331866.9199999999</v>
          </cell>
          <cell r="D49">
            <v>1401951</v>
          </cell>
          <cell r="E49">
            <v>5242209.12</v>
          </cell>
          <cell r="F49">
            <v>-13172125.039999999</v>
          </cell>
          <cell r="G49">
            <v>-13172125.039999999</v>
          </cell>
        </row>
        <row r="50">
          <cell r="A50" t="str">
            <v>11121043</v>
          </cell>
          <cell r="B50" t="str">
            <v>11121043 HSBC 4065303687 RECEPTORA PAGOS INDISTINTOS HSBC</v>
          </cell>
          <cell r="C50">
            <v>-2502555.1800000002</v>
          </cell>
          <cell r="D50">
            <v>3.03</v>
          </cell>
          <cell r="E50">
            <v>1627116.13</v>
          </cell>
          <cell r="F50">
            <v>-4129668.28</v>
          </cell>
          <cell r="G50">
            <v>-4129668.28</v>
          </cell>
        </row>
        <row r="51">
          <cell r="A51" t="str">
            <v>11121044</v>
          </cell>
          <cell r="B51" t="str">
            <v>11121044 SANTANDER 65508731065 RECEPTORA PAGOS INDISTINTOS STDR</v>
          </cell>
          <cell r="C51">
            <v>-23238084.050000001</v>
          </cell>
          <cell r="D51">
            <v>5343931.41</v>
          </cell>
          <cell r="E51">
            <v>12301229.92</v>
          </cell>
          <cell r="F51">
            <v>-30195382.559999999</v>
          </cell>
          <cell r="G51">
            <v>-30195382.559999999</v>
          </cell>
        </row>
        <row r="52">
          <cell r="A52" t="str">
            <v>11122000</v>
          </cell>
          <cell r="B52" t="str">
            <v>11122000 CONCENTRADORAS INGRESOS FEDERALES  R</v>
          </cell>
          <cell r="C52">
            <v>34459534.07</v>
          </cell>
          <cell r="D52">
            <v>881341485.29999995</v>
          </cell>
          <cell r="E52">
            <v>906648523.77999997</v>
          </cell>
          <cell r="F52">
            <v>9152495.5899999999</v>
          </cell>
          <cell r="G52">
            <v>9152495.5899999999</v>
          </cell>
        </row>
        <row r="53">
          <cell r="A53" t="str">
            <v>11122053</v>
          </cell>
          <cell r="B53" t="str">
            <v>11122053 BANORTE 0417538749 FAFEF 2016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A54" t="str">
            <v>11122054</v>
          </cell>
          <cell r="B54" t="str">
            <v>11122054 BANORTE 0416346965 FISE 2016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A55" t="str">
            <v>11122055</v>
          </cell>
          <cell r="B55" t="str">
            <v>11122055 BANORTE 0416346974 FISMDF 2016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A56" t="str">
            <v>11122056</v>
          </cell>
          <cell r="B56" t="str">
            <v>11122056 BANORTE 0416346992 FAM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A57" t="str">
            <v>11122057</v>
          </cell>
          <cell r="B57" t="str">
            <v>11122057 BANORTE 0413884309 FAM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8">
          <cell r="A58" t="str">
            <v>11122058</v>
          </cell>
          <cell r="B58" t="str">
            <v>11122058 BANORTE 0417541459 FAETA 2016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11122059</v>
          </cell>
          <cell r="B59" t="str">
            <v>11122059 BANORTE 0417540153 FASSA 2016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A60" t="str">
            <v>11122060</v>
          </cell>
          <cell r="B60" t="str">
            <v>11122060 BANORTE 0416346983 FORTAMUN 2016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A61" t="str">
            <v>11122061</v>
          </cell>
          <cell r="B61" t="str">
            <v>11122061 BANCOMER 0103213528 FASP 2016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  <row r="62">
          <cell r="A62" t="str">
            <v>11122062</v>
          </cell>
          <cell r="B62" t="str">
            <v>11122062 BANCOMER 0103213706 FONE OTROS GASTOS CORRIENTES 2016</v>
          </cell>
          <cell r="C62">
            <v>6997.2</v>
          </cell>
          <cell r="D62">
            <v>0</v>
          </cell>
          <cell r="E62">
            <v>0</v>
          </cell>
          <cell r="F62">
            <v>6997.2</v>
          </cell>
          <cell r="G62">
            <v>6997.2</v>
          </cell>
        </row>
        <row r="63">
          <cell r="A63" t="str">
            <v>11122063</v>
          </cell>
          <cell r="B63" t="str">
            <v>11122063 BANCOMER 0103213811 FONE GASTO DE OPERACION 2016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</row>
        <row r="64">
          <cell r="A64" t="str">
            <v>11122064</v>
          </cell>
          <cell r="B64" t="str">
            <v>11122064 BANCOMER 0104986423 REINTEGROS AL FAEB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</row>
        <row r="65">
          <cell r="A65" t="str">
            <v>11122070</v>
          </cell>
          <cell r="B65" t="str">
            <v>11122070 BANAMEX 7011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</row>
        <row r="66">
          <cell r="A66" t="str">
            <v>11122071</v>
          </cell>
          <cell r="B66" t="str">
            <v>11122071 BANAMEX 7011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</row>
        <row r="67">
          <cell r="A67" t="str">
            <v>11122072</v>
          </cell>
          <cell r="B67" t="str">
            <v>11122072 BANCOMER 0109550542 FASP 2017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11122073</v>
          </cell>
          <cell r="B68" t="str">
            <v>11122073 BANCOMER 0109551018 FONE OTROS DE GASTO CORRIENTE 2017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 t="str">
            <v>11122074</v>
          </cell>
          <cell r="B69" t="str">
            <v>11122074 BANCOMER 0109551727 FONE GASTO DE OPERACIÓN 2017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</row>
        <row r="70">
          <cell r="A70" t="str">
            <v>11122075</v>
          </cell>
          <cell r="B70" t="str">
            <v>11122075 BANCOMER 0109551549 FASSA 2017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71">
          <cell r="A71" t="str">
            <v>11122076</v>
          </cell>
          <cell r="B71" t="str">
            <v>11122076 BANORTE 0476007662 FAM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</row>
        <row r="72">
          <cell r="A72" t="str">
            <v>11122077</v>
          </cell>
          <cell r="B72" t="str">
            <v>11122077 BANORTE 0476011324 FAM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11122078</v>
          </cell>
          <cell r="B73" t="str">
            <v>11122078 BANORTE 0476013029 FAFEF 2017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</row>
        <row r="74">
          <cell r="A74" t="str">
            <v>11122079</v>
          </cell>
          <cell r="B74" t="str">
            <v>11122079 BANORTE 0476014848 FISE 2017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</row>
        <row r="75">
          <cell r="A75" t="str">
            <v>11122080</v>
          </cell>
          <cell r="B75" t="str">
            <v>11122080 BANORTE 0476016909 FISMDF 2017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 t="str">
            <v>11122901</v>
          </cell>
          <cell r="B76" t="str">
            <v>11122901 BANCO VIRTUAL SALUD</v>
          </cell>
          <cell r="C76">
            <v>9264893.7100000009</v>
          </cell>
          <cell r="D76">
            <v>8034434.6399999997</v>
          </cell>
          <cell r="E76">
            <v>14621923.220000001</v>
          </cell>
          <cell r="F76">
            <v>2677405.13</v>
          </cell>
          <cell r="G76">
            <v>2677405.13</v>
          </cell>
        </row>
        <row r="77">
          <cell r="A77" t="str">
            <v>11122903</v>
          </cell>
          <cell r="B77" t="str">
            <v>11122903 BANORTE 0264889458 FAIS ENTIDADES 2015 FONDO DE APORTACIONES DE INFRAESTRUCTURA SOCIAL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78">
          <cell r="A78" t="str">
            <v>11122904</v>
          </cell>
          <cell r="B78" t="str">
            <v>11122904 BANCOMER 00111209205 FAETA 2018 R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</row>
        <row r="79">
          <cell r="A79" t="str">
            <v>11122905</v>
          </cell>
          <cell r="B79" t="str">
            <v>11122905 BANCOMER 00111211714 FORTAMUN 2018 R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</row>
        <row r="80">
          <cell r="A80" t="str">
            <v>11122906</v>
          </cell>
          <cell r="B80" t="str">
            <v>11122906 BANCOMER 00111211765 FONE GASTOS DE OPERACIÓN 2018 R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</row>
        <row r="81">
          <cell r="A81" t="str">
            <v>11122907</v>
          </cell>
          <cell r="B81" t="str">
            <v>11122907 SANTANDER 65506487149 FONE OTROS DE GASTO CORRIENTE 2018 R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A82" t="str">
            <v>11122908</v>
          </cell>
          <cell r="B82" t="str">
            <v>11122908 SANTANDER 65506487183 FISMDF 2018 R</v>
          </cell>
          <cell r="C82">
            <v>-104481.1</v>
          </cell>
          <cell r="D82">
            <v>0</v>
          </cell>
          <cell r="E82">
            <v>0</v>
          </cell>
          <cell r="F82">
            <v>-104481.1</v>
          </cell>
          <cell r="G82">
            <v>-104481.1</v>
          </cell>
        </row>
        <row r="83">
          <cell r="A83" t="str">
            <v>11122909</v>
          </cell>
          <cell r="B83" t="str">
            <v>11122909 SANTANDER 65506487226 FAM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 t="str">
            <v>11122910</v>
          </cell>
          <cell r="B84" t="str">
            <v>11122910 BANORTE 00365742021 FAM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</row>
        <row r="85">
          <cell r="A85" t="str">
            <v>11122911</v>
          </cell>
          <cell r="B85" t="str">
            <v>11122911 BANORTE 00365738930 FASSA 2018 R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</row>
        <row r="86">
          <cell r="A86" t="str">
            <v>11122912</v>
          </cell>
          <cell r="B86" t="str">
            <v>11122912 BANORTE 00365740737 FAFEF 2018 R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</row>
        <row r="87">
          <cell r="A87" t="str">
            <v>11122913</v>
          </cell>
          <cell r="B87" t="str">
            <v>11122913 SCOTIABANK 19602148919 FASP 2018 R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</row>
        <row r="88">
          <cell r="A88" t="str">
            <v>11122914</v>
          </cell>
          <cell r="B88" t="str">
            <v>11122914 SCOTIABANK 19602148927 FISE 2018 R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</row>
        <row r="89">
          <cell r="A89" t="str">
            <v>11122920</v>
          </cell>
          <cell r="B89" t="str">
            <v>11122920 BANCOMER 0112572133 FAETA 2019 R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</row>
        <row r="90">
          <cell r="A90" t="str">
            <v>11122921</v>
          </cell>
          <cell r="B90" t="str">
            <v>11122921 BANCOMER 0112572141 FORTAMUN 2019 R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</row>
        <row r="91">
          <cell r="A91" t="str">
            <v>11122922</v>
          </cell>
          <cell r="B91" t="str">
            <v>11122922 BANCOMER 0112572176 FONE GASTO DE OPERACIÓN 2019 R</v>
          </cell>
          <cell r="C91">
            <v>4.38</v>
          </cell>
          <cell r="D91">
            <v>0</v>
          </cell>
          <cell r="E91">
            <v>0</v>
          </cell>
          <cell r="F91">
            <v>4.38</v>
          </cell>
          <cell r="G91">
            <v>4.38</v>
          </cell>
        </row>
        <row r="92">
          <cell r="A92" t="str">
            <v>11122923</v>
          </cell>
          <cell r="B92" t="str">
            <v>11122923 BANCOMER 0112572168 FONE OTROS DE GASTO CORRIENTE 2019 R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</row>
        <row r="93">
          <cell r="A93" t="str">
            <v>11122924</v>
          </cell>
          <cell r="B93" t="str">
            <v>11122924 SANTANDER 65507150060 FISMDF 2019 R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</row>
        <row r="94">
          <cell r="A94" t="str">
            <v>11122925</v>
          </cell>
          <cell r="B94" t="str">
            <v>11122925 SANTANDER 65507150074 FAM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</row>
        <row r="95">
          <cell r="A95" t="str">
            <v>11122926</v>
          </cell>
          <cell r="B95" t="str">
            <v>11122926 SANTANDER 65507150091 FAM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11122927</v>
          </cell>
          <cell r="B96" t="str">
            <v>11122927 BANORTE 01042518029 FASSA 2019 R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</row>
        <row r="97">
          <cell r="A97" t="str">
            <v>11122928</v>
          </cell>
          <cell r="B97" t="str">
            <v>11122928 BANORTE 01042518766 FAFEF 2019 R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</row>
        <row r="98">
          <cell r="A98" t="str">
            <v>11122929</v>
          </cell>
          <cell r="B98" t="str">
            <v>11122929 SCOTIABANK 25600015154 FASP 2019 R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</row>
        <row r="99">
          <cell r="A99" t="str">
            <v>11122930</v>
          </cell>
          <cell r="B99" t="str">
            <v>11122930 SCOTIABANK 25600015155 FISE 2019 R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</row>
        <row r="100">
          <cell r="A100" t="str">
            <v>11122931</v>
          </cell>
          <cell r="B100" t="str">
            <v>11122931 BANCOMER 0114210816 FONE GASTO CORRIENTE 2020 R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</row>
        <row r="101">
          <cell r="A101" t="str">
            <v>11122932</v>
          </cell>
          <cell r="B101" t="str">
            <v>11122932 BANCOMER 0114210913 FONE GASTOS OPERACIÓN 2020 R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</row>
        <row r="102">
          <cell r="A102" t="str">
            <v>11122933</v>
          </cell>
          <cell r="B102" t="str">
            <v>11122933 BANCOMER 0114210719 FORTAMUN 2020 R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11122934</v>
          </cell>
          <cell r="B103" t="str">
            <v>11122934 BANCOMER 0114210638 FAETA INEA 2020 R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</row>
        <row r="104">
          <cell r="A104" t="str">
            <v>11122935</v>
          </cell>
          <cell r="B104" t="str">
            <v>11122935 HSBC 4064672942 FAETA CONALEP 2020 R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</row>
        <row r="105">
          <cell r="A105" t="str">
            <v>11122936</v>
          </cell>
          <cell r="B105" t="str">
            <v>11122936 HSBC 4064226269 FAM AS 2020 R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</row>
        <row r="106">
          <cell r="A106" t="str">
            <v>11122937</v>
          </cell>
          <cell r="B106" t="str">
            <v>11122937 SANTANDER 65507840645 FISMDF 2020 R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A107" t="str">
            <v>11122938</v>
          </cell>
          <cell r="B107" t="str">
            <v>11122938 SANTANDER 65507840662 FAM IEB 2020 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11122939</v>
          </cell>
          <cell r="B108" t="str">
            <v>11122939 SANTANDER 65507840659 FAM IEMS 2020 R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 t="str">
            <v>11122940</v>
          </cell>
          <cell r="B109" t="str">
            <v>11122940 SANTANDER 65507840676 FAM IES 2020 R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</row>
        <row r="110">
          <cell r="A110" t="str">
            <v>11122941</v>
          </cell>
          <cell r="B110" t="str">
            <v>11122941 BANORTE 1093625068 FASSA 2020 R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</row>
        <row r="111">
          <cell r="A111" t="str">
            <v>11122942</v>
          </cell>
          <cell r="B111" t="str">
            <v>11122942 BANORTE 1093625648 FAFEF 2020 R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11122943</v>
          </cell>
          <cell r="B112" t="str">
            <v>11122943 SCOTIABANK 25601109004 FASP 2020 R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</row>
        <row r="113">
          <cell r="A113" t="str">
            <v>11122944</v>
          </cell>
          <cell r="B113" t="str">
            <v>11122944 SCOTIABANK 25601109000 FISE 2020 R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</row>
        <row r="114">
          <cell r="A114" t="str">
            <v>11122945</v>
          </cell>
          <cell r="B114" t="str">
            <v>11122945 BANCOMER 0116109748 FONE OTROS DE GASTO CORRIENTE 2021 R</v>
          </cell>
          <cell r="C114">
            <v>279627.90000000002</v>
          </cell>
          <cell r="D114">
            <v>93512533.489999995</v>
          </cell>
          <cell r="E114">
            <v>93780062.599999994</v>
          </cell>
          <cell r="F114">
            <v>12098.79</v>
          </cell>
          <cell r="G114">
            <v>12098.79</v>
          </cell>
        </row>
        <row r="115">
          <cell r="A115" t="str">
            <v>11122946</v>
          </cell>
          <cell r="B115" t="str">
            <v>11122946 BANCOMER 0116109756 FONE GASTO DE OPERACIÓN 2021 R</v>
          </cell>
          <cell r="C115">
            <v>6890.26</v>
          </cell>
          <cell r="D115">
            <v>17860890.16</v>
          </cell>
          <cell r="E115">
            <v>17860635</v>
          </cell>
          <cell r="F115">
            <v>7145.42</v>
          </cell>
          <cell r="G115">
            <v>7145.42</v>
          </cell>
        </row>
        <row r="116">
          <cell r="A116" t="str">
            <v>11122947</v>
          </cell>
          <cell r="B116" t="str">
            <v>11122947 BANCOMER 0116109764 FASSA 2021 R</v>
          </cell>
          <cell r="C116">
            <v>1173.49</v>
          </cell>
          <cell r="D116">
            <v>303773975.13</v>
          </cell>
          <cell r="E116">
            <v>303775148.12</v>
          </cell>
          <cell r="F116">
            <v>0.5</v>
          </cell>
          <cell r="G116">
            <v>0.5</v>
          </cell>
        </row>
        <row r="117">
          <cell r="A117" t="str">
            <v>11122948</v>
          </cell>
          <cell r="B117" t="str">
            <v>11122948  SCOTIABANK 25603101582 FISE 2021 R</v>
          </cell>
          <cell r="C117">
            <v>2666678.41</v>
          </cell>
          <cell r="D117">
            <v>13133706.130000001</v>
          </cell>
          <cell r="E117">
            <v>15576725.09</v>
          </cell>
          <cell r="F117">
            <v>223659.45</v>
          </cell>
          <cell r="G117">
            <v>223659.45</v>
          </cell>
        </row>
        <row r="118">
          <cell r="A118" t="str">
            <v>11122949</v>
          </cell>
          <cell r="B118" t="str">
            <v>11122949 HSBC 4065303216 FISMDF 2021 R</v>
          </cell>
          <cell r="C118">
            <v>813595.05</v>
          </cell>
          <cell r="D118">
            <v>47091624.039999999</v>
          </cell>
          <cell r="E118">
            <v>47091575</v>
          </cell>
          <cell r="F118">
            <v>813644.09</v>
          </cell>
          <cell r="G118">
            <v>813644.09</v>
          </cell>
        </row>
        <row r="119">
          <cell r="A119" t="str">
            <v>11122950</v>
          </cell>
          <cell r="B119" t="str">
            <v>11122950 BANCOMER 0116109632 FORTAMUN 2021 R</v>
          </cell>
          <cell r="C119">
            <v>1274187.45</v>
          </cell>
          <cell r="D119">
            <v>236016140.02000001</v>
          </cell>
          <cell r="E119">
            <v>236016139.66999999</v>
          </cell>
          <cell r="F119">
            <v>1274187.8</v>
          </cell>
          <cell r="G119">
            <v>1274187.8</v>
          </cell>
        </row>
        <row r="120">
          <cell r="A120" t="str">
            <v>11122951</v>
          </cell>
          <cell r="B120" t="str">
            <v>11122951 HSBC 4065303000 FAM</v>
          </cell>
          <cell r="C120">
            <v>0</v>
          </cell>
          <cell r="D120">
            <v>14783231</v>
          </cell>
          <cell r="E120">
            <v>14783231</v>
          </cell>
          <cell r="F120">
            <v>0</v>
          </cell>
          <cell r="G120">
            <v>0</v>
          </cell>
        </row>
        <row r="121">
          <cell r="A121" t="str">
            <v>11122952</v>
          </cell>
          <cell r="B121" t="str">
            <v>11122952  SCOTIABANK 25603100909 FAM IEB 2021 R</v>
          </cell>
          <cell r="C121">
            <v>8875706.3300000001</v>
          </cell>
          <cell r="D121">
            <v>40441605</v>
          </cell>
          <cell r="E121">
            <v>49317151.07</v>
          </cell>
          <cell r="F121">
            <v>160.26</v>
          </cell>
          <cell r="G121">
            <v>160.26</v>
          </cell>
        </row>
        <row r="122">
          <cell r="A122" t="str">
            <v>11122953</v>
          </cell>
          <cell r="B122" t="str">
            <v xml:space="preserve">11122953 HSBC 4065563496 FAM </v>
          </cell>
          <cell r="C122">
            <v>476273.26</v>
          </cell>
          <cell r="D122">
            <v>1001617.37</v>
          </cell>
          <cell r="E122">
            <v>1477878.59</v>
          </cell>
          <cell r="F122">
            <v>12.04</v>
          </cell>
          <cell r="G122">
            <v>12.04</v>
          </cell>
        </row>
        <row r="123">
          <cell r="A123" t="str">
            <v>11122954</v>
          </cell>
          <cell r="B123" t="str">
            <v>11122954 AZTECA 140222728 FAM</v>
          </cell>
          <cell r="C123">
            <v>4185109.91</v>
          </cell>
          <cell r="D123">
            <v>5699706.2699999996</v>
          </cell>
          <cell r="E123">
            <v>9884815.1799999997</v>
          </cell>
          <cell r="F123">
            <v>1</v>
          </cell>
          <cell r="G123">
            <v>1</v>
          </cell>
        </row>
        <row r="124">
          <cell r="A124" t="str">
            <v>11122955</v>
          </cell>
          <cell r="B124" t="str">
            <v>11122955 HSBC 4065563462 FAETA CONALEP 2021 R</v>
          </cell>
          <cell r="C124">
            <v>18.18</v>
          </cell>
          <cell r="D124">
            <v>5667020.8700000001</v>
          </cell>
          <cell r="E124">
            <v>5667019.21</v>
          </cell>
          <cell r="F124">
            <v>19.84</v>
          </cell>
          <cell r="G124">
            <v>19.84</v>
          </cell>
        </row>
        <row r="125">
          <cell r="A125" t="str">
            <v>11122956</v>
          </cell>
          <cell r="B125" t="str">
            <v>11122956 HSBC 4065563470 FAETA INEA 2021 R</v>
          </cell>
          <cell r="C125">
            <v>18.52</v>
          </cell>
          <cell r="D125">
            <v>18980875.600000001</v>
          </cell>
          <cell r="E125">
            <v>18980859.390000001</v>
          </cell>
          <cell r="F125">
            <v>34.729999999999997</v>
          </cell>
          <cell r="G125">
            <v>34.729999999999997</v>
          </cell>
        </row>
        <row r="126">
          <cell r="A126" t="str">
            <v>11122957</v>
          </cell>
          <cell r="B126" t="str">
            <v>11122957  SCOTIABANK 25603101262 FASP 2021 R</v>
          </cell>
          <cell r="C126">
            <v>8.1199999999999992</v>
          </cell>
          <cell r="D126">
            <v>0</v>
          </cell>
          <cell r="E126">
            <v>0</v>
          </cell>
          <cell r="F126">
            <v>8.1199999999999992</v>
          </cell>
          <cell r="G126">
            <v>8.1199999999999992</v>
          </cell>
        </row>
        <row r="127">
          <cell r="A127" t="str">
            <v>11122958</v>
          </cell>
          <cell r="B127" t="str">
            <v>11122958  SCOTIABANK 25603102981 FAFEF 2021 R</v>
          </cell>
          <cell r="C127">
            <v>6712832.9900000002</v>
          </cell>
          <cell r="D127">
            <v>49587804.270000003</v>
          </cell>
          <cell r="E127">
            <v>52059039.329999998</v>
          </cell>
          <cell r="F127">
            <v>4241597.93</v>
          </cell>
          <cell r="G127">
            <v>4241597.93</v>
          </cell>
        </row>
        <row r="128">
          <cell r="A128" t="str">
            <v>11122959</v>
          </cell>
          <cell r="B128" t="str">
            <v>11122959 SANTANDER 65508441301 FAM REMANENTES 2021 R</v>
          </cell>
          <cell r="C128">
            <v>0.01</v>
          </cell>
          <cell r="D128">
            <v>25756321.309999999</v>
          </cell>
          <cell r="E128">
            <v>25756321.309999999</v>
          </cell>
          <cell r="F128">
            <v>0.01</v>
          </cell>
          <cell r="G128">
            <v>0.01</v>
          </cell>
        </row>
        <row r="129">
          <cell r="A129" t="str">
            <v>11123000</v>
          </cell>
          <cell r="B129" t="str">
            <v>11123000 CONCENTRADORAS PARA PROGRAMAS ESTATALES Y FEDERALES</v>
          </cell>
          <cell r="C129">
            <v>2735822.1199999992</v>
          </cell>
          <cell r="D129">
            <v>35917857.640000001</v>
          </cell>
          <cell r="E129">
            <v>35637056</v>
          </cell>
          <cell r="F129">
            <v>3016623.76</v>
          </cell>
          <cell r="G129">
            <v>3016623.76</v>
          </cell>
        </row>
        <row r="130">
          <cell r="A130" t="str">
            <v>11123009</v>
          </cell>
          <cell r="B130" t="str">
            <v>11123009 BANAMEX 1097743505 FONDO DE INFRAESTRUCTURA Y AMPLIACION A LA COBERTURA PARA LA EDUCACION MEDIA SUPERIOR 2010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</row>
        <row r="131">
          <cell r="A131" t="str">
            <v>11123025</v>
          </cell>
          <cell r="B131" t="str">
            <v>11123025 BANAMEX 70040342646 PRODEFOR 2012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A132" t="str">
            <v>11123028</v>
          </cell>
          <cell r="B132" t="str">
            <v>11123028 BANAMEX 70046467572 FOTRADIS 2013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3">
          <cell r="A133" t="str">
            <v>11123048</v>
          </cell>
          <cell r="B133" t="str">
            <v>11123048 BANAMEX 70074317551 FONDO DE CULTURA 2014 ( PROYECTOS ESTATALES)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11123067</v>
          </cell>
          <cell r="B134" t="str">
            <v>11123067 BANAMEX 7009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</row>
        <row r="135">
          <cell r="A135" t="str">
            <v>11123070</v>
          </cell>
          <cell r="B135" t="str">
            <v>11123070 BANAMEX 7009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</row>
        <row r="136">
          <cell r="A136" t="str">
            <v>11123072</v>
          </cell>
          <cell r="B136" t="str">
            <v>11123072 BANCOMER 0100369012 PEFEN 2015 PLAN ESTATAL DE FORTALECIMIENTO DE LA EDUCACION NORMAL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A137" t="str">
            <v>11123075</v>
          </cell>
          <cell r="B137" t="str">
            <v>11123075 BANCOMER 0199273786 FORTALECIMIENTO DE LA POLITICA DE IGUALDAD DE GENERO 2015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</row>
        <row r="138">
          <cell r="A138" t="str">
            <v>11123082</v>
          </cell>
          <cell r="B138" t="str">
            <v>11123082 BANORTE 0278000465 ACTAS PARA ACTOS DEL REGISTRO CIVIL VENDIDAS EN EL EXTRANJERO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</row>
        <row r="139">
          <cell r="A139" t="str">
            <v>11123089</v>
          </cell>
          <cell r="B139" t="str">
            <v>11123089 BANCOMER 0198475660 AMPLIACIONES PARA PROYECTOS DE DESARROLLO REGIONAL 2015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A140" t="str">
            <v>11123111</v>
          </cell>
          <cell r="B140" t="str">
            <v>11123111 BANCOMER 0199984399 CONTINGENCIAS ECONOMIICAS PARA INVERSION D 2015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</row>
        <row r="141">
          <cell r="A141" t="str">
            <v>11123113</v>
          </cell>
          <cell r="B141" t="str">
            <v>11123113 BANCOMER 0199226931 PROMAJOVEN 2015. PROGRAMA NACIONAL DE BECAS ( R 11 )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A142" t="str">
            <v>11123136</v>
          </cell>
          <cell r="B142" t="str">
            <v>11123136 BANCOMER 0193345769 PROGRAMA PAR EL FORTALECIMIENTO DEL SERVICIO DE LA EDUCACION TELESECUNDARIA 2013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 t="str">
            <v>11123145</v>
          </cell>
          <cell r="B143" t="str">
            <v>11123145 BANCOMER 0192835649 OPERACION CADIS</v>
          </cell>
          <cell r="C143">
            <v>310774.87</v>
          </cell>
          <cell r="D143">
            <v>8234524.5700000003</v>
          </cell>
          <cell r="E143">
            <v>8237042</v>
          </cell>
          <cell r="F143">
            <v>308257.44</v>
          </cell>
          <cell r="G143">
            <v>308257.44</v>
          </cell>
        </row>
        <row r="144">
          <cell r="A144" t="str">
            <v>11123165</v>
          </cell>
          <cell r="B144" t="str">
            <v>11123165 BANCOMER 190319619 RECURSOS FEDERALES SEP 2012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</row>
        <row r="145">
          <cell r="A145" t="str">
            <v>11123195</v>
          </cell>
          <cell r="B145" t="str">
            <v>11123195 BANCOMER 0167834756 PROYECTO PARA LA AMPLIACION DE LA OF EDUCATIVA Y PROYECTO DE APOYO A LA CALIDAD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A146" t="str">
            <v>11123196</v>
          </cell>
          <cell r="B146" t="str">
            <v>11123196 BANCOMER 0112137194 REFORMAS ESTRUCTURALES 2018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</row>
        <row r="147">
          <cell r="A147" t="str">
            <v>11123201</v>
          </cell>
          <cell r="B147" t="str">
            <v>11123201 BANAMEX 7009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</row>
        <row r="148">
          <cell r="A148" t="str">
            <v>11123211</v>
          </cell>
          <cell r="B148" t="str">
            <v>11123211 BANAMEX 7009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</row>
        <row r="149">
          <cell r="A149" t="str">
            <v>11123214</v>
          </cell>
          <cell r="B149" t="str">
            <v>11123214 BANCOMER 0102910209 CETAC 2015 CENTRO DE ESTUDIO TECNOLOGICOS EN ESTUDIOS DE AGUA RESIDUALES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</row>
        <row r="150">
          <cell r="A150" t="str">
            <v>11123217</v>
          </cell>
          <cell r="B150" t="str">
            <v>11123217 BANCOMER 0103537889 APOYO A TUTORES Y ASESORES TECNICOS PEDAGOGICOS 2015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A151" t="str">
            <v>11123365</v>
          </cell>
          <cell r="B151" t="str">
            <v>11123365 BANORTE 0284489940 FONDO DE APOYO A MIGRANTES 2015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</row>
        <row r="152">
          <cell r="A152" t="str">
            <v>11123366</v>
          </cell>
          <cell r="B152" t="str">
            <v>11123366 BANORTE 0283779916 SEGURO GANADERO CATASTROFICO 2015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A153" t="str">
            <v>11123367</v>
          </cell>
          <cell r="B153" t="str">
            <v>11123367 BANORTE 0282538602 SUBPROGRAMA DE APOYO A FAMILIAS CON MENORES DE 6 AÑOS PARA CONTRIBUIR A SU ACCESO A LA ALIMENTACION 2015 ( R 12 )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</row>
        <row r="154">
          <cell r="A154" t="str">
            <v>11123368</v>
          </cell>
          <cell r="B154" t="str">
            <v>11123368 BANORTE 0283779907 SEGURO AGRICOLA CATASTROFICO 2015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</row>
        <row r="155">
          <cell r="A155" t="str">
            <v>11123381</v>
          </cell>
          <cell r="B155" t="str">
            <v>11123381 BANORTE 0261388772 FPGC 2013 ACELERADOR LINEAL (R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A156" t="str">
            <v>11123385</v>
          </cell>
          <cell r="B156" t="str">
            <v>11123385 BANORTE 0239941701 FONDO DE APOYO A MIGRANTES 2014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A157" t="str">
            <v>11123388</v>
          </cell>
          <cell r="B157" t="str">
            <v>11123388 BANORTE 0235408859 RECAUDACION DE FIERROS DE HERRAR</v>
          </cell>
          <cell r="C157">
            <v>317059.28000000003</v>
          </cell>
          <cell r="D157">
            <v>405450.21</v>
          </cell>
          <cell r="E157">
            <v>0</v>
          </cell>
          <cell r="F157">
            <v>722509.49</v>
          </cell>
          <cell r="G157">
            <v>722509.49</v>
          </cell>
        </row>
        <row r="158">
          <cell r="A158" t="str">
            <v>11123389</v>
          </cell>
          <cell r="B158" t="str">
            <v>11123389 BANORTE 0235408868 RECAUDACION DE RECURSO APORTAADO POR PRODUCTORES AGROPECUARIOS</v>
          </cell>
          <cell r="C158">
            <v>87372.07</v>
          </cell>
          <cell r="D158">
            <v>236.89</v>
          </cell>
          <cell r="E158">
            <v>0</v>
          </cell>
          <cell r="F158">
            <v>87608.960000000006</v>
          </cell>
          <cell r="G158">
            <v>87608.960000000006</v>
          </cell>
        </row>
        <row r="159">
          <cell r="A159" t="str">
            <v>11123390</v>
          </cell>
          <cell r="B159" t="str">
            <v>11123390 BANORTE 0234532775 SEGURO AGRICOLA CATASTROFICO 2014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</row>
        <row r="160">
          <cell r="A160" t="str">
            <v>11123391</v>
          </cell>
          <cell r="B160" t="str">
            <v>11123391 BANORTE 0234532757 SEGURO GANADERO CATASTROFICO 2014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  <row r="161">
          <cell r="A161" t="str">
            <v>11123392</v>
          </cell>
          <cell r="B161" t="str">
            <v>11123392 BANORTE 0233685320 PROGRAMA DE ADQUISICIONES DEL HOSPITAL GENERAL DE DURANGO 450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</row>
        <row r="162">
          <cell r="A162" t="str">
            <v>11123394</v>
          </cell>
          <cell r="B162" t="str">
            <v>11123394 BANORTE 0230586828 IDEA RAMO XI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</row>
        <row r="163">
          <cell r="A163" t="str">
            <v>11123408</v>
          </cell>
          <cell r="B163" t="str">
            <v>11123408 BANORTE 0210829367 PROGRAMAS REGIONALES A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</row>
        <row r="164">
          <cell r="A164" t="str">
            <v>11123414</v>
          </cell>
          <cell r="B164" t="str">
            <v>11123414 BANORTE 0888375946 APOYO PARA FORTALECER LA CALIDAD DE LOS SERVICIOS DE SALUD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</row>
        <row r="165">
          <cell r="A165" t="str">
            <v>11123416</v>
          </cell>
          <cell r="B165" t="str">
            <v>11123416 BANORTE 0888381291 INFRESTRUCTURA REHABILITACION Y EQUIPAMIENTO DE ESPACIOS ALIMENTARIOS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</row>
        <row r="166">
          <cell r="A166" t="str">
            <v>11123424</v>
          </cell>
          <cell r="B166" t="str">
            <v>11123424 BANORTE 0850832914 DEVOLUCIONES ODES 2013</v>
          </cell>
          <cell r="C166">
            <v>569192.9</v>
          </cell>
          <cell r="D166">
            <v>1543.27</v>
          </cell>
          <cell r="E166">
            <v>0</v>
          </cell>
          <cell r="F166">
            <v>570736.17000000004</v>
          </cell>
          <cell r="G166">
            <v>570736.17000000004</v>
          </cell>
        </row>
        <row r="167">
          <cell r="A167" t="str">
            <v>11123425</v>
          </cell>
          <cell r="B167" t="str">
            <v>11123425 BANORTE 0845902206 CONVENIO DE COLABORACION EN MATERIA DE SOCORRO DE LEY</v>
          </cell>
          <cell r="C167">
            <v>278742.95</v>
          </cell>
          <cell r="D167">
            <v>755.76</v>
          </cell>
          <cell r="E167">
            <v>0</v>
          </cell>
          <cell r="F167">
            <v>279498.71000000002</v>
          </cell>
          <cell r="G167">
            <v>279498.71000000002</v>
          </cell>
        </row>
        <row r="168">
          <cell r="A168" t="str">
            <v>11123427</v>
          </cell>
          <cell r="B168" t="str">
            <v>11123427 BANORTE 0850832950 PROFISE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</row>
        <row r="169">
          <cell r="A169" t="str">
            <v>11123431</v>
          </cell>
          <cell r="B169" t="str">
            <v>11123431 BANORTE 0845901898 CONVENIO DE COLABORACION MUNICIPIO DE LERDO</v>
          </cell>
          <cell r="C169">
            <v>476264.21</v>
          </cell>
          <cell r="D169">
            <v>1291.32</v>
          </cell>
          <cell r="E169">
            <v>0</v>
          </cell>
          <cell r="F169">
            <v>477555.53</v>
          </cell>
          <cell r="G169">
            <v>477555.53</v>
          </cell>
        </row>
        <row r="170">
          <cell r="A170" t="str">
            <v>11123432</v>
          </cell>
          <cell r="B170" t="str">
            <v>11123432 BANORTE 0845901889 CONVENIO DE COLABORACION MUNICIPIO DE GOMEZ PALACIO</v>
          </cell>
          <cell r="C170">
            <v>40829.03</v>
          </cell>
          <cell r="D170">
            <v>110.7</v>
          </cell>
          <cell r="E170">
            <v>0</v>
          </cell>
          <cell r="F170">
            <v>40939.730000000003</v>
          </cell>
          <cell r="G170">
            <v>40939.730000000003</v>
          </cell>
        </row>
        <row r="171">
          <cell r="A171" t="str">
            <v>11123433</v>
          </cell>
          <cell r="B171" t="str">
            <v>11123433 BANORTE 0845901870 CONVENIO DE COLABORACION MUNICIPIO DE DURANGO</v>
          </cell>
          <cell r="C171">
            <v>154651.71</v>
          </cell>
          <cell r="D171">
            <v>1873799.29</v>
          </cell>
          <cell r="E171">
            <v>2000000</v>
          </cell>
          <cell r="F171">
            <v>28451</v>
          </cell>
          <cell r="G171">
            <v>28451</v>
          </cell>
        </row>
        <row r="172">
          <cell r="A172" t="str">
            <v>11123443</v>
          </cell>
          <cell r="B172" t="str">
            <v>11123443 BANORTE 0818109401 APERTURA DE CREDITO 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</row>
        <row r="173">
          <cell r="A173" t="str">
            <v>11123450</v>
          </cell>
          <cell r="B173" t="str">
            <v>11123450 BANORTE 0831855480 APORTACIONES DE MUNICIPIOS PARA SEGURIDAD PUBLICA</v>
          </cell>
          <cell r="C173">
            <v>694.07</v>
          </cell>
          <cell r="D173">
            <v>1.88</v>
          </cell>
          <cell r="E173">
            <v>0</v>
          </cell>
          <cell r="F173">
            <v>695.95</v>
          </cell>
          <cell r="G173">
            <v>695.95</v>
          </cell>
        </row>
        <row r="174">
          <cell r="A174" t="str">
            <v>11123458</v>
          </cell>
          <cell r="B174" t="str">
            <v>11123458 BANORTE 0608451879 FPP 2008 FORTALECIMIENTO DE LA INFRAESTRUCTURA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</row>
        <row r="175">
          <cell r="A175" t="str">
            <v>11123468</v>
          </cell>
          <cell r="B175" t="str">
            <v>11123468 BANORTE 0630311394 CECYTED 2009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</row>
        <row r="176">
          <cell r="A176" t="str">
            <v>11123475</v>
          </cell>
          <cell r="B176" t="str">
            <v>11123475 BANORTE 0601742774 CREDITO CORTO PLAZO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</row>
        <row r="177">
          <cell r="A177" t="str">
            <v>11123496</v>
          </cell>
          <cell r="B177" t="str">
            <v>11123496 BANORTE 0539089255 PROSOFT 2007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</row>
        <row r="178">
          <cell r="A178" t="str">
            <v>11123517</v>
          </cell>
          <cell r="B178" t="str">
            <v>11123517 HSBC 4058117334 FPGC HOSPITAL GOMEZ PALACIO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</row>
        <row r="179">
          <cell r="A179" t="str">
            <v>11123521</v>
          </cell>
          <cell r="B179" t="str">
            <v>11123521 HSBC 4057633612 CONAFOR INCENDIOS FORESTALES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11123527</v>
          </cell>
          <cell r="B180" t="str">
            <v>11123527 HSBC 4057202657 CONTINGENCIAS ECONOMICAS INVERSION 2014 B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</row>
        <row r="181">
          <cell r="A181" t="str">
            <v>11123552</v>
          </cell>
          <cell r="B181" t="str">
            <v>11123552 HSBC 4056730740 FORTALECIMIENTO DE VIVEROS FORSTALES II ETAPA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</row>
        <row r="182">
          <cell r="A182" t="str">
            <v>11123563</v>
          </cell>
          <cell r="B182" t="str">
            <v>11123563 HSBC 4056334212 REMANENTES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</row>
        <row r="183">
          <cell r="A183" t="str">
            <v>11123577</v>
          </cell>
          <cell r="B183" t="str">
            <v>11123577 HSBC 4052851078 BANCO DE SANGRE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</row>
        <row r="184">
          <cell r="A184" t="str">
            <v>11123578</v>
          </cell>
          <cell r="B184" t="str">
            <v>11123578 HSBC 4052851110 EQUIPO HG DURANGO SAN MANUEL Y OTAEZ, DURANGO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</row>
        <row r="185">
          <cell r="A185" t="str">
            <v>11123579</v>
          </cell>
          <cell r="B185" t="str">
            <v>11123579 HSBC 4052851102 LUZ DEL CARMEN Y TEPEHUANES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11123580</v>
          </cell>
          <cell r="B186" t="str">
            <v>11123580 HSBC 4052851086 RED DE SANGRE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7">
          <cell r="A187" t="str">
            <v>11123587</v>
          </cell>
          <cell r="B187" t="str">
            <v>11123587 HSBC 6331869597 INTERCUENTA PERSONAL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</row>
        <row r="188">
          <cell r="A188" t="str">
            <v>11123589</v>
          </cell>
          <cell r="B188" t="str">
            <v>11123589 HSBC 4050146281 APORTACIONES A MEJORAS PARA EL INMUEBLE SEDECO</v>
          </cell>
          <cell r="C188">
            <v>-277372.37</v>
          </cell>
          <cell r="D188">
            <v>8.2100000000000009</v>
          </cell>
          <cell r="E188">
            <v>0</v>
          </cell>
          <cell r="F188">
            <v>-277364.15999999997</v>
          </cell>
          <cell r="G188">
            <v>-277364.15999999997</v>
          </cell>
        </row>
        <row r="189">
          <cell r="A189" t="str">
            <v>11123726</v>
          </cell>
          <cell r="B189" t="str">
            <v>11123726 SANTANDER 65505351826 PRONAPRED SEGURIDAD PUBLICA 2015</v>
          </cell>
          <cell r="C189">
            <v>-127.06</v>
          </cell>
          <cell r="D189">
            <v>0</v>
          </cell>
          <cell r="E189">
            <v>0</v>
          </cell>
          <cell r="F189">
            <v>-127.06</v>
          </cell>
          <cell r="G189">
            <v>-127.06</v>
          </cell>
        </row>
        <row r="190">
          <cell r="A190" t="str">
            <v>11123727</v>
          </cell>
          <cell r="B190" t="str">
            <v>11123727 SANTANDER 65505347438 REFINANCIAMIENTO FAFEF</v>
          </cell>
          <cell r="C190">
            <v>10894.8</v>
          </cell>
          <cell r="D190">
            <v>400002.27</v>
          </cell>
          <cell r="E190">
            <v>400014</v>
          </cell>
          <cell r="F190">
            <v>10883.07</v>
          </cell>
          <cell r="G190">
            <v>10883.07</v>
          </cell>
        </row>
        <row r="191">
          <cell r="A191" t="str">
            <v>11123728</v>
          </cell>
          <cell r="B191" t="str">
            <v>11123728 SANTANDER 65505347515 TERCEROS 2015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</row>
        <row r="192">
          <cell r="A192" t="str">
            <v>11123733</v>
          </cell>
          <cell r="B192" t="str">
            <v>11123733 SANTANDER 65525322580 FIFOME 2015</v>
          </cell>
          <cell r="C192">
            <v>-324.52999999999997</v>
          </cell>
          <cell r="D192">
            <v>0</v>
          </cell>
          <cell r="E192">
            <v>0</v>
          </cell>
          <cell r="F192">
            <v>-324.52999999999997</v>
          </cell>
          <cell r="G192">
            <v>-324.52999999999997</v>
          </cell>
        </row>
        <row r="193">
          <cell r="A193" t="str">
            <v>11123734</v>
          </cell>
          <cell r="B193" t="str">
            <v>11123734 SANTANDER 65505323998 FRANQUICIA SOCIAL 2015</v>
          </cell>
          <cell r="C193">
            <v>-5907</v>
          </cell>
          <cell r="D193">
            <v>0</v>
          </cell>
          <cell r="E193">
            <v>0</v>
          </cell>
          <cell r="F193">
            <v>-5907</v>
          </cell>
          <cell r="G193">
            <v>-5907</v>
          </cell>
        </row>
        <row r="194">
          <cell r="A194" t="str">
            <v>11123735</v>
          </cell>
          <cell r="B194" t="str">
            <v>11123735 SANTANDER 65505294697 PAPELERIA PRONAPRED 4697 MPIO. GOMEZ PALACIO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</row>
        <row r="195">
          <cell r="A195" t="str">
            <v>11123736</v>
          </cell>
          <cell r="B195" t="str">
            <v>11123736 SANTANDER 65505294726 FONDO CONCURSABLE AUTONOMO DE INVERSION EN INFRAESTRUCTURA PARA LA EDUCACION MEDIA SUPERIOR 2015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</row>
        <row r="196">
          <cell r="A196" t="str">
            <v>11123740</v>
          </cell>
          <cell r="B196" t="str">
            <v>11123740 SANTANDER 65505249888 TALLERES MECANICOS AUTOMOTRICES MPIO DGO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</row>
        <row r="197">
          <cell r="A197" t="str">
            <v>11123741</v>
          </cell>
          <cell r="B197" t="str">
            <v>11123741 SANTANDER 65505249948 TALLERES MECANICOS AUTOMOTRICES MPIOS LERDO,  MEZQUITAL, P. NUEVO, STGO. PAPASQ., TAMAZULA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</row>
        <row r="198">
          <cell r="A198" t="str">
            <v>11123742</v>
          </cell>
          <cell r="B198" t="str">
            <v>11123742 SANTANDER 65505249951 DESPONCHADORAS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</row>
        <row r="199">
          <cell r="A199" t="str">
            <v>11123743</v>
          </cell>
          <cell r="B199" t="str">
            <v>11123743 SANTANDER 65505249982 CREANDO Y FOMENTANDO UNA CULTURA EMPRENDEDORA EN JOVENES DEL EDO DE DGO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</row>
        <row r="200">
          <cell r="A200" t="str">
            <v>11123744</v>
          </cell>
          <cell r="B200" t="str">
            <v>11123744 SANTANDER 65505249996 SECTOR ALIMENTOS PRONAPRED MPIO LERDO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1">
          <cell r="A201" t="str">
            <v>11123745</v>
          </cell>
          <cell r="B201" t="str">
            <v>11123745 SANTANDER 65505250092 SECTOR ALIMENTOS PRONAPRED II MPIO GOMEZ P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</row>
        <row r="202">
          <cell r="A202" t="str">
            <v>11123746</v>
          </cell>
          <cell r="B202" t="str">
            <v>11123746 SANTANDER 65505250104 TIENDAS DE ABARROTES PRONAPRED I MPIO GOMEZ P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</row>
        <row r="203">
          <cell r="A203" t="str">
            <v>11123747</v>
          </cell>
          <cell r="B203" t="str">
            <v>11123747 SANTANDER 65505250121 MICROEMPRESAS ARTESANALES I MPIO DGO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</row>
        <row r="204">
          <cell r="A204" t="str">
            <v>11123748</v>
          </cell>
          <cell r="B204" t="str">
            <v>11123748 SANTANDER 65505250149 TALLERES MECANICOS EN EL MARCO DE LA CRUZADA NACIONAL CONTRA EL HAMBRE MPIO DGO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5">
          <cell r="A205" t="str">
            <v>11123749</v>
          </cell>
          <cell r="B205" t="str">
            <v>11123749 SANTANDER 65505250183 MICROEMPRESAS DE CIBERCAFE MPIO DGO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</row>
        <row r="206">
          <cell r="A206" t="str">
            <v>11123751</v>
          </cell>
          <cell r="B206" t="str">
            <v>11123751 SANTANDER 65505245031 FONDO CONCURSABLE DE INVERSION EN INFRAESTRUCTURA PARA EDUCACION MEDIA SUPERIOR INSTITUCIONES FEDERALES 2015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7">
          <cell r="A207" t="str">
            <v>11123752</v>
          </cell>
          <cell r="B207" t="str">
            <v>11123752 SANTANDER 65505221816 MICROEMPRESAS DE PAPELERIAS MPIO DURANGO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 t="str">
            <v>11123753</v>
          </cell>
          <cell r="B208" t="str">
            <v>11123753 SANTANDER 65505221878 CENTRO LOGISTICO E INDUSTRIAL II ETAPA FASE 4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09">
          <cell r="A209" t="str">
            <v>11123754</v>
          </cell>
          <cell r="B209" t="str">
            <v>11123754 SANTANDER 65505222140 ESTETICAS PRONAPED MPIO GOMEZ PALACIO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</row>
        <row r="210">
          <cell r="A210" t="str">
            <v>11123755</v>
          </cell>
          <cell r="B210" t="str">
            <v>11123755 SANTANDER 65505222171 TALLERES MECANICOS AUTOMOTRICES MPIO GOMEZ PALACIO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</row>
        <row r="211">
          <cell r="A211" t="str">
            <v>11123756</v>
          </cell>
          <cell r="B211" t="str">
            <v>11123756 SANTANDER 65505222228 TRANSPORTE URBANO EDO DE DURANGO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</row>
        <row r="212">
          <cell r="A212" t="str">
            <v>11123757</v>
          </cell>
          <cell r="B212" t="str">
            <v>11123757 SANTANDER 65505222245 PEQUEÑO COMERCIO EN DURANGO REGION CENTRO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 t="str">
            <v>11123758</v>
          </cell>
          <cell r="B213" t="str">
            <v>11123758 SANTANDER 65505222305 PEQUEÑO COMERCIO EN DURANGO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</row>
        <row r="214">
          <cell r="A214" t="str">
            <v>11123759</v>
          </cell>
          <cell r="B214" t="str">
            <v>11123759 SANTANDER 65505210998 TIENDAS DE ABARROTES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11123760</v>
          </cell>
          <cell r="B215" t="str">
            <v>11123760 SANTANDER 65505211089 SECTOR DE ALIMENTOS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</row>
        <row r="216">
          <cell r="A216" t="str">
            <v>11123761</v>
          </cell>
          <cell r="B216" t="str">
            <v>11123761 SANTANDER 65505211104 SECTOR DE ALIMENTOS II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</row>
        <row r="217">
          <cell r="A217" t="str">
            <v>11123762</v>
          </cell>
          <cell r="B217" t="str">
            <v>11123762 SANTANDER 65505211152 SECTOR DE ALIMENTOS III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11123763</v>
          </cell>
          <cell r="B218" t="str">
            <v>11123763 SANTANDER 65505211183 ESTETICAS I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</row>
        <row r="219">
          <cell r="A219" t="str">
            <v>11123764</v>
          </cell>
          <cell r="B219" t="str">
            <v>11123764 SANTANDER 65505211257 ESTETICAS II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A220" t="str">
            <v>11123765</v>
          </cell>
          <cell r="B220" t="str">
            <v>11123765 SANTANDER 65505211473 ESTETICAS III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</row>
        <row r="221">
          <cell r="A221" t="str">
            <v>11123766</v>
          </cell>
          <cell r="B221" t="str">
            <v>11123766 SANTANDER 65505211595 SECTOR DE ALIMENTOS PRONAPRED I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11123767</v>
          </cell>
          <cell r="B222" t="str">
            <v>11123767 SANTANDER 65505211655 TIENDAS DE ABARROTES PRONAPRED II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</row>
        <row r="223">
          <cell r="A223" t="str">
            <v>11123768</v>
          </cell>
          <cell r="B223" t="str">
            <v>11123768 SANTANDER 65505211686 TALLERES MECANICOS PRONAPRED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</row>
        <row r="224">
          <cell r="A224" t="str">
            <v>11123769</v>
          </cell>
          <cell r="B224" t="str">
            <v>11123769 SANTANDER 65505211732 TIENDAS DE ABARROTES PRONAPRED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</row>
        <row r="225">
          <cell r="A225" t="str">
            <v>11123770</v>
          </cell>
          <cell r="B225" t="str">
            <v>11123770 SANTANDER 65505211763 PROYECTOS DE CAPACITACION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</row>
        <row r="226">
          <cell r="A226" t="str">
            <v>11123771</v>
          </cell>
          <cell r="B226" t="str">
            <v>11123771 SANTANDER 65505211837 FORO FOMENTO AL EMPRENDIMIENTO ECONOMICO DURANGO 2015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7">
          <cell r="A227" t="str">
            <v>11123772</v>
          </cell>
          <cell r="B227" t="str">
            <v>11123772 SANTANDER 65505211854 CADENA DE SUMINISTROS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</row>
        <row r="228">
          <cell r="A228" t="str">
            <v>11123773</v>
          </cell>
          <cell r="B228" t="str">
            <v>11123773 SANTANDER 65505211914 SECTOR TRANSPORTE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 t="str">
            <v>11123774</v>
          </cell>
          <cell r="B229" t="str">
            <v>11123774 SANTANDER 65505211928 SECTOR COMERCIO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</row>
        <row r="230">
          <cell r="A230" t="str">
            <v>11123775</v>
          </cell>
          <cell r="B230" t="str">
            <v>11123775 SANTANDER 65505211962 PROYECTO PRODUCTIVO INTEGRAL PARA LA COMPETITIVIDAD LOGISTICA DE EMPRESAS EN GOMEZ PALACIO, DGO.</v>
          </cell>
          <cell r="C230">
            <v>6432.94</v>
          </cell>
          <cell r="D230">
            <v>1.34</v>
          </cell>
          <cell r="E230">
            <v>0</v>
          </cell>
          <cell r="F230">
            <v>6434.28</v>
          </cell>
          <cell r="G230">
            <v>6434.28</v>
          </cell>
        </row>
        <row r="231">
          <cell r="A231" t="str">
            <v>11123776</v>
          </cell>
          <cell r="B231" t="str">
            <v>11123776 SANTANDER 65505212019 PROYECTO PARA IMPULSAR EL DESARROLLO TECNOLOGICO Y LA COMPETITIVIDAD DEL PEQUEÑO COMERCIO EN LA REGION LAGUNA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</row>
        <row r="232">
          <cell r="A232" t="str">
            <v>11123777</v>
          </cell>
          <cell r="B232" t="str">
            <v>11123777 SANTANDER 65505212053 SECTOR TEXTIL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</row>
        <row r="233">
          <cell r="A233" t="str">
            <v>11123778</v>
          </cell>
          <cell r="B233" t="str">
            <v>11123778 SANTANDER 65505207145 FONDO PARAGUAS</v>
          </cell>
          <cell r="C233">
            <v>132095.34</v>
          </cell>
          <cell r="D233">
            <v>0</v>
          </cell>
          <cell r="E233">
            <v>0</v>
          </cell>
          <cell r="F233">
            <v>132095.34</v>
          </cell>
          <cell r="G233">
            <v>132095.34</v>
          </cell>
        </row>
        <row r="234">
          <cell r="A234" t="str">
            <v>11123780</v>
          </cell>
          <cell r="B234" t="str">
            <v>11123780 SANTANDER 65505180137 ENTERO DE RETENCIONES FIDEICOMISO 2214</v>
          </cell>
          <cell r="C234">
            <v>62328.25</v>
          </cell>
          <cell r="D234">
            <v>12.99</v>
          </cell>
          <cell r="E234">
            <v>0</v>
          </cell>
          <cell r="F234">
            <v>62341.24</v>
          </cell>
          <cell r="G234">
            <v>62341.24</v>
          </cell>
        </row>
        <row r="235">
          <cell r="A235" t="str">
            <v>11123782</v>
          </cell>
          <cell r="B235" t="str">
            <v>11123782 SANTANDER 65505180796 CONTINGENCIAS ECONOMICAS E PARA INVERSION E 2015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 t="str">
            <v>11123783</v>
          </cell>
          <cell r="B236" t="str">
            <v>11123783 SANTANDER 65505158040 RED DE PUNTOS MOVER A MEXICO DEL ESTADO DE DURANGO 2015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</row>
        <row r="237">
          <cell r="A237" t="str">
            <v>11123785</v>
          </cell>
          <cell r="B237" t="str">
            <v>11123785 SANTANDER 65504985898 FIDEICOMISOS PARA EL DESARROLLO FORESTAL 2015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</row>
        <row r="238">
          <cell r="A238" t="str">
            <v>11123787</v>
          </cell>
          <cell r="B238" t="str">
            <v>11123787 SANTANDER 65504935180 PROII 2015 ESTATAL Y MUNICIPAL PROGRAMA DE INFRAESTRUCTURA INDIGENA 2015 FEDERAL</v>
          </cell>
          <cell r="C238">
            <v>-611.95000000000005</v>
          </cell>
          <cell r="D238">
            <v>0</v>
          </cell>
          <cell r="E238">
            <v>0</v>
          </cell>
          <cell r="F238">
            <v>-611.95000000000005</v>
          </cell>
          <cell r="G238">
            <v>-611.95000000000005</v>
          </cell>
        </row>
        <row r="239">
          <cell r="A239" t="str">
            <v>11123790</v>
          </cell>
          <cell r="B239" t="str">
            <v>11123790 SANTANDER 65504866447  APAZU 2015 PROGRAMA DE AGUA POTABLE Y ALCANTARILLADO EN ZONAS URBANAS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</row>
        <row r="240">
          <cell r="A240" t="str">
            <v>11123791</v>
          </cell>
          <cell r="B240" t="str">
            <v>11123791 SANTANDER 65504866507 PROME 2015 PROGRAMA DE MEJORAMIENTO DE EFICIENCIA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 t="str">
            <v>11123792</v>
          </cell>
          <cell r="B241" t="str">
            <v>11123792 SANTANDER 65504866555 PROSSAPYS 2015 PROGRAMA PARA LA CONSTRUCCION Y REHABILITACION DE SISTEMAS DE AGUA POTABLE Y SANEAMIENTO EN ZONAS RURALES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</row>
        <row r="242">
          <cell r="A242" t="str">
            <v>11123798</v>
          </cell>
          <cell r="B242" t="str">
            <v>11123798 SANTANDER 65504867411 PROTAR 2015 PROGRAMA DE TRATAMIENTO DE AGUAS RESIDUALES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11123800</v>
          </cell>
          <cell r="B243" t="str">
            <v>11123800 SANTANDER 65504882252 APORTACIONES PROYECTOS INDEM 2014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</row>
        <row r="244">
          <cell r="A244" t="str">
            <v>11123805</v>
          </cell>
          <cell r="B244" t="str">
            <v>11123805 SANTANDER 65504725054 RED DE ASESORIA FINANCIERA PARA EL ESTADO DE DURANGO 2014 (R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</row>
        <row r="245">
          <cell r="A245" t="str">
            <v>11123808</v>
          </cell>
          <cell r="B245" t="str">
            <v>11123808 SANTANDER 65504618208 CONTINGENCIAS ECONOMICAS PARA INVERSION C 2014 (R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</row>
        <row r="246">
          <cell r="A246" t="str">
            <v>11123809</v>
          </cell>
          <cell r="B246" t="str">
            <v>11123809 SANTANDER 65504554465 ENERGIAS LIMPIAS PARA LA CONSERVACION DE EMPLEOS EN LAS MIPYMES EN MUNICIPIO DE GOMEZ PALACIO DURANGO 2014 (R10)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7">
          <cell r="A247" t="str">
            <v>11123810</v>
          </cell>
          <cell r="B247" t="str">
            <v>11123810 SANTANDER 65504554479 PROYECTO PARA IMPULSAR EL DESARROLLO TECNICO Y LA COMPETENCIA PARA LA MICROEMPRESA DEL SECTOR COMERCIO EN DURANGO 2014 (R10)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</row>
        <row r="248">
          <cell r="A248" t="str">
            <v>11123812</v>
          </cell>
          <cell r="B248" t="str">
            <v>11123812 SANTANDER 65504554542 TALLER DE FORMACION DE CULTURA FINANCIERA PARA MICROEMPRESAS DEL ESTADO DE DURANGO 2014 (R10)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</row>
        <row r="249">
          <cell r="A249" t="str">
            <v>11123813</v>
          </cell>
          <cell r="B249" t="str">
            <v>11123813 SANTANDER 65504554573 FORMACION DE CAPACIDADES Y ADOPCION DE TECNICAS DE INFORMACION PARA UNA PLATAFORMA WEB PARA EMP DEL ESTADO DE DURANGO 2014 (R10)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</row>
        <row r="250">
          <cell r="A250" t="str">
            <v>11123814</v>
          </cell>
          <cell r="B250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</row>
        <row r="251">
          <cell r="A251" t="str">
            <v>11123815</v>
          </cell>
          <cell r="B251" t="str">
            <v>11123815 SANTANDER 65504554650 PROY DE CAP Y CONSULTORIA EN HABILIDADES GCIALES PARA MICOREMPR DIRIGIDAS POR MUJERES DE LOS SEC ESTRAT DEL EDO DE DGO 2014 (R10)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</row>
        <row r="252">
          <cell r="A252" t="str">
            <v>11123816</v>
          </cell>
          <cell r="B252" t="str">
            <v>11123816 SANTANDER 65504554707 ENERGIAS LIMPIAS PARA LA CONSERV DE EMPL EN LAS MIPYMES EN LOS MPIOS DE MEZQ Y DGO 2014 (R10)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</row>
        <row r="253">
          <cell r="A253" t="str">
            <v>11123817</v>
          </cell>
          <cell r="B253" t="str">
            <v>11123817 SANTANDER 65504555625 PROY DE CAP Y CONSULT EN ADMON DE EMPRESAS FAM Y LA SUCESION PARA MICOREMP DE LOS SECT ESTRATEGICOS DEL EDO DE DGO 2014 (R10)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</row>
        <row r="254">
          <cell r="A254" t="str">
            <v>11123818</v>
          </cell>
          <cell r="B254" t="str">
            <v>11123818 SANTANDER 65504555673 PROG INT DE MODERNIZACION Y FORT EMPR DE TRANSP URBANO EN EL EDO DE DGO 2014 (R10)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</row>
        <row r="255">
          <cell r="A255" t="str">
            <v>11123819</v>
          </cell>
          <cell r="B255" t="str">
            <v>11123819 SANTANDER 65504555733 EQUIP DE RAMPA DE DOS POSTES DE 10000 LIB PARA LA CONSERV DE EMP EN LOS TALLERES MECANICOS AUT MODER DE TALLERES AUTOMOTRICES 2014 (R10)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</row>
        <row r="256">
          <cell r="A256" t="str">
            <v>11123820</v>
          </cell>
          <cell r="B256" t="str">
            <v>11123820 SANTANDER 65504555747 TECNIFICACION DE VINATAS ARTESANALES EN NOMBRE DE DIOS DGO 2014 (R10)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</row>
        <row r="257">
          <cell r="A257" t="str">
            <v>11123821</v>
          </cell>
          <cell r="B257" t="str">
            <v>11123821 SANTANDER 65504557626 FORMACION Y FORT DE CAPACITADORES EMPR PARA EL SECTOR RESTAURANT EN DGO 2014 (R10)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</row>
        <row r="258">
          <cell r="A258" t="str">
            <v>11123822</v>
          </cell>
          <cell r="B258" t="str">
            <v>11123822 SANTANDER 65504557643 TALLERES COMO INCUBAR TU IDEA DE NEGOCIO 2014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</row>
        <row r="259">
          <cell r="A259" t="str">
            <v>11123823</v>
          </cell>
          <cell r="B259" t="str">
            <v>11123823 SANTANDER 65504557808 FORMACION DE CAPACIDADES Y ADOPCION DE TEC DE INFORM EN TALLERES MEC DE DGO 2014 (R10)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</row>
        <row r="260">
          <cell r="A260" t="str">
            <v>11123824</v>
          </cell>
          <cell r="B260" t="str">
            <v>11123824 SANTANDER 65504434098 FONDO CONCURSABLE DE INVERSION EN LA INFRAESTRUCTURA PARA EDUCACION MEDIA SUPERIOR 2014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</row>
        <row r="261">
          <cell r="A261" t="str">
            <v>11123828</v>
          </cell>
          <cell r="B261" t="str">
            <v>11123828 SANTANDER 65504329472 FORTALECIMIENTO DE LA RED ESTATAL DE PUNTOS PARA MOVER A MEXICO 2014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</row>
        <row r="262">
          <cell r="A262" t="str">
            <v>11123829</v>
          </cell>
          <cell r="B262" t="str">
            <v>11123829 SANTANDER 65504348972 FIDEICOMISO PARA EL DESARROLLO FORESTAL 2014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</row>
        <row r="263">
          <cell r="A263" t="str">
            <v>11123830</v>
          </cell>
          <cell r="B263" t="str">
            <v>11123830 SANTANDER 65504349001 HIDRICO 2014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</row>
        <row r="264">
          <cell r="A264" t="str">
            <v>11123832</v>
          </cell>
          <cell r="B264" t="str">
            <v>11123832 SANTANDER 65505098800 FONDO CONCURSABLE DE INVERSION EN INFRAESTRUCTURA PARA EDUCACION MEDIA SUPERIOR 2015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5">
          <cell r="A265" t="str">
            <v>11123833</v>
          </cell>
          <cell r="B265" t="str">
            <v>11123833 SANTANDER 65504289550 PROSSAPYS 2014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</row>
        <row r="266">
          <cell r="A266" t="str">
            <v>11123835</v>
          </cell>
          <cell r="B266" t="str">
            <v>11123835 SANTANDER 65504289411 APAZU 2014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</row>
        <row r="267">
          <cell r="A267" t="str">
            <v>11123839</v>
          </cell>
          <cell r="B267" t="str">
            <v>11123839 SANTANDER 65504289226 PROTAR 2014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11123844</v>
          </cell>
          <cell r="B268" t="str">
            <v>11123844 SANTANDER 65504274588 PROII 2014SANTANDER 65504274588 PROII 2014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11123845</v>
          </cell>
          <cell r="B269" t="str">
            <v>11123845 SANTANDER 65504221559 INCENDIOS 2014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11123852</v>
          </cell>
          <cell r="B270" t="str">
            <v>11123852 SANTANDER 65504120218 CLID (CENTRO LOGISTICO E INDUSTRIAL DURANGO)</v>
          </cell>
          <cell r="C270">
            <v>164132.5</v>
          </cell>
          <cell r="D270">
            <v>34.19</v>
          </cell>
          <cell r="E270">
            <v>0</v>
          </cell>
          <cell r="F270">
            <v>164166.69</v>
          </cell>
          <cell r="G270">
            <v>164166.69</v>
          </cell>
        </row>
        <row r="271">
          <cell r="A271" t="str">
            <v>11123853</v>
          </cell>
          <cell r="B271" t="str">
            <v>11123853 SANTANDER 65504081978 TALLER ESPECIALIZADO EN CAPITAL DE RIESGO Y EMPRENDIMIENTO DE ALTO IMPACTO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11123857</v>
          </cell>
          <cell r="B272" t="str">
            <v>11123857 SANTANDER 65503997025 RED ESTATAL DE PUNTOS PARA MOVER A MEXICO DEL ESTADO DE DURANGO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11123859</v>
          </cell>
          <cell r="B273" t="str">
            <v>11123859 SANTANDER 65503929018 FONDO CONCURSABLE DE LA INVERSION EN INFRAESTRUCTURA EN EDUCACION MEDIA SUPERIOR</v>
          </cell>
          <cell r="C273">
            <v>93868.12</v>
          </cell>
          <cell r="D273">
            <v>19.559999999999999</v>
          </cell>
          <cell r="E273">
            <v>0</v>
          </cell>
          <cell r="F273">
            <v>93887.679999999993</v>
          </cell>
          <cell r="G273">
            <v>93887.679999999993</v>
          </cell>
        </row>
        <row r="274">
          <cell r="A274" t="str">
            <v>11123860</v>
          </cell>
          <cell r="B274" t="str">
            <v>11123860 SANTANDER 65503892568 FIDEICOMISO PARA EL DESARROLLO FORESTAL 2013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</row>
        <row r="275">
          <cell r="A275" t="str">
            <v>11123866</v>
          </cell>
          <cell r="B275" t="str">
            <v>11123866 SANTANDER 65503807139 APORTACIONES EN ESCUELAS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</row>
        <row r="276">
          <cell r="A276" t="str">
            <v>11123867</v>
          </cell>
          <cell r="B276" t="str">
            <v>11123867 SANTANDER 65503786720 EVENTOS ESPECIALES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</row>
        <row r="277">
          <cell r="A277" t="str">
            <v>11123869</v>
          </cell>
          <cell r="B277" t="str">
            <v>11123869 SANTANDER 65503702333 PROSSAPYS 2013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</row>
        <row r="278">
          <cell r="A278" t="str">
            <v>11123872</v>
          </cell>
          <cell r="B278" t="str">
            <v>11123872 SANTANDER 65503702378 APAZU 2013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11123883</v>
          </cell>
          <cell r="B279" t="str">
            <v>11123883 INTERACCIONES 300262331 FIDEICOMISO CREDITO SANTANDER</v>
          </cell>
          <cell r="C279">
            <v>-0.1</v>
          </cell>
          <cell r="D279">
            <v>0</v>
          </cell>
          <cell r="E279">
            <v>0</v>
          </cell>
          <cell r="F279">
            <v>-0.1</v>
          </cell>
          <cell r="G279">
            <v>-0.1</v>
          </cell>
        </row>
        <row r="280">
          <cell r="A280" t="str">
            <v>11123885</v>
          </cell>
          <cell r="B280" t="str">
            <v>11123885 SANTANDER 65503560674 SANIDAD FORESTAL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</row>
        <row r="281">
          <cell r="A281" t="str">
            <v>11123886</v>
          </cell>
          <cell r="B281" t="str">
            <v>11123886 SANTANDER 65502969674 PIBAI 2011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</row>
        <row r="282">
          <cell r="A282" t="str">
            <v>11123889</v>
          </cell>
          <cell r="B282" t="str">
            <v>11123889 SANTANDER 65502963407 RECUPERACION MICRO CREDITOS A TRAVES DE TELECOMM</v>
          </cell>
          <cell r="C282">
            <v>1934.16</v>
          </cell>
          <cell r="D282">
            <v>0.4</v>
          </cell>
          <cell r="E282">
            <v>0</v>
          </cell>
          <cell r="F282">
            <v>1934.56</v>
          </cell>
          <cell r="G282">
            <v>1934.56</v>
          </cell>
        </row>
        <row r="283">
          <cell r="A283" t="str">
            <v>11123894</v>
          </cell>
          <cell r="B283" t="str">
            <v>11123894 SANTANDER 65503137703 FONDO DE APOYO PARA EL DESARROLLO RURAL SUSTENTABLE 2011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</row>
        <row r="284">
          <cell r="A284" t="str">
            <v>11123896</v>
          </cell>
          <cell r="B284" t="str">
            <v>11123896 SANTANDER 65503176521 FONDO DE APOYO A MIGRANTES 2012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5">
          <cell r="A285" t="str">
            <v>11123903</v>
          </cell>
          <cell r="B285" t="str">
            <v>11123903 SANTANDER 65503219010 PROGRAMA DE TRATAMIENTO DE AGUAS RESIDUALES PROTAR 2012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</row>
        <row r="286">
          <cell r="A286" t="str">
            <v>11123905</v>
          </cell>
          <cell r="B286" t="str">
            <v>11123905 SANTANDER 65503218856 APAZU 2012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A287" t="str">
            <v>11123908</v>
          </cell>
          <cell r="B287" t="str">
            <v>11123908 SANTANDER 65503218808 PROSSAPYS 2012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</row>
        <row r="288">
          <cell r="A288" t="str">
            <v>11123914</v>
          </cell>
          <cell r="B288" t="str">
            <v>11123914 SANTANDER 65503265987 FORTALECIMIENTO A LA TELESCUNDARIA 2012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</row>
        <row r="289">
          <cell r="A289" t="str">
            <v>11123926</v>
          </cell>
          <cell r="B289" t="str">
            <v>11123926 SANTANDER 65502963395 PROSSAPYS 2011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0">
          <cell r="A290" t="str">
            <v>11123942</v>
          </cell>
          <cell r="B290" t="str">
            <v>11123942 SANTANDER SERFIN 65502181385 UJED 2008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 t="str">
            <v>11123949</v>
          </cell>
          <cell r="B291" t="str">
            <v>11123949 SANTANDER SERFIN 65501866581 ISAN 2006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</row>
        <row r="292">
          <cell r="A292" t="str">
            <v>11123958</v>
          </cell>
          <cell r="B292" t="str">
            <v>11123958 SANTANDER 65502678397 PROSSAPYS 2010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</row>
        <row r="293">
          <cell r="A293" t="str">
            <v>11123961</v>
          </cell>
          <cell r="B293" t="str">
            <v>11123961 SANTANDER 65502877931 APAZU 2011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</row>
        <row r="294">
          <cell r="A294" t="str">
            <v>11123970</v>
          </cell>
          <cell r="B294" t="str">
            <v>11123970 SANTANDER 65502593151 REMANENTES MUNICIPIO DE DURANGO</v>
          </cell>
          <cell r="C294">
            <v>54005.38</v>
          </cell>
          <cell r="D294">
            <v>25000010.859999999</v>
          </cell>
          <cell r="E294">
            <v>25000000</v>
          </cell>
          <cell r="F294">
            <v>54016.24</v>
          </cell>
          <cell r="G294">
            <v>54016.24</v>
          </cell>
        </row>
        <row r="295">
          <cell r="A295" t="str">
            <v>11123971</v>
          </cell>
          <cell r="B295" t="str">
            <v>11123971 SANTANDER 65502510703 COLEGIO DE BACHILLERES DEL ESTADO DE DURANGO 2009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</row>
        <row r="296">
          <cell r="A296" t="str">
            <v>11123974</v>
          </cell>
          <cell r="B296" t="str">
            <v>11123974 SANTANDER 65502457926 ESTIMULOS PARA LA INVESTIGACION DESARROLLO TECNOLOGICO E INOVACION</v>
          </cell>
          <cell r="C296">
            <v>27077.98</v>
          </cell>
          <cell r="D296">
            <v>5.64</v>
          </cell>
          <cell r="E296">
            <v>0</v>
          </cell>
          <cell r="F296">
            <v>27083.62</v>
          </cell>
          <cell r="G296">
            <v>27083.62</v>
          </cell>
        </row>
        <row r="297">
          <cell r="A297" t="str">
            <v>11123979</v>
          </cell>
          <cell r="B297" t="str">
            <v>11123979 SANTANDER 65502429149 APAZU 2009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</row>
        <row r="298">
          <cell r="A298" t="str">
            <v>11123982</v>
          </cell>
          <cell r="B298" t="str">
            <v>11123982 SANTANDER 65502421100 FOPRODEN 2009 ATLAS DE RIESGOS</v>
          </cell>
          <cell r="C298">
            <v>231814.57</v>
          </cell>
          <cell r="D298">
            <v>48.29</v>
          </cell>
          <cell r="E298">
            <v>0</v>
          </cell>
          <cell r="F298">
            <v>231862.86</v>
          </cell>
          <cell r="G298">
            <v>231862.86</v>
          </cell>
        </row>
        <row r="299">
          <cell r="A299" t="str">
            <v>11123991</v>
          </cell>
          <cell r="B299" t="str">
            <v>11123991 SANTANDER 65502327231 PROGRAMA NACIONAL DE CONSERVACION Y MANTENIMIENTO (PRONACOMA)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</row>
        <row r="300">
          <cell r="A300" t="str">
            <v>11123992</v>
          </cell>
          <cell r="B300" t="str">
            <v>11123992 SANTANDER 65502323868 PROGRAMA CONAFOR 2008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</row>
        <row r="301">
          <cell r="A301" t="str">
            <v>11124000</v>
          </cell>
          <cell r="B301" t="str">
            <v>11124000 CONCENTRADORAS PARA PROGRAMAS ESTATALES Y FEDERALES</v>
          </cell>
          <cell r="C301">
            <v>-26462705.240000002</v>
          </cell>
          <cell r="D301">
            <v>453257261.8299998</v>
          </cell>
          <cell r="E301">
            <v>430393410.52999991</v>
          </cell>
          <cell r="F301">
            <v>-3598853.9400000037</v>
          </cell>
          <cell r="G301">
            <v>-3598853.9400000037</v>
          </cell>
        </row>
        <row r="302">
          <cell r="A302" t="str">
            <v>11124002</v>
          </cell>
          <cell r="B302" t="str">
            <v>11124002 BANORTE 0420628798 INDEMNIZACION DEL SEGURO AGRICOLA 2015 R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3">
          <cell r="A303" t="str">
            <v>11124003</v>
          </cell>
          <cell r="B303" t="str">
            <v>11124003 BANORTE 0421757547 OFERTA TURISTICA 2016 R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</row>
        <row r="304">
          <cell r="A304" t="str">
            <v>11124004</v>
          </cell>
          <cell r="B304" t="str">
            <v>11124004 BANORTE 0421757556 PUEBLOS MAGICOS 2016 R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</row>
        <row r="305">
          <cell r="A305" t="str">
            <v>11124005</v>
          </cell>
          <cell r="B305" t="str">
            <v>11124005 BANORTE 0420594875 INDEMNIZACION DEL SEGURO GANADERO 2015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</row>
        <row r="306">
          <cell r="A306" t="str">
            <v>11124006</v>
          </cell>
          <cell r="B306" t="str">
            <v>11124006 BANORTE 0424669294 PROSPERA 2016 R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</row>
        <row r="307">
          <cell r="A307" t="str">
            <v>11124007</v>
          </cell>
          <cell r="B307" t="str">
            <v>11124007 BANORTE 0426087708 SEGURO POPULAR 2016 R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</row>
        <row r="308">
          <cell r="A308" t="str">
            <v>11124008</v>
          </cell>
          <cell r="B308" t="str">
            <v>11124008 BANORTE 0426645069 SMSXXI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</row>
        <row r="309">
          <cell r="A309" t="str">
            <v>11124009</v>
          </cell>
          <cell r="B309" t="str">
            <v>11124009 BANORTE 0426931959 PRONAPRED 2016 R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</row>
        <row r="310">
          <cell r="A310" t="str">
            <v>11124010</v>
          </cell>
          <cell r="B310" t="str">
            <v>11124010 BANORTE 0428341114 SMSXXI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</row>
        <row r="311">
          <cell r="A311" t="str">
            <v>11124012</v>
          </cell>
          <cell r="B311" t="str">
            <v>11124012 BANORTE 0435075631 CONVENIO DE COLABORACION SALTO, P.N. R</v>
          </cell>
          <cell r="C311">
            <v>44356.82</v>
          </cell>
          <cell r="D311">
            <v>836959.69</v>
          </cell>
          <cell r="E311">
            <v>1300000</v>
          </cell>
          <cell r="F311">
            <v>-418683.49</v>
          </cell>
          <cell r="G311">
            <v>-418683.49</v>
          </cell>
        </row>
        <row r="312">
          <cell r="A312" t="str">
            <v>11124013</v>
          </cell>
          <cell r="B312" t="str">
            <v>11124013 BANORTE 0436563676 ATENCION MEDICA 2016 R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</row>
        <row r="313">
          <cell r="A313" t="str">
            <v>11124014</v>
          </cell>
          <cell r="B313" t="str">
            <v>11124014 BANORTE 0436563667 GASTOS CATASTROFICOS 2016 R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</row>
        <row r="314">
          <cell r="A314" t="str">
            <v>11124015</v>
          </cell>
          <cell r="B314" t="str">
            <v>11124015 BANORTE 0438660346 CONTRATACION SEGURO AGRICOLA CATASTROFICO 2016 R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</row>
        <row r="315">
          <cell r="A315" t="str">
            <v>11124016</v>
          </cell>
          <cell r="B315" t="str">
            <v>11124016 BANORTE 0438875391 CONTRATACION SEGURO GANADERO CATASTROFICO 2016 R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11124018</v>
          </cell>
          <cell r="B316" t="str">
            <v>11124018 BANORTE 0448444853 ATENCION MEDICA G005 2016 R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</row>
        <row r="317">
          <cell r="A317" t="str">
            <v>11124019</v>
          </cell>
          <cell r="B317" t="str">
            <v>11124019 BANORTE 0461281392 FONDO DE APOYO A MIGRANTES 2016 R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</row>
        <row r="318">
          <cell r="A318" t="str">
            <v>11124020</v>
          </cell>
          <cell r="B318" t="str">
            <v>11124020 BANORTE 0460991948 INDEMNIZACION SEGURO AGRICOLA 2016 R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</row>
        <row r="319">
          <cell r="A319" t="str">
            <v>11124021</v>
          </cell>
          <cell r="B319" t="str">
            <v>11124021 BANORTE 0475321165 APERTURA DE CREDITO SIMPLE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</row>
        <row r="320">
          <cell r="A320" t="str">
            <v>11124022</v>
          </cell>
          <cell r="B320" t="str">
            <v>11124022 BANORTE 0491545194 SEGURO POPULAR 2017 R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</row>
        <row r="321">
          <cell r="A321" t="str">
            <v>11124023</v>
          </cell>
          <cell r="B321" t="str">
            <v>11124023 BANORTE 0491550693 FORTALECIMIENTO A LA ATENCION MEDICA 2017 R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</row>
        <row r="322">
          <cell r="A322" t="str">
            <v>11124024</v>
          </cell>
          <cell r="B322" t="str">
            <v>11124024 BANORTE 0491549147 REFORMA EDUCATIVA 2017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3">
          <cell r="A323" t="str">
            <v>11124025</v>
          </cell>
          <cell r="B323" t="str">
            <v>11124025 BANORTE 0485447260 RIESGOS SANITARIOS 2017 R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</row>
        <row r="324">
          <cell r="A324" t="str">
            <v>11124026</v>
          </cell>
          <cell r="B324" t="str">
            <v>11124026 BANORTE 0486534699 GASTOS DE OPERACIÓN SEGURO AGRICOLA 2016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</row>
        <row r="325">
          <cell r="A325" t="str">
            <v>11124027</v>
          </cell>
          <cell r="B325" t="str">
            <v>11124027 BANORTE 0494805376 PRODEP 2017 R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</row>
        <row r="326">
          <cell r="A326" t="str">
            <v>11124028</v>
          </cell>
          <cell r="B326" t="str">
            <v>11124028 BANORTE 0497907833 SIREEA 2017 R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</row>
        <row r="327">
          <cell r="A327" t="str">
            <v>11124029</v>
          </cell>
          <cell r="B327" t="str">
            <v>11124029 BANORTE 0496202492 SMSXXI INTERVENCIONES CUBIERTAS 2017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</row>
        <row r="328">
          <cell r="A328" t="str">
            <v>11124030</v>
          </cell>
          <cell r="B328" t="str">
            <v>11124030 BANORTE 0498633401 SUB PROGRAMA COMUNIDAD DIFERENTE 2017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</row>
        <row r="329">
          <cell r="A329" t="str">
            <v>11124031</v>
          </cell>
          <cell r="B329" t="str">
            <v>11124031 BANORTE 0309005805 FORTALECIMIENTO FINANCIERO "B" 2017 R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</row>
        <row r="330">
          <cell r="A330" t="str">
            <v>11124032</v>
          </cell>
          <cell r="B330" t="str">
            <v>11124032 BANORTE 0309119999 FONDO DE APOYO A MIGRANTES 2017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</row>
        <row r="331">
          <cell r="A331" t="str">
            <v>11124033</v>
          </cell>
          <cell r="B331" t="str">
            <v>11124033 BANORTE 0308087130 APOYO PARA PERSONAS EN ESTADO DE NECESIDAD 2017 R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</row>
        <row r="332">
          <cell r="A332" t="str">
            <v>11124034</v>
          </cell>
          <cell r="B332" t="str">
            <v>11124034 BANORTE 0311528576 REGISTROS PUBLICOS 2017 RECURSO FEDERAL R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</row>
        <row r="333">
          <cell r="A333" t="str">
            <v>11124035</v>
          </cell>
          <cell r="B333" t="str">
            <v>11124035 BANORTE 0311543926 REGISTROS PUBLICOS 2017 RECURSO ESTATAL R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</row>
        <row r="334">
          <cell r="A334" t="str">
            <v>11124036</v>
          </cell>
          <cell r="B334" t="str">
            <v>11124036 BANORTE 0319411982 OBRAS Y ACCIONES 2017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</row>
        <row r="335">
          <cell r="A335" t="str">
            <v>11124037</v>
          </cell>
          <cell r="B335" t="str">
            <v>11124037 BANORTE 0320834729 ATENCIÓN MEDICA 2017 R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</row>
        <row r="336">
          <cell r="A336" t="str">
            <v>11124038</v>
          </cell>
          <cell r="B336" t="str">
            <v>11124038 BANORTE 0322533062 FORTALECIMIENTO FINANCIERO C 2017 R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</row>
        <row r="337">
          <cell r="A337" t="str">
            <v>11124039</v>
          </cell>
          <cell r="B337" t="str">
            <v>11124039 BANORTE 0322959596 PROGRAMAS REGIONALES "A" 2017 R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</row>
        <row r="338">
          <cell r="A338" t="str">
            <v>11124040</v>
          </cell>
          <cell r="B338" t="str">
            <v>11124040 BANORTE 0325703567 GASTOS CATASTROFICOS 2017 R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</row>
        <row r="339">
          <cell r="A339" t="str">
            <v>11124041</v>
          </cell>
          <cell r="B339" t="str">
            <v>11124041 BANORTE 0328695131 ATENCIÓN A PERSONAS CON DISCAPACIDAD 2017 R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</row>
        <row r="340">
          <cell r="A340" t="str">
            <v>11124042</v>
          </cell>
          <cell r="B340" t="str">
            <v>11124042 BANORTE 0336378390 ATENCION MEDICA G005 2017 R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1">
          <cell r="A341" t="str">
            <v>11124043</v>
          </cell>
          <cell r="B341" t="str">
            <v>11124043 BANORTE 0351939534 SALUD EN TU ESCUELA 2017 R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</row>
        <row r="342">
          <cell r="A342" t="str">
            <v>11124044</v>
          </cell>
          <cell r="B342" t="str">
            <v>11124044 BANORTE 0354251264 BECAS EDU SUP MANUTENCION DGO R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</row>
        <row r="343">
          <cell r="A343" t="str">
            <v>11124045</v>
          </cell>
          <cell r="B343" t="str">
            <v>11124045 CENTROS ECOTURISTICOS EDO DGO R</v>
          </cell>
          <cell r="C343">
            <v>112402.52</v>
          </cell>
          <cell r="D343">
            <v>21.29</v>
          </cell>
          <cell r="E343">
            <v>834500</v>
          </cell>
          <cell r="F343">
            <v>-722076.19</v>
          </cell>
          <cell r="G343">
            <v>-722076.19</v>
          </cell>
        </row>
        <row r="344">
          <cell r="A344" t="str">
            <v>11124046</v>
          </cell>
          <cell r="B344" t="str">
            <v>11124046 BANORTE 0360179266 FORTALECIMIENTO FINANCIERO D 2017 R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</row>
        <row r="345">
          <cell r="A345" t="str">
            <v>11124047</v>
          </cell>
          <cell r="B345" t="str">
            <v>11124047 BANORTE 0360680100 TELEBACHILLERATO C 2017 R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</row>
        <row r="346">
          <cell r="A346" t="str">
            <v>11124048</v>
          </cell>
          <cell r="B346" t="str">
            <v>11124048 BANORTE 0363796936 PROYECTO DE DESARROLLO REGIONAL "D" 2017 R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</row>
        <row r="347">
          <cell r="A347" t="str">
            <v>11124049</v>
          </cell>
          <cell r="B347" t="str">
            <v>11124049 BANORTE 0592921257 PRODEP 2018 PROGRAMA DESARROLLO PROF DOCENTE R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</row>
        <row r="348">
          <cell r="A348" t="str">
            <v>11124050</v>
          </cell>
          <cell r="B348" t="str">
            <v>11124050 BANORTE 0591859072 SMXXI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</row>
        <row r="349">
          <cell r="A349" t="str">
            <v>11124051</v>
          </cell>
          <cell r="B349" t="str">
            <v>11124051 BANORTE 0591860489 SEGURO POPULAR 2018 R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</row>
        <row r="350">
          <cell r="A350" t="str">
            <v>11124052</v>
          </cell>
          <cell r="B350" t="str">
            <v>11124052 BANORTE 0591862184 CECYTE 2018 R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</row>
        <row r="351">
          <cell r="A351" t="str">
            <v>11124053</v>
          </cell>
          <cell r="B351" t="str">
            <v>11124053 BANORTE 0592093640 INDEMNIZACION SEGURO AGRICOLA 2017 R</v>
          </cell>
          <cell r="C351">
            <v>-1297750</v>
          </cell>
          <cell r="D351">
            <v>0</v>
          </cell>
          <cell r="E351">
            <v>0</v>
          </cell>
          <cell r="F351">
            <v>-1297750</v>
          </cell>
          <cell r="G351">
            <v>-1297750</v>
          </cell>
        </row>
        <row r="352">
          <cell r="A352" t="str">
            <v>11124054</v>
          </cell>
          <cell r="B352" t="str">
            <v>11124054 BANORTE 01000326420 REFORMA EDUCATIVA 2018 R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</row>
        <row r="353">
          <cell r="A353" t="str">
            <v>11124055</v>
          </cell>
          <cell r="B353" t="str">
            <v>11124055 BANORTE 0595232851 TELEBACHILLERATO FEDERAL 2018 R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</row>
        <row r="354">
          <cell r="A354" t="str">
            <v>11124056</v>
          </cell>
          <cell r="B354" t="str">
            <v>11124056 BANORTE 0595679924 FORT AT'N MEDICA 2018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</row>
        <row r="355">
          <cell r="A355" t="str">
            <v>11124057</v>
          </cell>
          <cell r="B355" t="str">
            <v>11124057 BANORTE 0597151545 FORTASEG 2018 R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</row>
        <row r="356">
          <cell r="A356" t="str">
            <v>11124058</v>
          </cell>
          <cell r="B356" t="str">
            <v>11124058 BANORTE 0596955728 FONDO MINERO 2016 EN 2018 R</v>
          </cell>
          <cell r="C356">
            <v>434251.18</v>
          </cell>
          <cell r="D356">
            <v>104.7</v>
          </cell>
          <cell r="E356">
            <v>0</v>
          </cell>
          <cell r="F356">
            <v>434355.88</v>
          </cell>
          <cell r="G356">
            <v>434355.88</v>
          </cell>
        </row>
        <row r="357">
          <cell r="A357" t="str">
            <v>11124059</v>
          </cell>
          <cell r="B357" t="str">
            <v>11124059 BANORTE 0597821071 AT'N A PERSONAS CON DISCAPACIDAD 2018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</row>
        <row r="358">
          <cell r="A358" t="str">
            <v>11124060</v>
          </cell>
          <cell r="B358" t="str">
            <v>11124060 BANORTE 1001327415 OBRAS Y ACCIONES 2018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</row>
        <row r="359">
          <cell r="A359" t="str">
            <v>11124061</v>
          </cell>
          <cell r="B359" t="str">
            <v>11124061 BANORTE 1001191803 COMUNIDAD DIFERENTE 2018 R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</row>
        <row r="360">
          <cell r="A360" t="str">
            <v>11124062</v>
          </cell>
          <cell r="B360" t="str">
            <v>11124062 BANORTE 1001199902 ESPACIOS ALIMENTARIOS 2018 SIREEA R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1">
          <cell r="A361" t="str">
            <v>11124063</v>
          </cell>
          <cell r="B361" t="str">
            <v>11124063 BANORTE 1002474530 PROY DESARROLLO REGIONAL 2018 R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</row>
        <row r="362">
          <cell r="A362" t="str">
            <v>11124064</v>
          </cell>
          <cell r="B362" t="str">
            <v>11124064 BANORTE 1005212827 PROTECCION CONTRA RIESGOS SANITARIOS 2018 R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</row>
        <row r="363">
          <cell r="A363" t="str">
            <v>11124065</v>
          </cell>
          <cell r="B363" t="str">
            <v>11124065 BANORTE 1009788731 CORTO PLAZO SOLVENTAR GASTOS</v>
          </cell>
          <cell r="C363">
            <v>534.71</v>
          </cell>
          <cell r="D363">
            <v>370717282.82999998</v>
          </cell>
          <cell r="E363">
            <v>369364078.08999997</v>
          </cell>
          <cell r="F363">
            <v>1353739.45</v>
          </cell>
          <cell r="G363">
            <v>1353739.45</v>
          </cell>
        </row>
        <row r="364">
          <cell r="A364" t="str">
            <v>11124066</v>
          </cell>
          <cell r="B364" t="str">
            <v>11124066 BANORTE 1014123037 ATENCION MEDICA 2018 R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</row>
        <row r="365">
          <cell r="A365" t="str">
            <v>11124067</v>
          </cell>
          <cell r="B365" t="str">
            <v>11124067 BANORTE 1014926742 FORTALECIMIENTO DE FLUJO "B"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</row>
        <row r="366">
          <cell r="A366" t="str">
            <v>11124068</v>
          </cell>
          <cell r="B366" t="str">
            <v>11124068 BANORTE 1021391021 HOSPITAL DE TAMAZULA R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</row>
        <row r="367">
          <cell r="A367" t="str">
            <v>11124069</v>
          </cell>
          <cell r="B367" t="str">
            <v>11124069 BANORTE 1023770367 GO SEGURO AGRICOLA 2017 F 301433 R</v>
          </cell>
          <cell r="C367">
            <v>144652.04</v>
          </cell>
          <cell r="D367">
            <v>27.4</v>
          </cell>
          <cell r="E367">
            <v>0</v>
          </cell>
          <cell r="F367">
            <v>144679.44</v>
          </cell>
          <cell r="G367">
            <v>144679.44</v>
          </cell>
        </row>
        <row r="368">
          <cell r="A368" t="str">
            <v>11124070</v>
          </cell>
          <cell r="B368" t="str">
            <v>11124070 BANORTE 1023796040 INDEMN SEG AGRICOLA 2018 F 301499 R</v>
          </cell>
          <cell r="C368">
            <v>522032.57</v>
          </cell>
          <cell r="D368">
            <v>265.39999999999998</v>
          </cell>
          <cell r="E368">
            <v>0</v>
          </cell>
          <cell r="F368">
            <v>522297.97</v>
          </cell>
          <cell r="G368">
            <v>522297.97</v>
          </cell>
        </row>
        <row r="369">
          <cell r="A369" t="str">
            <v>11124071</v>
          </cell>
          <cell r="B369" t="str">
            <v>11124071 BANORTE 1028619760 FORTALECIMIENTO FINANCIERO "C" 2018 R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</row>
        <row r="370">
          <cell r="A370" t="str">
            <v>11124072</v>
          </cell>
          <cell r="B370" t="str">
            <v>11124072 BANORTE 1035574906 GASTOS CATASTROFICOS 2018 PROG. DE PROTECCION CONTRA  R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</row>
        <row r="371">
          <cell r="A371" t="str">
            <v>11124073</v>
          </cell>
          <cell r="B371" t="str">
            <v>11124073 BANORTE 1041806149 INDEMN SEG GAN CATAST 2017 R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</row>
        <row r="372">
          <cell r="A372" t="str">
            <v>11124074</v>
          </cell>
          <cell r="B372" t="str">
            <v>11124074 BANORTE 1042159972 CECYTE DURANGO 2019 R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</row>
        <row r="373">
          <cell r="A373" t="str">
            <v>11124075</v>
          </cell>
          <cell r="B373" t="str">
            <v>11124075 BANORTE 1043242415 AFE NO REGULARIZABLES 2018 R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</row>
        <row r="374">
          <cell r="A374" t="str">
            <v>11124076</v>
          </cell>
          <cell r="B374" t="str">
            <v>11124076 BANORTE 1044142745 FORT AT'N MEDICA 2019 R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</row>
        <row r="375">
          <cell r="A375" t="str">
            <v>11124077</v>
          </cell>
          <cell r="B375" t="str">
            <v>11124077 BANORTE 1044143573 SEGURO POPULAR 2019 R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</row>
        <row r="376">
          <cell r="A376" t="str">
            <v>11124078</v>
          </cell>
          <cell r="B376" t="str">
            <v>11124078 BANORTE 1054456030 OBRAS Y ACCIOENS 2019 PARTICIPACIONES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</row>
        <row r="377">
          <cell r="A377" t="str">
            <v>11124079</v>
          </cell>
          <cell r="B377" t="str">
            <v>11124079 BANORTE 1051779082 CADENA ADA SEQUIA 2018 F301524 R</v>
          </cell>
          <cell r="C377">
            <v>-330291.31</v>
          </cell>
          <cell r="D377">
            <v>46.01</v>
          </cell>
          <cell r="E377">
            <v>0</v>
          </cell>
          <cell r="F377">
            <v>-330245.3</v>
          </cell>
          <cell r="G377">
            <v>-330245.3</v>
          </cell>
        </row>
        <row r="378">
          <cell r="A378" t="str">
            <v>11124080</v>
          </cell>
          <cell r="B378" t="str">
            <v>11124080 BANORTE 1054820248 CONVENIO CRESCA 2019 R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79">
          <cell r="A379" t="str">
            <v>11124081</v>
          </cell>
          <cell r="B379" t="str">
            <v>11124081 BANORTE 1060406102 CADENA APOYO DIRECTO F</v>
          </cell>
          <cell r="C379">
            <v>-73141.42</v>
          </cell>
          <cell r="D379">
            <v>10.62</v>
          </cell>
          <cell r="E379">
            <v>0</v>
          </cell>
          <cell r="F379">
            <v>-73130.8</v>
          </cell>
          <cell r="G379">
            <v>-73130.8</v>
          </cell>
        </row>
        <row r="380">
          <cell r="A380" t="str">
            <v>11124082</v>
          </cell>
          <cell r="B380" t="str">
            <v>11124082 BANORTE 1066847051 RIESGOS SANITARIOS 2019 R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</row>
        <row r="381">
          <cell r="A381" t="str">
            <v>11124083</v>
          </cell>
          <cell r="B381" t="str">
            <v>11124083 BANORTE 1067739779 ACADEMIA DE SEGURIDAD NOROESTE 2019</v>
          </cell>
          <cell r="C381">
            <v>469772.21</v>
          </cell>
          <cell r="D381">
            <v>113.27</v>
          </cell>
          <cell r="E381">
            <v>0</v>
          </cell>
          <cell r="F381">
            <v>469885.48</v>
          </cell>
          <cell r="G381">
            <v>469885.48</v>
          </cell>
        </row>
        <row r="382">
          <cell r="A382" t="str">
            <v>11124084</v>
          </cell>
          <cell r="B382" t="str">
            <v>11124084 BANORTE 1070300508 CONCENTRADORA CADENA SAGDR</v>
          </cell>
          <cell r="C382">
            <v>90344.46</v>
          </cell>
          <cell r="D382">
            <v>17.12</v>
          </cell>
          <cell r="E382">
            <v>0</v>
          </cell>
          <cell r="F382">
            <v>90361.58</v>
          </cell>
          <cell r="G382">
            <v>90361.58</v>
          </cell>
        </row>
        <row r="383">
          <cell r="A383" t="str">
            <v>11124085</v>
          </cell>
          <cell r="B383" t="str">
            <v>11124085 BANORTE 1070302098 CONTR. SEG AGRICOLA 19 F301552 R</v>
          </cell>
          <cell r="C383">
            <v>15.99</v>
          </cell>
          <cell r="D383">
            <v>0</v>
          </cell>
          <cell r="E383">
            <v>0</v>
          </cell>
          <cell r="F383">
            <v>15.99</v>
          </cell>
          <cell r="G383">
            <v>15.99</v>
          </cell>
        </row>
        <row r="384">
          <cell r="A384" t="str">
            <v>11124086</v>
          </cell>
          <cell r="B384" t="str">
            <v>11124086 BANORTE 1070303291 CULTIVOS FORRAJEROS 2019</v>
          </cell>
          <cell r="C384">
            <v>3742.25</v>
          </cell>
          <cell r="D384">
            <v>0</v>
          </cell>
          <cell r="E384">
            <v>0</v>
          </cell>
          <cell r="F384">
            <v>3742.25</v>
          </cell>
          <cell r="G384">
            <v>3742.25</v>
          </cell>
        </row>
        <row r="385">
          <cell r="A385" t="str">
            <v>11124087</v>
          </cell>
          <cell r="B385" t="str">
            <v>11124087 BANORTE 1070304346 SUPLEMENT ALIMENTICIA 2019</v>
          </cell>
          <cell r="C385">
            <v>1590.58</v>
          </cell>
          <cell r="D385">
            <v>0</v>
          </cell>
          <cell r="E385">
            <v>0</v>
          </cell>
          <cell r="F385">
            <v>1590.58</v>
          </cell>
          <cell r="G385">
            <v>1590.58</v>
          </cell>
        </row>
        <row r="386">
          <cell r="A386" t="str">
            <v>11124088</v>
          </cell>
          <cell r="B386" t="str">
            <v>11124088 BANORTE 1075995084 MEDICAMENTOS GRATUITOS PARA LA POBLACION U013 2019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A387" t="str">
            <v>11124089</v>
          </cell>
          <cell r="B387" t="str">
            <v>11124089 BANORTE 1087517050 AFASPE 2020 R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</row>
        <row r="388">
          <cell r="A388" t="str">
            <v>11124090</v>
          </cell>
          <cell r="B388" t="str">
            <v>11124090 BANORTE 1095674323 CECYTED 2020 R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</row>
        <row r="389">
          <cell r="A389" t="str">
            <v>11124091</v>
          </cell>
          <cell r="B389" t="str">
            <v>11124091 BANORTE 1097129283 OBRAS Y ACCIONES 2020 PARTICIPACIONES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</row>
        <row r="390">
          <cell r="A390" t="str">
            <v>11124092</v>
          </cell>
          <cell r="B390" t="str">
            <v>11124092 BANORTE 1096723910 GASTOS CATASTROFICOS 2019 R</v>
          </cell>
          <cell r="C390">
            <v>0.5</v>
          </cell>
          <cell r="D390">
            <v>0</v>
          </cell>
          <cell r="E390">
            <v>0</v>
          </cell>
          <cell r="F390">
            <v>0.5</v>
          </cell>
          <cell r="G390">
            <v>0.5</v>
          </cell>
        </row>
        <row r="391">
          <cell r="A391" t="str">
            <v>11124093</v>
          </cell>
          <cell r="B391" t="str">
            <v>11124093 BANORTE 1096724597 ATENCION MEDICA 2020 R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 t="str">
            <v>11124094</v>
          </cell>
          <cell r="B392" t="str">
            <v>11124094 BANORTE 1098048596 MEDIC. GRATUITOS P SIN SSL 2020 R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</row>
        <row r="393">
          <cell r="A393" t="str">
            <v>11124095</v>
          </cell>
          <cell r="B393" t="str">
            <v>11124095 BANORTE 1099207662 INSABI MEDIC Y DEMAS INSUMOS 2020 R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</row>
        <row r="394">
          <cell r="A394" t="str">
            <v>11124096</v>
          </cell>
          <cell r="B394" t="str">
            <v>11124096 BANORTE 1099906992 CONVENIO CRESCA 2020 R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</row>
        <row r="395">
          <cell r="A395" t="str">
            <v>11124097</v>
          </cell>
          <cell r="B395" t="str">
            <v>11124097 BANORTE 1099907430 INSABI SM SIGLO XXI 2020 R</v>
          </cell>
          <cell r="C395">
            <v>0.5</v>
          </cell>
          <cell r="D395">
            <v>0</v>
          </cell>
          <cell r="E395">
            <v>0</v>
          </cell>
          <cell r="F395">
            <v>0.5</v>
          </cell>
          <cell r="G395">
            <v>0.5</v>
          </cell>
        </row>
        <row r="396">
          <cell r="A396" t="str">
            <v>11124098</v>
          </cell>
          <cell r="B396" t="str">
            <v>11124098 BANORTE 1099906303 INDEMN SEG AGR CATASTR 2019 F</v>
          </cell>
          <cell r="C396">
            <v>-8423676.9900000002</v>
          </cell>
          <cell r="D396">
            <v>146.75</v>
          </cell>
          <cell r="E396">
            <v>0</v>
          </cell>
          <cell r="F396">
            <v>-8423530.2400000002</v>
          </cell>
          <cell r="G396">
            <v>-8423530.2400000002</v>
          </cell>
        </row>
        <row r="397">
          <cell r="A397" t="str">
            <v>11124099</v>
          </cell>
          <cell r="B397" t="str">
            <v>11124099 BANORTE 1103694888 SALUD Y BIENESTAR C 2020 R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</row>
        <row r="398">
          <cell r="A398" t="str">
            <v>11124100</v>
          </cell>
          <cell r="B398" t="str">
            <v>11124100 BANORTE 1111191159 RT UNID RIEGO LAGUNA 2020 R</v>
          </cell>
          <cell r="C398">
            <v>0.5</v>
          </cell>
          <cell r="D398">
            <v>0</v>
          </cell>
          <cell r="E398">
            <v>0</v>
          </cell>
          <cell r="F398">
            <v>0.5</v>
          </cell>
          <cell r="G398">
            <v>0.5</v>
          </cell>
        </row>
        <row r="399">
          <cell r="A399" t="str">
            <v>11124101</v>
          </cell>
          <cell r="B399" t="str">
            <v>11124101 BANORTE 1111191784 RT DISTR RIEGO LAGUNA 2020 R</v>
          </cell>
          <cell r="C399">
            <v>0.5</v>
          </cell>
          <cell r="D399">
            <v>0</v>
          </cell>
          <cell r="E399">
            <v>0</v>
          </cell>
          <cell r="F399">
            <v>0.5</v>
          </cell>
          <cell r="G399">
            <v>0.5</v>
          </cell>
        </row>
        <row r="400">
          <cell r="A400" t="str">
            <v>11124102</v>
          </cell>
          <cell r="B400" t="str">
            <v>11124102 BANORTE 1111192147 EQUIP DISTR RIEGO LAGUNA 2020 R</v>
          </cell>
          <cell r="C400">
            <v>0.5</v>
          </cell>
          <cell r="D400">
            <v>0</v>
          </cell>
          <cell r="E400">
            <v>0</v>
          </cell>
          <cell r="F400">
            <v>0.5</v>
          </cell>
          <cell r="G400">
            <v>0.5</v>
          </cell>
        </row>
        <row r="401">
          <cell r="A401" t="str">
            <v>11124103</v>
          </cell>
          <cell r="B401" t="str">
            <v>11124103 BANORTE 1120314811 INSABI COVID 19 2020 R</v>
          </cell>
          <cell r="C401">
            <v>0.5</v>
          </cell>
          <cell r="D401">
            <v>0</v>
          </cell>
          <cell r="E401">
            <v>0</v>
          </cell>
          <cell r="F401">
            <v>0.5</v>
          </cell>
          <cell r="G401">
            <v>0.5</v>
          </cell>
        </row>
        <row r="402">
          <cell r="A402" t="str">
            <v>11124104</v>
          </cell>
          <cell r="B402" t="str">
            <v>11124104 BANORTE 1127394269 CALIDAD EN LA ATN MEDICA 2020 R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</row>
        <row r="403">
          <cell r="A403" t="str">
            <v>11124200</v>
          </cell>
          <cell r="B403" t="str">
            <v>11124200 BANCOMER 0111111531 INFRAESTRUCTURA ESTATAL Y MUNICIPAL "C" 2017 R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</row>
        <row r="404">
          <cell r="A404" t="str">
            <v>11124201</v>
          </cell>
          <cell r="B404" t="str">
            <v>11124201 BANCOMER 0103846520 FONDO PARA EL FORTALECIMIENTO DE LA INFRAESTRUCTURA ESTATAL Y MUNICIPAL 2016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</row>
        <row r="405">
          <cell r="A405" t="str">
            <v>11124202</v>
          </cell>
          <cell r="B405" t="str">
            <v>11124202 BANCOMER 0104159829 ESCUELAS DE TIEMPO COMPLETO CM16 R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</row>
        <row r="406">
          <cell r="A406" t="str">
            <v>11124203</v>
          </cell>
          <cell r="B406" t="str">
            <v>11124203 BANCOMER 0104145615 DESARROLLO PROFESIONAL DOCENTE 2016 R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</row>
        <row r="407">
          <cell r="A407" t="str">
            <v>11124204</v>
          </cell>
          <cell r="B407" t="str">
            <v>11124204 BANCOMER 0104145887 INCLUSION Y EQUIDAD EDUCATIVA 2016 R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</row>
        <row r="408">
          <cell r="A408" t="str">
            <v>11124205</v>
          </cell>
          <cell r="B408" t="str">
            <v>11124205 BANCOMER 0104146115 FORTALECIMIENTO DE LA CALIDAD EN EDUCACION BASICA 2016 R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</row>
        <row r="409">
          <cell r="A409" t="str">
            <v>11124206</v>
          </cell>
          <cell r="B409" t="str">
            <v>11124206 BANCOMER 0104146298 PN DE CONVIVENCIA ESCOLAR 2016 (ESCUELA SEGURA) R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</row>
        <row r="410">
          <cell r="A410" t="str">
            <v>11124207</v>
          </cell>
          <cell r="B410" t="str">
            <v>11124207 BANCOMER 0104146808 PN DE BECAS 2016 (MADRES JOVENES) R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</row>
        <row r="411">
          <cell r="A411" t="str">
            <v>11124208</v>
          </cell>
          <cell r="B411" t="str">
            <v>11124208 BANCOMER 0104146921 PNIEB 2016 PN DE INGLES R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</row>
        <row r="412">
          <cell r="A412" t="str">
            <v>11124209</v>
          </cell>
          <cell r="B412" t="str">
            <v>11124209 BANCOMER 0104159926 PEEARE GO 2016 R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</row>
        <row r="413">
          <cell r="A413" t="str">
            <v>11124210</v>
          </cell>
          <cell r="B413" t="str">
            <v>11124210 BANCOMER 0104160096 PEEARE SUPERVISORES 2016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</row>
        <row r="414">
          <cell r="A414" t="str">
            <v>11124211</v>
          </cell>
          <cell r="B414" t="str">
            <v>11124211 BANCOMER 0104384296 GASTOS INHERENTES EDUCACION 2016 R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</row>
        <row r="415">
          <cell r="A415" t="str">
            <v>11124212</v>
          </cell>
          <cell r="B415" t="str">
            <v>11124212 BANCOMER 0104332547 TELEBACHILLERATO COMUNITARIO 2016 R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11124213</v>
          </cell>
          <cell r="B416" t="str">
            <v>11124213 BANCOMER 0104783751 OBRAS Y ACCIONES 2016</v>
          </cell>
          <cell r="C416">
            <v>6327.9</v>
          </cell>
          <cell r="D416">
            <v>0</v>
          </cell>
          <cell r="E416">
            <v>0</v>
          </cell>
          <cell r="F416">
            <v>6327.9</v>
          </cell>
          <cell r="G416">
            <v>6327.9</v>
          </cell>
        </row>
        <row r="417">
          <cell r="A417" t="str">
            <v>11124214</v>
          </cell>
          <cell r="B417" t="str">
            <v>11124214 BANCOMER 0104783921 FOPRODEM LAGUNA (OSPI)</v>
          </cell>
          <cell r="C417">
            <v>25567</v>
          </cell>
          <cell r="D417">
            <v>0.21</v>
          </cell>
          <cell r="E417">
            <v>0</v>
          </cell>
          <cell r="F417">
            <v>25567.21</v>
          </cell>
          <cell r="G417">
            <v>25567.21</v>
          </cell>
        </row>
        <row r="418">
          <cell r="A418" t="str">
            <v>11124215</v>
          </cell>
          <cell r="B418" t="str">
            <v>11124215 BANCOMER 0105152259 BAPISS 2016 R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</row>
        <row r="419">
          <cell r="A419" t="str">
            <v>11124216</v>
          </cell>
          <cell r="B419" t="str">
            <v>11124216 BANCOMER 0105544580 PACTEN 2016 R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</row>
        <row r="420">
          <cell r="A420" t="str">
            <v>11124218</v>
          </cell>
          <cell r="B420" t="str">
            <v>11124218 BANCOMER 0106169392 PAAGES 2016 R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</row>
        <row r="421">
          <cell r="A421" t="str">
            <v>11124219</v>
          </cell>
          <cell r="B421" t="str">
            <v>11124219 BANCOMER 0107879032 FONDO DE INVERSION PARA LA INFRAESTRUCTURA DE EDUCACION MEDIA SUPERIOR DE INSTITUCIONES FEDERALES 2016 R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</row>
        <row r="422">
          <cell r="A422" t="str">
            <v>11124221</v>
          </cell>
          <cell r="B422" t="str">
            <v>11124221 BANCOMER 0108548021 PRODEP TIPO BASICO 2016 R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</row>
        <row r="423">
          <cell r="A423" t="str">
            <v>11124222</v>
          </cell>
          <cell r="B423" t="str">
            <v>11124222 BANCOMER 0109124187 INSTITUTOS TECNOLOGICOS FEDERALES 2016 R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</row>
        <row r="424">
          <cell r="A424" t="str">
            <v>11124223</v>
          </cell>
          <cell r="B424" t="str">
            <v>11124223 BANCOMER 0109376291 INSTITUTOS TECNOLOGICOS FEDERALES "B" 2016 R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</row>
        <row r="425">
          <cell r="A425" t="str">
            <v>11124224</v>
          </cell>
          <cell r="B425" t="str">
            <v>11124224 BANCOMER 0109607188 FORTALECIMIENTO FINANCIERO "E" 2016 R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</row>
        <row r="426">
          <cell r="A426" t="str">
            <v>11124225</v>
          </cell>
          <cell r="B426" t="str">
            <v>11124225 BANCOMER 0109835512 BAPISS 2017 R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</row>
        <row r="427">
          <cell r="A427" t="str">
            <v>11124226</v>
          </cell>
          <cell r="B427" t="str">
            <v>11124226 BANCOMER 0109879552 PACTEN 2017 R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</row>
        <row r="428">
          <cell r="A428" t="str">
            <v>11124227</v>
          </cell>
          <cell r="B428" t="str">
            <v>11124227 BANCOMER 0110456365 FDO FORT INFR ESTATAL Y MUNICIPAL 2017 R</v>
          </cell>
          <cell r="C428">
            <v>-0.91</v>
          </cell>
          <cell r="D428">
            <v>0</v>
          </cell>
          <cell r="E428">
            <v>0</v>
          </cell>
          <cell r="F428">
            <v>-0.91</v>
          </cell>
          <cell r="G428">
            <v>-0.91</v>
          </cell>
        </row>
        <row r="429">
          <cell r="A429" t="str">
            <v>11124228</v>
          </cell>
          <cell r="B429" t="str">
            <v>11124228 BANCOMER 0110595926 PRODERETUS ESTATAL 2017 R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</row>
        <row r="430">
          <cell r="A430" t="str">
            <v>11124229</v>
          </cell>
          <cell r="B430" t="str">
            <v>11124229 BANCOMER 0110717401 INFRAESTRUCTURA ESTATAL Y MUNICIPAL "B" 2017 R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</row>
        <row r="431">
          <cell r="A431" t="str">
            <v>11124230</v>
          </cell>
          <cell r="B431" t="str">
            <v>11124230 BANCOMER 0111146092 GTOS INHE EDUC 2017 R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</row>
        <row r="432">
          <cell r="A432" t="str">
            <v>11124231</v>
          </cell>
          <cell r="B432" t="str">
            <v>11124231 BANCOMER 0111172433 SANEAMIENTO RECURSO EXTRAORDINARIO NOMINA MAGISTERIO ESTATAL 2017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</row>
        <row r="433">
          <cell r="A433" t="str">
            <v>11124232</v>
          </cell>
          <cell r="B433" t="str">
            <v>11124232 BANCOMER 0111209183 PROYECTOS DE DESARROLLO REGIONAL "E" 2017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</row>
        <row r="434">
          <cell r="A434" t="str">
            <v>11124233</v>
          </cell>
          <cell r="B434" t="str">
            <v>11124233 BANCOMER 0111487736 BAPISS 2018 BECA DE APOYO A LA PRACTICA INTENSIVA Y AL SERVICIO SOCIAL R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</row>
        <row r="435">
          <cell r="A435" t="str">
            <v>11124234</v>
          </cell>
          <cell r="B435" t="str">
            <v>11124234 BANCOMER 0111534106 FOADIS 2018 FONDO PARA LA ACCESSIBILIDAD EN EL TRANSPORTE PUBLICO A LAS PERSONAS CON DISCAPACIDAD R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</row>
        <row r="436">
          <cell r="A436" t="str">
            <v>11124235</v>
          </cell>
          <cell r="B436" t="str">
            <v>11124235 BANCOMER 0111531115 CONVENIO PRODERMAGICO 2018 R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7">
          <cell r="A437" t="str">
            <v>11124236</v>
          </cell>
          <cell r="B437" t="str">
            <v>11124236 BANCOMER 0111538152 FPP2017 AMBULANCIAS  R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</row>
        <row r="438">
          <cell r="A438" t="str">
            <v>11124237</v>
          </cell>
          <cell r="B438" t="str">
            <v>11124237 BANCOMER 0111544993 INCENDIOS 2018 R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</row>
        <row r="439">
          <cell r="A439" t="str">
            <v>11124238</v>
          </cell>
          <cell r="B439" t="str">
            <v>11124238 BANCOMER 0111550683 RAMO XI 2018 R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</row>
        <row r="440">
          <cell r="A440" t="str">
            <v>11124239</v>
          </cell>
          <cell r="B440" t="str">
            <v>11124239 BANCOMER 0111573241 GASTOS INHERENTES A LA EDUCACION 2018 R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</row>
        <row r="441">
          <cell r="A441" t="str">
            <v>11124240</v>
          </cell>
          <cell r="B441" t="str">
            <v>11124240 BANCOMER 0111597183 CASAS DEL EMPRENDEDOR 2018 R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</row>
        <row r="442">
          <cell r="A442" t="str">
            <v>11124241</v>
          </cell>
          <cell r="B442" t="str">
            <v>11124241 BANCOMER 0111706543 RED NAC PODER JOVEN RADIO Y TV 2018 R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</row>
        <row r="443">
          <cell r="A443" t="str">
            <v>11124242</v>
          </cell>
          <cell r="B443" t="str">
            <v>11124242 BANCOMER 0111706608 CENTROS PODER JOVEN 2018 R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</row>
        <row r="444">
          <cell r="A444" t="str">
            <v>11124243</v>
          </cell>
          <cell r="B444" t="str">
            <v>11124243 BANCOMER 0111734695 PFCE 2018 MEJORAMIENTO DE LA CALIDAD EDUCATIVA R</v>
          </cell>
          <cell r="C444">
            <v>-0.32</v>
          </cell>
          <cell r="D444">
            <v>0</v>
          </cell>
          <cell r="E444">
            <v>0</v>
          </cell>
          <cell r="F444">
            <v>-0.32</v>
          </cell>
          <cell r="G444">
            <v>-0.32</v>
          </cell>
        </row>
        <row r="445">
          <cell r="A445" t="str">
            <v>11124244</v>
          </cell>
          <cell r="B445" t="str">
            <v>11124244 BANCOMER 0111811053 FOPRODEM GOMEZ PALACIO 2018</v>
          </cell>
          <cell r="C445">
            <v>46777.8</v>
          </cell>
          <cell r="D445">
            <v>39.26</v>
          </cell>
          <cell r="E445">
            <v>45000</v>
          </cell>
          <cell r="F445">
            <v>1817.06</v>
          </cell>
          <cell r="G445">
            <v>1817.06</v>
          </cell>
        </row>
        <row r="446">
          <cell r="A446" t="str">
            <v>11124245</v>
          </cell>
          <cell r="B446" t="str">
            <v>11124245 BANCOMER 0111797395  APOYOS A INSTITUCIONES ESTATALES DE CULTURA 2018 R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 t="str">
            <v>11124246</v>
          </cell>
          <cell r="B447" t="str">
            <v>11124246 BANCOMER 0111891618 CEDEMS 2018 R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</row>
        <row r="448">
          <cell r="A448" t="str">
            <v>11124247</v>
          </cell>
          <cell r="B448" t="str">
            <v>11124247 BANCOMER 0111891707 MUEVETE 2018 R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 t="str">
            <v>11124248</v>
          </cell>
          <cell r="B449" t="str">
            <v>11124248 BANCOMER 0111898051 CONSTRUCCION DE DEPORTIVO FCO. I. MADERO MPIO PANUCO DE CORONADO R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</row>
        <row r="450">
          <cell r="A450" t="str">
            <v>11124249</v>
          </cell>
          <cell r="B450" t="str">
            <v>11124249 BANCOMER 0111955209 ESQUEMA DE AVENA 2018 R</v>
          </cell>
          <cell r="C450">
            <v>60479.15</v>
          </cell>
          <cell r="D450">
            <v>50.76</v>
          </cell>
          <cell r="E450">
            <v>0</v>
          </cell>
          <cell r="F450">
            <v>60529.91</v>
          </cell>
          <cell r="G450">
            <v>60529.91</v>
          </cell>
        </row>
        <row r="451">
          <cell r="A451" t="str">
            <v>11124250</v>
          </cell>
          <cell r="B451" t="str">
            <v>11124250 BANCOMER 0111955233 ESQ ALIMENT DE BOVINOS 2018 R</v>
          </cell>
          <cell r="C451">
            <v>74572.47</v>
          </cell>
          <cell r="D451">
            <v>62.58</v>
          </cell>
          <cell r="E451">
            <v>0</v>
          </cell>
          <cell r="F451">
            <v>74635.05</v>
          </cell>
          <cell r="G451">
            <v>74635.05</v>
          </cell>
        </row>
        <row r="452">
          <cell r="A452" t="str">
            <v>11124251</v>
          </cell>
          <cell r="B452" t="str">
            <v>11124251 BANCOMER 0111979795 PROY DESARROLLO REGIONAL B 2018 R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</row>
        <row r="453">
          <cell r="A453" t="str">
            <v>11124252</v>
          </cell>
          <cell r="B453" t="str">
            <v>11124252 BANCOMER 0111992449 PACMYC 2018 APOYO A LAS CULTURAS COMUNITARIAS MUNICIPALES R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</row>
        <row r="454">
          <cell r="A454" t="str">
            <v>11124253</v>
          </cell>
          <cell r="B454" t="str">
            <v>11124253 BANCOMER 0112003090 RMT Y EQ UNID RIEGO DGO 2018 R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5">
          <cell r="A455" t="str">
            <v>11124254</v>
          </cell>
          <cell r="B455" t="str">
            <v>11124254 BANCOMER 0112003252 RMT DISTR DE RIEGO DGO 2018 R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 t="str">
            <v>11124257</v>
          </cell>
          <cell r="B456" t="str">
            <v>11124257 BANCOMER 0112003368 RMT DIST DE RIEGO LAGUNA 2018 R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</row>
        <row r="457">
          <cell r="A457" t="str">
            <v>11124258</v>
          </cell>
          <cell r="B457" t="str">
            <v>11124258 BANCOMER 0112003392 EQ DISTR DE RIEGO LAGUNA 2018 R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</row>
        <row r="458">
          <cell r="A458" t="str">
            <v>11124259</v>
          </cell>
          <cell r="B458" t="str">
            <v>11124259 BANCOMER 0112030861 ATN MEDICA G005 2018 R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</row>
        <row r="459">
          <cell r="A459" t="str">
            <v>11124260</v>
          </cell>
          <cell r="B459" t="str">
            <v>11124260 BANCOMER 0112068745 EXPANSION EDUC INCIAL U031 2018 R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</row>
        <row r="460">
          <cell r="A460" t="str">
            <v>11124261</v>
          </cell>
          <cell r="B460" t="str">
            <v>11124261 BANCOMER 0112087960 APPD DEL CICLISMO DE RUTA 2018 R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</row>
        <row r="461">
          <cell r="A461" t="str">
            <v>11124264</v>
          </cell>
          <cell r="B461" t="str">
            <v>11124264 BANCOMER 0112119587 COMEDOR PODER JOVEN 2018 R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</row>
        <row r="462">
          <cell r="A462" t="str">
            <v>11124265</v>
          </cell>
          <cell r="B462" t="str">
            <v>11124265 SCOTIABANK 1960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</row>
        <row r="463">
          <cell r="A463" t="str">
            <v>11124266</v>
          </cell>
          <cell r="B463" t="str">
            <v>11124266 BANCOMER 0112113228 PADES 2018 (UJED) PROGRAMA DE APOYO A LA EDUCACION SUPERIOR R</v>
          </cell>
          <cell r="C463">
            <v>-1</v>
          </cell>
          <cell r="D463">
            <v>0</v>
          </cell>
          <cell r="E463">
            <v>0</v>
          </cell>
          <cell r="F463">
            <v>-1</v>
          </cell>
          <cell r="G463">
            <v>-1</v>
          </cell>
        </row>
        <row r="464">
          <cell r="A464" t="str">
            <v>11124267</v>
          </cell>
          <cell r="B464" t="str">
            <v>11124267 BANCOMER 0112125919 PACTEN 2018 PLAN DE APOYO A LA CALIDAD EDUCATIVA Y A LA TRANSFORMACION DE LAS ESCUELAS NORMALES R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 t="str">
            <v>11124268</v>
          </cell>
          <cell r="B465" t="str">
            <v>11124268 SCOTIABANK 1960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</row>
        <row r="466">
          <cell r="A466" t="str">
            <v>11124269</v>
          </cell>
          <cell r="B466" t="str">
            <v>11124269 BANCOMER 0112137151 TALENTOS DEPORTIVOS 2018 R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</row>
        <row r="467">
          <cell r="A467" t="str">
            <v>11124271</v>
          </cell>
          <cell r="B467" t="str">
            <v>11124271 BANCOMER 0112216825 AT´N PERSONAS CON DISCAPACIDAD 2018 R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</row>
        <row r="468">
          <cell r="A468" t="str">
            <v>11124272</v>
          </cell>
          <cell r="B468" t="str">
            <v>11124272 BANCOMER 0112199688 PADES 2018 UT RODEO R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</row>
        <row r="469">
          <cell r="A469" t="str">
            <v>11124273</v>
          </cell>
          <cell r="B469" t="str">
            <v>11124273 BANCOMER 0112188384 AFILIATE 2018 R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</row>
        <row r="470">
          <cell r="A470" t="str">
            <v>11124274</v>
          </cell>
          <cell r="B470" t="str">
            <v>11124274 BANCOMER 0112272601 PADES 2018 CUENCAME R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</row>
        <row r="471">
          <cell r="A471" t="str">
            <v>11124275</v>
          </cell>
          <cell r="B471" t="str">
            <v>11124275 BANCOMER 0112336871 PRODERETUS SECTUR 2018 R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</row>
        <row r="472">
          <cell r="A472" t="str">
            <v>11124276</v>
          </cell>
          <cell r="B472" t="str">
            <v>11124276 BANCOMER 0112341425 SUBSIDIO ORG DESC EST 2018 UTD R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</row>
        <row r="473">
          <cell r="A473" t="str">
            <v>11124277</v>
          </cell>
          <cell r="B473" t="str">
            <v>11124277 BANCOMER 0112417545 FONDO MINERO 2017 EN 2018 R</v>
          </cell>
          <cell r="C473">
            <v>383084.18</v>
          </cell>
          <cell r="D473">
            <v>321.5</v>
          </cell>
          <cell r="E473">
            <v>0</v>
          </cell>
          <cell r="F473">
            <v>383405.68</v>
          </cell>
          <cell r="G473">
            <v>383405.68</v>
          </cell>
        </row>
        <row r="474">
          <cell r="A474" t="str">
            <v>11124278</v>
          </cell>
          <cell r="B474" t="str">
            <v>11124278 BANCOMER 0112447592 S244 PIEE 2018 PROG PARA LA INCLUSION Y LA EQUIDAD DE GENERO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A475" t="str">
            <v>11124279</v>
          </cell>
          <cell r="B475" t="str">
            <v>11124279 BANCOMER 0112440628 FONDO METROPOLITANO 2018 R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</row>
        <row r="476">
          <cell r="A476" t="str">
            <v>11124280</v>
          </cell>
          <cell r="B476" t="str">
            <v>11124280 BANCOMER  0112478129 PIEE 2018 (ITS LOS LLANOS)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</row>
        <row r="477">
          <cell r="A477" t="str">
            <v>11124281</v>
          </cell>
          <cell r="B477" t="str">
            <v>11124281 BANCOMER 0112453355 FORTALECIMIENTO FINANCERO PARA IMPULSAR LA INVERSIÓN D 2018 R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</row>
        <row r="478">
          <cell r="A478" t="str">
            <v>11124283</v>
          </cell>
          <cell r="B478" t="str">
            <v>11124283 BANCOMER 0112571072 UJED APOYO FINANCIERO 2019 R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</row>
        <row r="479">
          <cell r="A479" t="str">
            <v>11124284</v>
          </cell>
          <cell r="B479" t="str">
            <v>11124284 BANCOMER 0112733056 UNIV TECNOLOGICAS DEL EDO DGO R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</row>
        <row r="480">
          <cell r="A480" t="str">
            <v>11124285</v>
          </cell>
          <cell r="B480" t="str">
            <v>11124285 BANCOMER 0112733188 UNIV POLITECNICAS DEL  EDO DGO R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</row>
        <row r="481">
          <cell r="A481" t="str">
            <v>11124286</v>
          </cell>
          <cell r="B481" t="str">
            <v>11124286 BANCOMER 0112734974 TELEBACHILLERATO FED 2019 R</v>
          </cell>
          <cell r="C481">
            <v>3.47</v>
          </cell>
          <cell r="D481">
            <v>0</v>
          </cell>
          <cell r="E481">
            <v>0</v>
          </cell>
          <cell r="F481">
            <v>3.47</v>
          </cell>
          <cell r="G481">
            <v>3.47</v>
          </cell>
        </row>
        <row r="482">
          <cell r="A482" t="str">
            <v>11124287</v>
          </cell>
          <cell r="B482" t="str">
            <v>11124287 BANCOMER 0112729326 PACTEN 2019 EDUCACION R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A483" t="str">
            <v>11124288</v>
          </cell>
          <cell r="B483" t="str">
            <v>11124288 BANCOMER 0112778017 RAMO XI 2019 R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 t="str">
            <v>11124289</v>
          </cell>
          <cell r="B484" t="str">
            <v>11124289 BANCOMER 0112876809 FOADIS 2019 FONDO PARA LA ACCESIBILIDAD AL TRANSPORTE PUBLICO PARA LAS PERSONAS CON DISCAPACIDAD R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</row>
        <row r="485">
          <cell r="A485" t="str">
            <v>11124290</v>
          </cell>
          <cell r="B485" t="str">
            <v>11124290 BANCOMER 0112876876 FONDO METROPOLITANO LAGUNA  2019 R</v>
          </cell>
          <cell r="C485">
            <v>-288279.90999999997</v>
          </cell>
          <cell r="D485">
            <v>17012.830000000002</v>
          </cell>
          <cell r="E485">
            <v>17014</v>
          </cell>
          <cell r="F485">
            <v>-288281.08</v>
          </cell>
          <cell r="G485">
            <v>-288281.08</v>
          </cell>
        </row>
        <row r="486">
          <cell r="A486" t="str">
            <v>11124291</v>
          </cell>
          <cell r="B486" t="str">
            <v>11124291 BANCOMER 0112998084 RMT EQ UNID RIEGO DGO 19 R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</row>
        <row r="487">
          <cell r="A487" t="str">
            <v>11124292</v>
          </cell>
          <cell r="B487" t="str">
            <v>11124292 BANCOMER 0112998092 RMT EQ UNID RIEGO LAG 19 R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</row>
        <row r="488">
          <cell r="A488" t="str">
            <v>11124293</v>
          </cell>
          <cell r="B488" t="str">
            <v>11124293 BANCOMER 0112998106 RMT DIST RIEGO DGO 19 R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</row>
        <row r="489">
          <cell r="A489" t="str">
            <v>11124294</v>
          </cell>
          <cell r="B489" t="str">
            <v>11124294 BANCOMER 0112998122 RMT DIST RIEGO LAG 19 R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</row>
        <row r="490">
          <cell r="A490" t="str">
            <v>11124295</v>
          </cell>
          <cell r="B490" t="str">
            <v>11124295 BANCOMER 0112998149 EQUIP D RIEGO DGO 19 R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</row>
        <row r="491">
          <cell r="A491" t="str">
            <v>11124296</v>
          </cell>
          <cell r="B491" t="str">
            <v>11124296 BANCOMER 0112998157 EQUIP D RIEGO LAG 19 R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</row>
        <row r="492">
          <cell r="A492" t="str">
            <v>11124297</v>
          </cell>
          <cell r="B492" t="str">
            <v>11124297 BANCOMER 0112998165 RIEGO POR GRAVEDAD DGO 19 R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3">
          <cell r="A493" t="str">
            <v>11124298</v>
          </cell>
          <cell r="B493" t="str">
            <v>11124298 BANCOMER 0113028244 O Y A  FIDEICOMISO DGO 2019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A494" t="str">
            <v>11124299</v>
          </cell>
          <cell r="B494" t="str">
            <v>11124299 BANCOMER 0113030822 INSTITUCIONES DE CULTURA 2019 R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A495" t="str">
            <v>11124300</v>
          </cell>
          <cell r="B495" t="str">
            <v>11124300 SANTANDER 65508246524 PRODEP 2020 UJED R</v>
          </cell>
          <cell r="C495">
            <v>1</v>
          </cell>
          <cell r="D495">
            <v>0</v>
          </cell>
          <cell r="E495">
            <v>0</v>
          </cell>
          <cell r="F495">
            <v>1</v>
          </cell>
          <cell r="G495">
            <v>1</v>
          </cell>
        </row>
        <row r="496">
          <cell r="A496" t="str">
            <v>11124303</v>
          </cell>
          <cell r="B496" t="str">
            <v>11124303 SANTANDER 65505490746 COTAS 2016 R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A497" t="str">
            <v>11124304</v>
          </cell>
          <cell r="B497" t="str">
            <v>11124304 SANTANDER 65505490763 COMISION DE CUENCA ALTO NAZAS 2016 R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</row>
        <row r="498">
          <cell r="A498" t="str">
            <v>11124305</v>
          </cell>
          <cell r="B498" t="str">
            <v>11124305 SANTANDER 65505490780 RIOS PRESIDIOS AL SAN PEDRO 2016 R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</row>
        <row r="499">
          <cell r="A499" t="str">
            <v>11124306</v>
          </cell>
          <cell r="B499" t="str">
            <v>11124306 SANTANDER 65505490823 NAZAS AGUANAVAL 2016 R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</row>
        <row r="500">
          <cell r="A500" t="str">
            <v>11124307</v>
          </cell>
          <cell r="B500" t="str">
            <v>11124307 SANTANDER 65505477707 FONDO MINERO 2016 R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</row>
        <row r="501">
          <cell r="A501" t="str">
            <v>11124308</v>
          </cell>
          <cell r="B501" t="str">
            <v>11124308 SANTANDER 65505482919 FIDEICOMISO 2131 R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A502" t="str">
            <v>11124309</v>
          </cell>
          <cell r="B502" t="str">
            <v>11124309 SANTANDER 65505478656 APAUR 2016 R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</row>
        <row r="503">
          <cell r="A503" t="str">
            <v>11124310</v>
          </cell>
          <cell r="B503" t="str">
            <v>11124310 SANTANDER 65505478702 APARURAL 2016 R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</row>
        <row r="504">
          <cell r="A504" t="str">
            <v>11124311</v>
          </cell>
          <cell r="B504" t="str">
            <v>11124311 SANTANDER 65505478778 AGUA LIMPIA 2016 R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</row>
        <row r="505">
          <cell r="A505" t="str">
            <v>11124312</v>
          </cell>
          <cell r="B505" t="str">
            <v>11124312 SANTANDER 65505478838 PROSAN 2016 R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</row>
        <row r="506">
          <cell r="A506" t="str">
            <v>11124313</v>
          </cell>
          <cell r="B506" t="str">
            <v>11124313 SANTANDER 65505479006 PRODI 2016 R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A507" t="str">
            <v>11124315</v>
          </cell>
          <cell r="B507" t="str">
            <v>11124315 SANTANDER 65505548350 FEIEF 2016 R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</row>
        <row r="508">
          <cell r="A508" t="str">
            <v>11124316</v>
          </cell>
          <cell r="B508" t="str">
            <v>11124316 SANTANDER 65505538263 PROII FEDERAL 2016 R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</row>
        <row r="509">
          <cell r="A509" t="str">
            <v>11124317</v>
          </cell>
          <cell r="B509" t="str">
            <v>11124317 SANTANDER 65505538277 PROII ESTATAL Y MUNICIPAL 2016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</row>
        <row r="510">
          <cell r="A510" t="str">
            <v>11124320</v>
          </cell>
          <cell r="B510" t="str">
            <v>11124320 SANTANDER 65505584891 FIDEICOMISO PARA EL DESARROLLO FORESTAL 2016 R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</row>
        <row r="511">
          <cell r="A511" t="str">
            <v>11124321</v>
          </cell>
          <cell r="B511" t="str">
            <v>11124321 SANTANDER 65505620715 FOMENTO A LA AGRICULTURA 2016 R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</row>
        <row r="512">
          <cell r="A512" t="str">
            <v>11124322</v>
          </cell>
          <cell r="B512" t="str">
            <v>11124322 SANTANDER 65505633584 SECTOR ALIMENTOS I. 3584. FII. DGO R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3">
          <cell r="A513" t="str">
            <v>11124323</v>
          </cell>
          <cell r="B513" t="str">
            <v>11124323 SANTANDER 65505633627 SECTOR ALIMENTOS II. 3627. FII. DGO R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</row>
        <row r="514">
          <cell r="A514" t="str">
            <v>11124324</v>
          </cell>
          <cell r="B514" t="str">
            <v>11124324 SANTANDER 65505633658 SECTOR ALIMENTOS III. 3658. FII. DGO R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</row>
        <row r="515">
          <cell r="A515" t="str">
            <v>11124325</v>
          </cell>
          <cell r="B515" t="str">
            <v>11124325 SANTANDER 65505633689 TIENDA DE ABARROTES I. 3689. FII. DGO. R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</row>
        <row r="516">
          <cell r="A516" t="str">
            <v>11124326</v>
          </cell>
          <cell r="B516" t="str">
            <v>11124326 SANTANDER 65505633749 TIENDA DE ABARROTES II. 3749. FII. DGO R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</row>
        <row r="517">
          <cell r="A517" t="str">
            <v>11124327</v>
          </cell>
          <cell r="B517" t="str">
            <v>11124327 SANTANDER 65505633783 TALLERES MECANICOS I. 3783. FII. DGO R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</row>
        <row r="518">
          <cell r="A518" t="str">
            <v>11124328</v>
          </cell>
          <cell r="B518" t="str">
            <v>11124328 SANTANDER 65505633826 TALLERES MECANICOS II. 3826. FII. DGO R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</row>
        <row r="519">
          <cell r="A519" t="str">
            <v>11124329</v>
          </cell>
          <cell r="B519" t="str">
            <v>11124329 SANTANDER 65505633903 TALLERES MECANICOS III. 3903. FII. DGO R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</row>
        <row r="520">
          <cell r="A520" t="str">
            <v>11124330</v>
          </cell>
          <cell r="B520" t="str">
            <v>11124330 SANTANDER 65505633948 REFACCIONARIAS II. 3948. FII. DGO R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</row>
        <row r="521">
          <cell r="A521" t="str">
            <v>11124331</v>
          </cell>
          <cell r="B521" t="str">
            <v>11124331 SANTANDER 65505633982 REFACCIONARIAS I. 3982. FII. DGO R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</row>
        <row r="522">
          <cell r="A522" t="str">
            <v>11124332</v>
          </cell>
          <cell r="B522" t="str">
            <v>11124332 SANTANDER 65505634025 FERRETERAS I. 4025. FII. DGO R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</row>
        <row r="523">
          <cell r="A523" t="str">
            <v>11124333</v>
          </cell>
          <cell r="B523" t="str">
            <v>11124333 SANTANDER 65505634039 FERRETERAS II. 4039. FII. DGO R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</row>
        <row r="524">
          <cell r="A524" t="str">
            <v>11124334</v>
          </cell>
          <cell r="B524" t="str">
            <v>11124334 SANTANDER 65505634087 TIENDA DE ABARROTES. 4087. FII. G.PALACIO R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</row>
        <row r="525">
          <cell r="A525" t="str">
            <v>11124335</v>
          </cell>
          <cell r="B525" t="str">
            <v>11124335 SANTANDER 65505634090 ESTETICAS. 4090. FII. G. PALACIO R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</row>
        <row r="526">
          <cell r="A526" t="str">
            <v>11124336</v>
          </cell>
          <cell r="B526" t="str">
            <v>11124336 SANTANDER 65505634133 ALIMENTOS. 4133. FII. G. PALACIO R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</row>
        <row r="527">
          <cell r="A527" t="str">
            <v>11124337</v>
          </cell>
          <cell r="B527" t="str">
            <v>11124337 SANTANDER 65505634164 FERRETERAS. 4164. FII. G. PALACIO R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</row>
        <row r="528">
          <cell r="A528" t="str">
            <v>11124338</v>
          </cell>
          <cell r="B528" t="str">
            <v>11124338 SANTANDER 65505634210 REFACCIONARIAS. 4210. FII. G. PALACIO R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</row>
        <row r="529">
          <cell r="A529" t="str">
            <v>11124339</v>
          </cell>
          <cell r="B529" t="str">
            <v>11124339 SANTANDER 65505634224 SECTOR ALIMENTOS. 4224. FII. LERDO R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</row>
        <row r="530">
          <cell r="A530" t="str">
            <v>11124340</v>
          </cell>
          <cell r="B530" t="str">
            <v>11124340 SANTANDER 65505634238 REFACCIONARIAS. 4238. FII. LERDO R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1">
          <cell r="A531" t="str">
            <v>11124341</v>
          </cell>
          <cell r="B531" t="str">
            <v>11124341 SANTANDER 65505634241 FERRETERAS. 4241. FII. LERDO R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A532" t="str">
            <v>11124342</v>
          </cell>
          <cell r="B532" t="str">
            <v>11124342 SANTANDER 65505634301 MICROEMPRESAS TURISTICAS. 4301.EDO. DGO. R</v>
          </cell>
          <cell r="C532">
            <v>93.51</v>
          </cell>
          <cell r="D532">
            <v>0</v>
          </cell>
          <cell r="E532">
            <v>0</v>
          </cell>
          <cell r="F532">
            <v>93.51</v>
          </cell>
          <cell r="G532">
            <v>93.51</v>
          </cell>
        </row>
        <row r="533">
          <cell r="A533" t="str">
            <v>11124343</v>
          </cell>
          <cell r="B533" t="str">
            <v>11124343 SANTANDER 65505634363 RED DE APOYO AL EMPRENDEDOR EDO DGO. R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</row>
        <row r="534">
          <cell r="A534" t="str">
            <v>11124344</v>
          </cell>
          <cell r="B534" t="str">
            <v>11124344 SANTANDER 65505685482 MIPYMES 5482 SECTOR TURISMO Y SERVICIOS EDO DGO R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</row>
        <row r="535">
          <cell r="A535" t="str">
            <v>11124345</v>
          </cell>
          <cell r="B535" t="str">
            <v>11124345 SANTANDER 65505685511 FORMACION P/MICROEMPRESAS 5511 EDO DGO GRUPO II R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</row>
        <row r="536">
          <cell r="A536" t="str">
            <v>11124346</v>
          </cell>
          <cell r="B536" t="str">
            <v>11124346 SANTANDER 65505685539 FORMACION P/MICROEMPRESAS 5539 EDI DGO GRUPO I R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</row>
        <row r="537">
          <cell r="A537" t="str">
            <v>11124347</v>
          </cell>
          <cell r="B537" t="str">
            <v>11124347 SANTANDER 65505685573 INDUSTRIA DE LA CONSTRUCCION 5573 EN DURANGO R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</row>
        <row r="538">
          <cell r="A538" t="str">
            <v>11124348</v>
          </cell>
          <cell r="B538" t="str">
            <v>11124348 SANTANDER 65505685616 MIPYMES 5616 SECTOR COMERCIO EDO DGO R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</row>
        <row r="539">
          <cell r="A539" t="str">
            <v>11124349</v>
          </cell>
          <cell r="B539" t="str">
            <v>11124349 SANTANDER 65505683402 PROGRAMAS REGIONALES 2016 R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</row>
        <row r="540">
          <cell r="A540" t="str">
            <v>11124350</v>
          </cell>
          <cell r="B540" t="str">
            <v>11124350 SANTANDER 65505698116 MICROEMPRESAS 8116 FII MPIO DGO GP LDO PN TAM SP Y MEZQ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</row>
        <row r="541">
          <cell r="A541" t="str">
            <v>11124351</v>
          </cell>
          <cell r="B541" t="str">
            <v>11124351 SANTANDER 65505698147 MICROEMPRESAS 8147 MEDIANTE TICS LA LAGUNA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</row>
        <row r="542">
          <cell r="A542" t="str">
            <v>11124352</v>
          </cell>
          <cell r="B542" t="str">
            <v>11124352 SANTANDER 65505698164 MICROEMPRESAS 8164 MEDIANTE TICS MPIO DGO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</row>
        <row r="543">
          <cell r="A543" t="str">
            <v>11124354</v>
          </cell>
          <cell r="B543" t="str">
            <v>11124354 SANTANDER 65505740840 FORTALECIMIENTO P/IMPULSAR LA INV B 2016 R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</row>
        <row r="544">
          <cell r="A544" t="str">
            <v>11124355</v>
          </cell>
          <cell r="B544" t="str">
            <v>11124355 SANTANDER 65505721570 CULTURA DEL AGUA 2016 R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</row>
        <row r="545">
          <cell r="A545" t="str">
            <v>11124356</v>
          </cell>
          <cell r="B545" t="str">
            <v>11124356 SANTANDER 65505749819 CREANDO Y FOMENTANDO 9819 UNA CULTURA EMPRENDEDORA EN EL EDO DE DGO FASE II 2016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</row>
        <row r="546">
          <cell r="A546" t="str">
            <v>11124358</v>
          </cell>
          <cell r="B546" t="str">
            <v>11124358 SANTANDER 65506205446 FIES 2017 R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</row>
        <row r="547">
          <cell r="A547" t="str">
            <v>11124359</v>
          </cell>
          <cell r="B547" t="str">
            <v>11124359 SANTANDER 65506236761 SUBSIDIO AVENA 2017</v>
          </cell>
          <cell r="C547">
            <v>24530.44</v>
          </cell>
          <cell r="D547">
            <v>5.1100000000000003</v>
          </cell>
          <cell r="E547">
            <v>0</v>
          </cell>
          <cell r="F547">
            <v>24535.55</v>
          </cell>
          <cell r="G547">
            <v>24535.55</v>
          </cell>
        </row>
        <row r="548">
          <cell r="A548" t="str">
            <v>11124360</v>
          </cell>
          <cell r="B548" t="str">
            <v>11124360 SANTANDER 65506265856 FORTALECIMIENTO FINANCIERO "B" IMPULSAR LA INVERSION 2017</v>
          </cell>
          <cell r="C548">
            <v>-487.2</v>
          </cell>
          <cell r="D548">
            <v>0</v>
          </cell>
          <cell r="E548">
            <v>0</v>
          </cell>
          <cell r="F548">
            <v>-487.2</v>
          </cell>
          <cell r="G548">
            <v>-487.2</v>
          </cell>
        </row>
        <row r="549">
          <cell r="A549" t="str">
            <v>11124361</v>
          </cell>
          <cell r="B549" t="str">
            <v>11124361 SANTANDER 65506272765 COTAS FEDERAL 2017 R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</row>
        <row r="550">
          <cell r="A550" t="str">
            <v>11124362</v>
          </cell>
          <cell r="B550" t="str">
            <v>11124362 SANTANDER 65506272842 COTAS FEDERAL R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1">
          <cell r="A551" t="str">
            <v>11124363</v>
          </cell>
          <cell r="B551" t="str">
            <v>11124363 SANTANDER 65506272964 CUENCA ALTO NAZAS FED 2017 R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</row>
        <row r="552">
          <cell r="A552" t="str">
            <v>11124364</v>
          </cell>
          <cell r="B552" t="str">
            <v>11124364 SANTANDER 65506273010 CUENTA ALTO NAZAS EST 2017 R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</row>
        <row r="553">
          <cell r="A553" t="str">
            <v>11124365</v>
          </cell>
          <cell r="B553" t="str">
            <v>11124365 SANTANDER 65506273314 RIOS PRESIDIO AL SN PEDRO FED 2017 R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 t="str">
            <v>11124366</v>
          </cell>
          <cell r="B554" t="str">
            <v>11124366 SANTANDER 65506273359 RIOS PRESIDIO AL SN PEDRO EST 2017 R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</row>
        <row r="555">
          <cell r="A555" t="str">
            <v>11124367</v>
          </cell>
          <cell r="B555" t="str">
            <v>11124367 SANTANDER 65506273498 CUENCA NAZAS AGUANAVAL FED 2017 R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</row>
        <row r="556">
          <cell r="A556" t="str">
            <v>11124369</v>
          </cell>
          <cell r="B556" t="str">
            <v>11124369 SANTANDER 65506273592 CUENCA RIO BRAVO EST 2017 R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A557" t="str">
            <v>11124370</v>
          </cell>
          <cell r="B557" t="str">
            <v>11124370 SANTANDER 65506457167 RIESGOS SANITARIOS SALUD EN TU ESCUELA 2017 R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A558" t="str">
            <v>11124371</v>
          </cell>
          <cell r="B558" t="str">
            <v>11124371 SANTANDER 65506470084 CREDITO REESTRUCTURA 2017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</row>
        <row r="559">
          <cell r="A559" t="str">
            <v>11124372</v>
          </cell>
          <cell r="B559" t="str">
            <v>11124372 SANTANDER 65506512312 RED DE APOYO AL EMPRENDEDOR EDO DGO R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A560" t="str">
            <v>11124373</v>
          </cell>
          <cell r="B560" t="str">
            <v>11124373 SANTANDER 65506500818 BENEFICIARIOS 2017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A561" t="str">
            <v>11124374</v>
          </cell>
          <cell r="B561" t="str">
            <v>11124374 SANTANDER 65506525974 IMPULSO A NEGOCIOS EDO DGO 2017 R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 t="str">
            <v>11124375</v>
          </cell>
          <cell r="B562" t="str">
            <v>11124375 SANTANDER 65506526111 POTENCIALIZANDO EL TURISMO EDO DGO 2017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</row>
        <row r="563">
          <cell r="A563" t="str">
            <v>11124376</v>
          </cell>
          <cell r="B563" t="str">
            <v>11124376 SANTANDER 65506526202 POTENC EL TURISMO MPIOS DGO MAPIMI Y N DE DIOS, DGO 2017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A564" t="str">
            <v>11124377</v>
          </cell>
          <cell r="B564" t="str">
            <v>11124377 SANTANDER 65506516726 PROSPERA 2018 R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A565" t="str">
            <v>11124378</v>
          </cell>
          <cell r="B565" t="str">
            <v>11124378 SANTANDER 65506516803 COBACH DURANGO 2018 R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</row>
        <row r="566">
          <cell r="A566" t="str">
            <v>11124379</v>
          </cell>
          <cell r="B566" t="str">
            <v>11124379 SANTANDER 65506516882 UJED 2018 R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</row>
        <row r="567">
          <cell r="A567" t="str">
            <v>11124380</v>
          </cell>
          <cell r="B567" t="str">
            <v>11124380 SANTANDER 65506595141 FORTALECIMIENTO FINANCIERO A 2018 R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</row>
        <row r="568">
          <cell r="A568" t="str">
            <v>11124381</v>
          </cell>
          <cell r="B568" t="str">
            <v>11124381 SANTANDER 65506608992 PERSONAS CON DISCAPACIDAD 2018 R</v>
          </cell>
          <cell r="C568">
            <v>-0.18</v>
          </cell>
          <cell r="D568">
            <v>0</v>
          </cell>
          <cell r="E568">
            <v>0</v>
          </cell>
          <cell r="F568">
            <v>-0.18</v>
          </cell>
          <cell r="G568">
            <v>-0.18</v>
          </cell>
        </row>
        <row r="569">
          <cell r="A569" t="str">
            <v>11124382</v>
          </cell>
          <cell r="B569" t="str">
            <v>11124382 SANTANDER 65506625940 FORT FINANCIERO P IMPULSAR LA IN "A" 2018 R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</row>
        <row r="570">
          <cell r="A570" t="str">
            <v>11124383</v>
          </cell>
          <cell r="B570" t="str">
            <v>11124383 SANTANDER 65506624351 PRONAPRED 2018 R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 t="str">
            <v>11124384</v>
          </cell>
          <cell r="B571" t="str">
            <v>11124384 SANTANDER 65506624365 APORT ESPECIAL DE TERCEROS 2017 R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</row>
        <row r="572">
          <cell r="A572" t="str">
            <v>11124385</v>
          </cell>
          <cell r="B572" t="str">
            <v>11124385 SANTANDER 65506676505 E005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</row>
        <row r="573">
          <cell r="A573" t="str">
            <v>11124386</v>
          </cell>
          <cell r="B573" t="str">
            <v>11124386 SANTANDER 65506676536 E005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</row>
        <row r="574">
          <cell r="A574" t="str">
            <v>11124387</v>
          </cell>
          <cell r="B574" t="str">
            <v>11124387 SANTANDER 65506678156 FORT FIN P/IMPUL INV "B" 2018 R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</row>
        <row r="575">
          <cell r="A575" t="str">
            <v>11124388</v>
          </cell>
          <cell r="B575" t="str">
            <v>11124388 SANTANDER 65506700186 CARRETERAS ALIMENTADORAS 2018, CONST. Y MODERN. DE CAMINOS RURALES R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</row>
        <row r="576">
          <cell r="A576" t="str">
            <v>11124389</v>
          </cell>
          <cell r="B576" t="str">
            <v>11124389 SANTANDER 65506724314 FONDO DE APOYO A MIGRANTES 2018 R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11124390</v>
          </cell>
          <cell r="B577" t="str">
            <v>11124390 SANTANDER 65506729373 FORT FINANC "B" 2018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</row>
        <row r="578">
          <cell r="A578" t="str">
            <v>11124391</v>
          </cell>
          <cell r="B578" t="str">
            <v>11124391 SANTANDER 65506768464 PROII FEDERAL 2018 R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</row>
        <row r="579">
          <cell r="A579" t="str">
            <v>11124392</v>
          </cell>
          <cell r="B579" t="str">
            <v>11124392 SANTANDER 65506768495 PROII MUNICIPAL 2018 R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A580" t="str">
            <v>11124393</v>
          </cell>
          <cell r="B580" t="str">
            <v>11124393 SANTANDER 65506779222 CARRERA DOCENTE 2018 R</v>
          </cell>
          <cell r="C580">
            <v>0.18</v>
          </cell>
          <cell r="D580">
            <v>0</v>
          </cell>
          <cell r="E580">
            <v>0</v>
          </cell>
          <cell r="F580">
            <v>0.18</v>
          </cell>
          <cell r="G580">
            <v>0.18</v>
          </cell>
        </row>
        <row r="581">
          <cell r="A581" t="str">
            <v>11124394</v>
          </cell>
          <cell r="B581" t="str">
            <v>11124394 SANTANDER 65506779270 PRODEP 2018 PROGRAMA MEJORAMIENTO AL PROFESORADO R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</row>
        <row r="582">
          <cell r="A582" t="str">
            <v>11124395</v>
          </cell>
          <cell r="B582" t="str">
            <v>11124395 SANTANDER 65506790959 PROGRAMA DESARROLLO REGIONAL "C" 2018. R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</row>
        <row r="583">
          <cell r="A583" t="str">
            <v>11124396</v>
          </cell>
          <cell r="B583" t="str">
            <v>11124396 SANTANDER 65506791005 FORT FIN P IMPUL INV "C" 2018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</row>
        <row r="584">
          <cell r="A584" t="str">
            <v>11124397</v>
          </cell>
          <cell r="B584" t="str">
            <v>11124397 SANTANDER 65506858511 PTAR ESTATAL 2018 R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</row>
        <row r="585">
          <cell r="A585" t="str">
            <v>11124398</v>
          </cell>
          <cell r="B585" t="str">
            <v>11124398 SANTANDER 65506858664 PTAR FEDERAL 2018 R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</row>
        <row r="586">
          <cell r="A586" t="str">
            <v>11124399</v>
          </cell>
          <cell r="B586" t="str">
            <v>11124399 SANTANDER 65506941852 FIES 2018 FIDEICOMISO PARA LA INFRAESTRUCTURA EN LOS ESTADOS R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</row>
        <row r="587">
          <cell r="A587" t="str">
            <v>11124400</v>
          </cell>
          <cell r="B587" t="str">
            <v>11124400 SANTANDER 65506967662 PET 2018 PROGRAMA DE EMPLEO TEMPORAL R</v>
          </cell>
          <cell r="C587">
            <v>-88716.61</v>
          </cell>
          <cell r="D587">
            <v>0</v>
          </cell>
          <cell r="E587">
            <v>0</v>
          </cell>
          <cell r="F587">
            <v>-88716.61</v>
          </cell>
          <cell r="G587">
            <v>-88716.61</v>
          </cell>
        </row>
        <row r="588">
          <cell r="A588" t="str">
            <v>11124401</v>
          </cell>
          <cell r="B588" t="str">
            <v>11124401 SANTANDER 65506976893 CONSEJO DE CUENCA DE LOS RÍOS PRESIDIO AL SAN PEDRO 2018 R</v>
          </cell>
          <cell r="C588">
            <v>76.64</v>
          </cell>
          <cell r="D588">
            <v>0</v>
          </cell>
          <cell r="E588">
            <v>0</v>
          </cell>
          <cell r="F588">
            <v>76.64</v>
          </cell>
          <cell r="G588">
            <v>76.64</v>
          </cell>
        </row>
        <row r="589">
          <cell r="A589" t="str">
            <v>11124402</v>
          </cell>
          <cell r="B589" t="str">
            <v>11124402 SANTANDER 65506977013 CUENCA NAZAS AGUANAVAL 2018 R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</row>
        <row r="590">
          <cell r="A590" t="str">
            <v>11124403</v>
          </cell>
          <cell r="B590" t="str">
            <v>11124403 SANTANDER 65506977089 CONSEJO NAZAS AGUANAVAL 2018 R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</row>
        <row r="591">
          <cell r="A591" t="str">
            <v>11124404</v>
          </cell>
          <cell r="B591" t="str">
            <v>11124404 SANTANDER 65506977209 CUENCA RIO BRAVO 2018 R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</row>
        <row r="592">
          <cell r="A592" t="str">
            <v>11124405</v>
          </cell>
          <cell r="B592" t="str">
            <v>11124405 SANTANDER 65506977288 COTAS 2018 R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</row>
        <row r="593">
          <cell r="A593" t="str">
            <v>11124406</v>
          </cell>
          <cell r="B593" t="str">
            <v>11124406 SANTANDER 65506992786 MERCADO MPAL G PALACIO 2018 R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</row>
        <row r="594">
          <cell r="A594" t="str">
            <v>11124407</v>
          </cell>
          <cell r="B594" t="str">
            <v>11124407 SANTANDER 65506992769 GTOS INHE EDUC 2018 R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</row>
        <row r="595">
          <cell r="A595" t="str">
            <v>11124410</v>
          </cell>
          <cell r="B595" t="str">
            <v>11124410 SANTANDER 65507059366 MPIO LERDO Y GOMEZ 2018 SECTOR COMERCIO R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</row>
        <row r="596">
          <cell r="A596" t="str">
            <v>11124411</v>
          </cell>
          <cell r="B596" t="str">
            <v>11124411 SANTANDER 65507059457 SECTOR DE LA CONSTRUCCION 2018 R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</row>
        <row r="597">
          <cell r="A597" t="str">
            <v>11124412</v>
          </cell>
          <cell r="B597" t="str">
            <v>11124412 SANTANDER 65507059534 SECTOR AGROINDUSTRIAL 2018 R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</row>
        <row r="598">
          <cell r="A598" t="str">
            <v>11124413</v>
          </cell>
          <cell r="B598" t="str">
            <v>11124413 SANTANDER 65507059579 SECTOR COMERCIO 2018 R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</row>
        <row r="599">
          <cell r="A599" t="str">
            <v>11124414</v>
          </cell>
          <cell r="B599" t="str">
            <v>11124414 SANTANDER 65507059625 RANCHO EL DURANGUEÑO 2018 R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</row>
        <row r="600">
          <cell r="A600" t="str">
            <v>11124415</v>
          </cell>
          <cell r="B600" t="str">
            <v>11124415 SANTANDER 65507059690 PRODUCTOS DE MADERA 2018 R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</row>
        <row r="601">
          <cell r="A601" t="str">
            <v>11124416</v>
          </cell>
          <cell r="B601" t="str">
            <v>11124416 SANTANDER 65507059750 JOYERIA DE PLATA 2018 R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</row>
        <row r="602">
          <cell r="A602" t="str">
            <v>11124417</v>
          </cell>
          <cell r="B602" t="str">
            <v>11124417 SANTANDER 65507059824 EMPODERADO A DURANGO 2018 R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11124418</v>
          </cell>
          <cell r="B603" t="str">
            <v>11124418 SANTANDER 65507094580 INCLUSION Y EQUIDAD EDUC 2018 (UJED) R</v>
          </cell>
          <cell r="C603">
            <v>2050000</v>
          </cell>
          <cell r="D603">
            <v>0</v>
          </cell>
          <cell r="E603">
            <v>0</v>
          </cell>
          <cell r="F603">
            <v>2050000</v>
          </cell>
          <cell r="G603">
            <v>2050000</v>
          </cell>
        </row>
        <row r="604">
          <cell r="A604" t="str">
            <v>11124419</v>
          </cell>
          <cell r="B604" t="str">
            <v>11124419 SANTANDER 65507113502 BENEFICIARIOS 2018 (SEDECO)</v>
          </cell>
          <cell r="C604">
            <v>1000</v>
          </cell>
          <cell r="D604">
            <v>0</v>
          </cell>
          <cell r="E604">
            <v>0</v>
          </cell>
          <cell r="F604">
            <v>1000</v>
          </cell>
          <cell r="G604">
            <v>1000</v>
          </cell>
        </row>
        <row r="605">
          <cell r="A605" t="str">
            <v>11124420</v>
          </cell>
          <cell r="B605" t="str">
            <v>11124420 SANTANDER 65507115275 COBAED 2019 R</v>
          </cell>
          <cell r="C605">
            <v>0.88</v>
          </cell>
          <cell r="D605">
            <v>0</v>
          </cell>
          <cell r="E605">
            <v>0</v>
          </cell>
          <cell r="F605">
            <v>0.88</v>
          </cell>
          <cell r="G605">
            <v>0.88</v>
          </cell>
        </row>
        <row r="606">
          <cell r="A606" t="str">
            <v>11124421</v>
          </cell>
          <cell r="B606" t="str">
            <v>11124421 SANTANDER 65507284544 REINTEGROS COEPA</v>
          </cell>
          <cell r="C606">
            <v>684423.43</v>
          </cell>
          <cell r="D606">
            <v>113571.34</v>
          </cell>
          <cell r="E606">
            <v>0</v>
          </cell>
          <cell r="F606">
            <v>797994.77</v>
          </cell>
          <cell r="G606">
            <v>797994.77</v>
          </cell>
        </row>
        <row r="607">
          <cell r="A607" t="str">
            <v>11124422</v>
          </cell>
          <cell r="B607" t="str">
            <v>11124422 SANTANDER 65507317344 PFCE 2019 FORTALECIMIENTO DE LA CALIDAD EDUCATIVA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</row>
        <row r="608">
          <cell r="A608" t="str">
            <v>11124423</v>
          </cell>
          <cell r="B608" t="str">
            <v>11124423 SANTANDER 65507368571 PERSPECTIVA DE GENERO 2019 R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</row>
        <row r="609">
          <cell r="A609" t="str">
            <v>11124424</v>
          </cell>
          <cell r="B609" t="str">
            <v>11124424 SANTANDER 65507375600 INCENDIOS 2019 R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</row>
        <row r="610">
          <cell r="A610" t="str">
            <v>11124425</v>
          </cell>
          <cell r="B610" t="str">
            <v>11124425 SANTANDER 65507386573 APAUR FEDERAL 2019 R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</row>
        <row r="611">
          <cell r="A611" t="str">
            <v>11124426</v>
          </cell>
          <cell r="B611" t="str">
            <v>11124426 SANTANDER 65507386633 APAUR ESTATAL 2019 R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</row>
        <row r="612">
          <cell r="A612" t="str">
            <v>11124427</v>
          </cell>
          <cell r="B612" t="str">
            <v>11124427 SANTANDER 65507386707 APARURAL FEDERAL 2019 R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</row>
        <row r="613">
          <cell r="A613" t="str">
            <v>11124428</v>
          </cell>
          <cell r="B613" t="str">
            <v>11124428 SANTANDER 65507386738  APARURAL ESTATAL 2019 R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</row>
        <row r="614">
          <cell r="A614" t="str">
            <v>11124429</v>
          </cell>
          <cell r="B614" t="str">
            <v>11124429 SANTANDER 65507386786 AGUA LIMPIA FEDERAL 2019 R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</row>
        <row r="615">
          <cell r="A615" t="str">
            <v>11124430</v>
          </cell>
          <cell r="B615" t="str">
            <v>11124430 SANTANDER 65507386880 AGUA LIMPIA ESTATAL 2019 R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</row>
        <row r="616">
          <cell r="A616" t="str">
            <v>11124431</v>
          </cell>
          <cell r="B616" t="str">
            <v>11124431 SANTANDER 65507387409 PTAR FEDERAL 2019 R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</row>
        <row r="617">
          <cell r="A617" t="str">
            <v>11124432</v>
          </cell>
          <cell r="B617" t="str">
            <v>11124432 SANTANDER 65507387045 PTAR ESTATAL 2019 R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</row>
        <row r="618">
          <cell r="A618" t="str">
            <v>11124433</v>
          </cell>
          <cell r="B618" t="str">
            <v>11124433 SANTANDER 65507407467 PRODI FEDERAL 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11124434</v>
          </cell>
          <cell r="B619" t="str">
            <v>11124434 SANTANDER 65507407498 PRODI ESTATAL R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</row>
        <row r="620">
          <cell r="A620" t="str">
            <v>11124435</v>
          </cell>
          <cell r="B620" t="str">
            <v>11124435 SANTANDER 65507407530 CULTURA DEL AGUA FEDERAL R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</row>
        <row r="621">
          <cell r="A621" t="str">
            <v>11124436</v>
          </cell>
          <cell r="B621" t="str">
            <v>11124436 SANTANDER 65507407561 CULTURA DEL AGUA ESTATAL R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</row>
        <row r="622">
          <cell r="A622" t="str">
            <v>11124437</v>
          </cell>
          <cell r="B622" t="str">
            <v>11124437 SANTANDER 65507500375 PRODEP 2019 UJED R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</row>
        <row r="623">
          <cell r="A623" t="str">
            <v>11124438</v>
          </cell>
          <cell r="B623" t="str">
            <v>11124438 SANTANDER 65507512281 CARRERA DOCENTE 2019 UJED R</v>
          </cell>
          <cell r="C623">
            <v>0.3</v>
          </cell>
          <cell r="D623">
            <v>0</v>
          </cell>
          <cell r="E623">
            <v>0</v>
          </cell>
          <cell r="F623">
            <v>0.3</v>
          </cell>
          <cell r="G623">
            <v>0.3</v>
          </cell>
        </row>
        <row r="624">
          <cell r="A624" t="str">
            <v>11124439</v>
          </cell>
          <cell r="B624" t="str">
            <v>11124439 SANTANDER 65507552913 BUSQUEDA DE PERSONAS 2019 FED R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</row>
        <row r="625">
          <cell r="A625" t="str">
            <v>11124440</v>
          </cell>
          <cell r="B625" t="str">
            <v>11124440 SANTANDER 65507553018 BUSQUEDA DE PERSONAS 2019 EST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</row>
        <row r="626">
          <cell r="A626" t="str">
            <v>11124441</v>
          </cell>
          <cell r="B626" t="str">
            <v>11124441 SANTANDER 65507555343 PROEQUIDAD 2019 R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</row>
        <row r="627">
          <cell r="A627" t="str">
            <v>11124442</v>
          </cell>
          <cell r="B627" t="str">
            <v>11124442 SANTANDER 65507589284 AT'N A VICTIMAS ESMERALDA 2019 R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A628" t="str">
            <v>11124443</v>
          </cell>
          <cell r="B628" t="str">
            <v>11124443 SANTANDER 65507633381 PADES 2019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</row>
        <row r="629">
          <cell r="A629" t="str">
            <v>11124444</v>
          </cell>
          <cell r="B629" t="str">
            <v>11124444 SANTANDER 65507684591 PIEE 2019 UJED PROGRAMA DE INCLUSION Y EQUIDAD EDUCATIVA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</row>
        <row r="630">
          <cell r="A630" t="str">
            <v>11124445</v>
          </cell>
          <cell r="B630" t="str">
            <v>11124445 SANTANDER 65507697208 APORTACIONES MUNICIPALES</v>
          </cell>
          <cell r="C630">
            <v>317324.82</v>
          </cell>
          <cell r="D630">
            <v>6301476.2400000002</v>
          </cell>
          <cell r="E630">
            <v>5561950.0099999998</v>
          </cell>
          <cell r="F630">
            <v>1056851.05</v>
          </cell>
          <cell r="G630">
            <v>1056851.05</v>
          </cell>
        </row>
        <row r="631">
          <cell r="A631" t="str">
            <v>11124446</v>
          </cell>
          <cell r="B631" t="str">
            <v>11124446 SANTANDER 65507759001 CUENCA DE LOS RIOS PRESIDIO AL SAN PEDRO 2019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</row>
        <row r="632">
          <cell r="A632" t="str">
            <v>11124447</v>
          </cell>
          <cell r="B632" t="str">
            <v>11124447 SANTANDER 65507759032 CONSEJO DE CUENCA NAZAS AGUANAVAL 2019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</row>
        <row r="633">
          <cell r="A633" t="str">
            <v>11124448</v>
          </cell>
          <cell r="B633" t="str">
            <v>11124448 SANTANDER 65507759094 CUENCA ALTO NAZAS DEL C. DE CUENCA NAZAS AGUANAVAL 2019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</row>
        <row r="634">
          <cell r="A634" t="str">
            <v>11124449</v>
          </cell>
          <cell r="B634" t="str">
            <v>11124449 SANTANDER 65507759140 CONSEJO DE CUENCA RIO BRAVO 2019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 t="str">
            <v>11124450</v>
          </cell>
          <cell r="B635" t="str">
            <v>11124450 SANTANDER 65507759185 COMITÉ DE AGUAS SUBTERRANEAS (COTAS) 2019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</row>
        <row r="636">
          <cell r="A636" t="str">
            <v>11124451</v>
          </cell>
          <cell r="B636" t="str">
            <v>11124451 SANTANDER 65507825406 U080 APOYOS CTOS DE EDUC 2019 R11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</row>
        <row r="637">
          <cell r="A637" t="str">
            <v>11124453</v>
          </cell>
          <cell r="B637" t="str">
            <v>11124453 SANTANDER 65507867191 COBAED 2020 R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</row>
        <row r="638">
          <cell r="A638" t="str">
            <v>11124455</v>
          </cell>
          <cell r="B638" t="str">
            <v>11124455 SANTANDER 65508231240 CARRERA DOCENTE 2020 R</v>
          </cell>
          <cell r="C638">
            <v>-1</v>
          </cell>
          <cell r="D638">
            <v>0</v>
          </cell>
          <cell r="E638">
            <v>0</v>
          </cell>
          <cell r="F638">
            <v>-1</v>
          </cell>
          <cell r="G638">
            <v>-1</v>
          </cell>
        </row>
        <row r="639">
          <cell r="A639" t="str">
            <v>11124456</v>
          </cell>
          <cell r="B639" t="str">
            <v>11124456 SANTANDER 65508406351 PREMIO EST DEL DEPORTE 2020 R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</row>
        <row r="640">
          <cell r="A640" t="str">
            <v>11124802</v>
          </cell>
          <cell r="B640" t="str">
            <v>11124802 BANAMEX 7010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</row>
        <row r="641">
          <cell r="A641" t="str">
            <v>11124803</v>
          </cell>
          <cell r="B641" t="str">
            <v>11124803 BANAMEX 7010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</row>
        <row r="642">
          <cell r="A642" t="str">
            <v>11124804</v>
          </cell>
          <cell r="B642" t="str">
            <v>11124804 BANAMEX 7010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</row>
        <row r="643">
          <cell r="A643" t="str">
            <v>11124805</v>
          </cell>
          <cell r="B643" t="str">
            <v>11124805 BANAMEX 7010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</row>
        <row r="644">
          <cell r="A644" t="str">
            <v>11124806</v>
          </cell>
          <cell r="B644" t="str">
            <v>11124806 BANAMEX 7011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</row>
        <row r="645">
          <cell r="A645" t="str">
            <v>11124807</v>
          </cell>
          <cell r="B645" t="str">
            <v>11124807 BANAMEX 7011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</row>
        <row r="646">
          <cell r="A646" t="str">
            <v>11124808</v>
          </cell>
          <cell r="B646" t="str">
            <v>11124808 BANAMEX 7010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</row>
        <row r="647">
          <cell r="A647" t="str">
            <v>11124810</v>
          </cell>
          <cell r="B647" t="str">
            <v>11124810 BANAMEX 7010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</row>
        <row r="648">
          <cell r="A648" t="str">
            <v>11124811</v>
          </cell>
          <cell r="B648" t="str">
            <v>11124811 BANAMEX 7011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</row>
        <row r="649">
          <cell r="A649" t="str">
            <v>11124812</v>
          </cell>
          <cell r="B649" t="str">
            <v>11124812 BANAMEX 7011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</row>
        <row r="650">
          <cell r="A650" t="str">
            <v>11124815</v>
          </cell>
          <cell r="B650" t="str">
            <v>11124815 BANAMEX 7011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</row>
        <row r="651">
          <cell r="A651" t="str">
            <v>11124816</v>
          </cell>
          <cell r="B651" t="str">
            <v>11124816 BANAMEX 7011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</row>
        <row r="652">
          <cell r="A652" t="str">
            <v>11124817</v>
          </cell>
          <cell r="B652" t="str">
            <v>11124817 BANAMEX 7011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</row>
        <row r="653">
          <cell r="A653" t="str">
            <v>11124818</v>
          </cell>
          <cell r="B653" t="str">
            <v>11124818 BANAMEX 7011</v>
          </cell>
          <cell r="C653">
            <v>97377.49</v>
          </cell>
          <cell r="D653">
            <v>352.03</v>
          </cell>
          <cell r="E653">
            <v>0</v>
          </cell>
          <cell r="F653">
            <v>97729.52</v>
          </cell>
          <cell r="G653">
            <v>97729.52</v>
          </cell>
        </row>
        <row r="654">
          <cell r="A654" t="str">
            <v>11124819</v>
          </cell>
          <cell r="B654" t="str">
            <v>11124819 BANAMEX 7011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</row>
        <row r="655">
          <cell r="A655" t="str">
            <v>11124820</v>
          </cell>
          <cell r="B655" t="str">
            <v>11124820 BANAMEX 7011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</row>
        <row r="656">
          <cell r="A656" t="str">
            <v>11124821</v>
          </cell>
          <cell r="B656" t="str">
            <v>11124821 BANAMEX 7011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</row>
        <row r="657">
          <cell r="A657" t="str">
            <v>11124822</v>
          </cell>
          <cell r="B657" t="str">
            <v>11124822 BANAMEX 7011</v>
          </cell>
          <cell r="C657">
            <v>130149.97</v>
          </cell>
          <cell r="D657">
            <v>41.16</v>
          </cell>
          <cell r="E657">
            <v>0</v>
          </cell>
          <cell r="F657">
            <v>130191.13</v>
          </cell>
          <cell r="G657">
            <v>130191.13</v>
          </cell>
        </row>
        <row r="658">
          <cell r="A658" t="str">
            <v>11124823</v>
          </cell>
          <cell r="B658" t="str">
            <v>11124823 BANAMEX 7011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</row>
        <row r="659">
          <cell r="A659" t="str">
            <v>11124824</v>
          </cell>
          <cell r="B659" t="str">
            <v>11124824 BANAMEX 7011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</row>
        <row r="660">
          <cell r="A660" t="str">
            <v>11124825</v>
          </cell>
          <cell r="B660" t="str">
            <v>11124825 BANAMEX 7011</v>
          </cell>
          <cell r="C660">
            <v>71638.17</v>
          </cell>
          <cell r="D660">
            <v>22.66</v>
          </cell>
          <cell r="E660">
            <v>0</v>
          </cell>
          <cell r="F660">
            <v>71660.83</v>
          </cell>
          <cell r="G660">
            <v>71660.83</v>
          </cell>
        </row>
        <row r="661">
          <cell r="A661" t="str">
            <v>11124826</v>
          </cell>
          <cell r="B661" t="str">
            <v>11124826 BANAMEX 7011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</row>
        <row r="662">
          <cell r="A662" t="str">
            <v>11124827</v>
          </cell>
          <cell r="B662" t="str">
            <v>11124827 BANAMEX 7011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 t="str">
            <v>11124828</v>
          </cell>
          <cell r="B663" t="str">
            <v>11124828 BANAMEX 7011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</row>
        <row r="664">
          <cell r="A664" t="str">
            <v>11124829</v>
          </cell>
          <cell r="B664" t="str">
            <v>11124829 BANAMEX 7011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</row>
        <row r="665">
          <cell r="A665" t="str">
            <v>11124830</v>
          </cell>
          <cell r="B665" t="str">
            <v>11124830 BANAMEX 7011</v>
          </cell>
          <cell r="C665">
            <v>59578.21</v>
          </cell>
          <cell r="D665">
            <v>18.84</v>
          </cell>
          <cell r="E665">
            <v>0</v>
          </cell>
          <cell r="F665">
            <v>59597.05</v>
          </cell>
          <cell r="G665">
            <v>59597.05</v>
          </cell>
        </row>
        <row r="666">
          <cell r="A666" t="str">
            <v>11124831</v>
          </cell>
          <cell r="B666" t="str">
            <v>11124831 BANAMEX 7012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</row>
        <row r="667">
          <cell r="A667" t="str">
            <v>11124832</v>
          </cell>
          <cell r="B667" t="str">
            <v>11124832 BANAMEX 7012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</row>
        <row r="668">
          <cell r="A668" t="str">
            <v>11124833</v>
          </cell>
          <cell r="B668" t="str">
            <v>11124833 BANAMEX 7011</v>
          </cell>
          <cell r="C668">
            <v>0</v>
          </cell>
          <cell r="D668">
            <v>51800.95</v>
          </cell>
          <cell r="E668">
            <v>0</v>
          </cell>
          <cell r="F668">
            <v>51800.95</v>
          </cell>
          <cell r="G668">
            <v>51800.95</v>
          </cell>
        </row>
        <row r="669">
          <cell r="A669" t="str">
            <v>11124834</v>
          </cell>
          <cell r="B669" t="str">
            <v>11124834 BANAMEX 7012</v>
          </cell>
          <cell r="C669">
            <v>30421.71</v>
          </cell>
          <cell r="D669">
            <v>30419.14</v>
          </cell>
          <cell r="E669">
            <v>60838.28</v>
          </cell>
          <cell r="F669">
            <v>2.57</v>
          </cell>
          <cell r="G669">
            <v>2.57</v>
          </cell>
        </row>
        <row r="670">
          <cell r="A670" t="str">
            <v>11124835</v>
          </cell>
          <cell r="B670" t="str">
            <v>11124835 BANAMEX 7012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</row>
        <row r="671">
          <cell r="A671" t="str">
            <v>11124836</v>
          </cell>
          <cell r="B671" t="str">
            <v>11124836 BANAMEX 7012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</row>
        <row r="672">
          <cell r="A672" t="str">
            <v>11124837</v>
          </cell>
          <cell r="B672" t="str">
            <v>11124837 BANAMEX 7012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</row>
        <row r="673">
          <cell r="A673" t="str">
            <v>11124838</v>
          </cell>
          <cell r="B673" t="str">
            <v>11124838 BANAMEX 7012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</row>
        <row r="674">
          <cell r="A674" t="str">
            <v>11124839</v>
          </cell>
          <cell r="B674" t="str">
            <v>11124839 BANAMEX 7012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</row>
        <row r="675">
          <cell r="A675" t="str">
            <v>11124842</v>
          </cell>
          <cell r="B675" t="str">
            <v>11124842 BANAMEX 7012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A676" t="str">
            <v>11124843</v>
          </cell>
          <cell r="B676" t="str">
            <v>11124843 BANAMEX 7012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</row>
        <row r="677">
          <cell r="A677" t="str">
            <v>11124844</v>
          </cell>
          <cell r="B677" t="str">
            <v>11124844 BANAMEX 7012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 t="str">
            <v>11124847</v>
          </cell>
          <cell r="B678" t="str">
            <v>11124847 BANAMEX 7012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</row>
        <row r="679">
          <cell r="A679" t="str">
            <v>11124848</v>
          </cell>
          <cell r="B679" t="str">
            <v>11124848 BANAMEX 7012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</row>
        <row r="680">
          <cell r="A680" t="str">
            <v>11124849</v>
          </cell>
          <cell r="B680" t="str">
            <v>11124849 BANAMEX 7012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</row>
        <row r="681">
          <cell r="A681" t="str">
            <v>11124850</v>
          </cell>
          <cell r="B681" t="str">
            <v>11124850 BANAMEX 7012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</row>
        <row r="682">
          <cell r="A682" t="str">
            <v>11124851</v>
          </cell>
          <cell r="B682" t="str">
            <v>11124851 BANAMEX 7012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</row>
        <row r="683">
          <cell r="A683" t="str">
            <v>11124852</v>
          </cell>
          <cell r="B683" t="str">
            <v>11124852 BANAMEX 7012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</row>
        <row r="684">
          <cell r="A684" t="str">
            <v>11124853</v>
          </cell>
          <cell r="B684" t="str">
            <v>11124853 BANAMEX 7012</v>
          </cell>
          <cell r="C684">
            <v>25115.09</v>
          </cell>
          <cell r="D684">
            <v>5.67</v>
          </cell>
          <cell r="E684">
            <v>0</v>
          </cell>
          <cell r="F684">
            <v>25120.76</v>
          </cell>
          <cell r="G684">
            <v>25120.76</v>
          </cell>
        </row>
        <row r="685">
          <cell r="A685" t="str">
            <v>11124854</v>
          </cell>
          <cell r="B685" t="str">
            <v>11124854 BANAMEX 7012</v>
          </cell>
          <cell r="C685">
            <v>12347.74</v>
          </cell>
          <cell r="D685">
            <v>2.79</v>
          </cell>
          <cell r="E685">
            <v>0</v>
          </cell>
          <cell r="F685">
            <v>12350.53</v>
          </cell>
          <cell r="G685">
            <v>12350.53</v>
          </cell>
        </row>
        <row r="686">
          <cell r="A686" t="str">
            <v>11124855</v>
          </cell>
          <cell r="B686" t="str">
            <v>11124855 BANAMEX 7012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</row>
        <row r="687">
          <cell r="A687" t="str">
            <v>11124856</v>
          </cell>
          <cell r="B687" t="str">
            <v>11124856 BANAMEX 7012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</row>
        <row r="688">
          <cell r="A688" t="str">
            <v>11124857</v>
          </cell>
          <cell r="B688" t="str">
            <v>11124857 BANAMEX 7012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</row>
        <row r="689">
          <cell r="A689" t="str">
            <v>11124858</v>
          </cell>
          <cell r="B689" t="str">
            <v>11124858 BANAMEX 7012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</row>
        <row r="690">
          <cell r="A690" t="str">
            <v>11124859</v>
          </cell>
          <cell r="B690" t="str">
            <v>11124859 BANAMEX 7012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</row>
        <row r="691">
          <cell r="A691" t="str">
            <v>11124860</v>
          </cell>
          <cell r="B691" t="str">
            <v>11124860 BANAMEX 7012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</row>
        <row r="692">
          <cell r="A692" t="str">
            <v>11124861</v>
          </cell>
          <cell r="B692" t="str">
            <v>11124861 BANAMEX 7012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</row>
        <row r="693">
          <cell r="A693" t="str">
            <v>11124862</v>
          </cell>
          <cell r="B693" t="str">
            <v>11124862 BANAMEX 7012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</row>
        <row r="694">
          <cell r="A694" t="str">
            <v>11124863</v>
          </cell>
          <cell r="B694" t="str">
            <v>11124863 BANAMEX 7012</v>
          </cell>
          <cell r="C694">
            <v>-1508</v>
          </cell>
          <cell r="D694">
            <v>0</v>
          </cell>
          <cell r="E694">
            <v>0</v>
          </cell>
          <cell r="F694">
            <v>-1508</v>
          </cell>
          <cell r="G694">
            <v>-1508</v>
          </cell>
        </row>
        <row r="695">
          <cell r="A695" t="str">
            <v>11124864</v>
          </cell>
          <cell r="B695" t="str">
            <v>11124864 BANAMEX 7012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</row>
        <row r="696">
          <cell r="A696" t="str">
            <v>11124865</v>
          </cell>
          <cell r="B696" t="str">
            <v>11124865 BANAMEX 7012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</row>
        <row r="697">
          <cell r="A697" t="str">
            <v>11124866</v>
          </cell>
          <cell r="B697" t="str">
            <v>11124866 BANAMEX 7012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</row>
        <row r="698">
          <cell r="A698" t="str">
            <v>11124867</v>
          </cell>
          <cell r="B698" t="str">
            <v>11124867 BANAMEX 7013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</row>
        <row r="699">
          <cell r="A699" t="str">
            <v>11124868</v>
          </cell>
          <cell r="B699" t="str">
            <v>11124868 BANAMEX 7013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</row>
        <row r="700">
          <cell r="A700" t="str">
            <v>11124869</v>
          </cell>
          <cell r="B700" t="str">
            <v>11124869 BANAMEX 7013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</row>
        <row r="701">
          <cell r="A701" t="str">
            <v>11124870</v>
          </cell>
          <cell r="B701" t="str">
            <v>11124870 BANAMEX 7013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</row>
        <row r="702">
          <cell r="A702" t="str">
            <v>11124871</v>
          </cell>
          <cell r="B702" t="str">
            <v>11124871 BANAMEX 7013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</row>
        <row r="703">
          <cell r="A703" t="str">
            <v>11124872</v>
          </cell>
          <cell r="B703" t="str">
            <v>11124872 BANAMEX 7013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</row>
        <row r="704">
          <cell r="A704" t="str">
            <v>11124873</v>
          </cell>
          <cell r="B704" t="str">
            <v>11124873 BANAMEX 7013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</row>
        <row r="705">
          <cell r="A705" t="str">
            <v>11124874</v>
          </cell>
          <cell r="B705" t="str">
            <v>11124874 BANAMEX 7013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</row>
        <row r="706">
          <cell r="A706" t="str">
            <v>11124875</v>
          </cell>
          <cell r="B706" t="str">
            <v>11124875 BANAMEX 7013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</row>
        <row r="707">
          <cell r="A707" t="str">
            <v>11124876</v>
          </cell>
          <cell r="B707" t="str">
            <v>11124876 BANAMEX 7013</v>
          </cell>
          <cell r="C707">
            <v>0.28000000000000003</v>
          </cell>
          <cell r="D707">
            <v>0</v>
          </cell>
          <cell r="E707">
            <v>0</v>
          </cell>
          <cell r="F707">
            <v>0.28000000000000003</v>
          </cell>
          <cell r="G707">
            <v>0.28000000000000003</v>
          </cell>
        </row>
        <row r="708">
          <cell r="A708" t="str">
            <v>11124877</v>
          </cell>
          <cell r="B708" t="str">
            <v>11124877 BANAMEX 7013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</row>
        <row r="709">
          <cell r="A709" t="str">
            <v>11124878</v>
          </cell>
          <cell r="B709" t="str">
            <v>11124878 BANAMEX 7013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</row>
        <row r="710">
          <cell r="A710" t="str">
            <v>11124879</v>
          </cell>
          <cell r="B710" t="str">
            <v>11124879 BANAMEX 7013</v>
          </cell>
          <cell r="C710">
            <v>93038.1</v>
          </cell>
          <cell r="D710">
            <v>2054561.46</v>
          </cell>
          <cell r="E710">
            <v>2054017.4</v>
          </cell>
          <cell r="F710">
            <v>93582.16</v>
          </cell>
          <cell r="G710">
            <v>93582.16</v>
          </cell>
        </row>
        <row r="711">
          <cell r="A711" t="str">
            <v>11124881</v>
          </cell>
          <cell r="B711" t="str">
            <v>11124881 BANAMEX 7013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</row>
        <row r="712">
          <cell r="A712" t="str">
            <v>11124882</v>
          </cell>
          <cell r="B712" t="str">
            <v>11124882 BANAMEX 7013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</row>
        <row r="713">
          <cell r="A713" t="str">
            <v>11124883</v>
          </cell>
          <cell r="B713" t="str">
            <v>11124883 BANAMEX 7013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</row>
        <row r="714">
          <cell r="A714" t="str">
            <v>11124884</v>
          </cell>
          <cell r="B714" t="str">
            <v>11124884 BANAMEX 7929927 REGISTRO CIVIL 2019 REC FED R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</row>
        <row r="715">
          <cell r="A715" t="str">
            <v>11124885</v>
          </cell>
          <cell r="B715" t="str">
            <v>11124885 BANAMEX 8068070 REGISTRO CIVIL 2019 REC EST R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</row>
        <row r="716">
          <cell r="A716" t="str">
            <v>11124886</v>
          </cell>
          <cell r="B716" t="str">
            <v>11124886 BANAMEX 8748896 CONVENIO CRESCA 2019 R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</row>
        <row r="717">
          <cell r="A717" t="str">
            <v>11124950</v>
          </cell>
          <cell r="B717" t="str">
            <v>11124950 SCOTIABANK 25602594258 TERRITORIO JOVEN CLUBES POR LA PAZ 2020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</row>
        <row r="718">
          <cell r="A718" t="str">
            <v>11124951</v>
          </cell>
          <cell r="B718" t="str">
            <v>11124951 SCOTIABANK 25600826172 EDUCACION INDIGENA 2020 R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</row>
        <row r="719">
          <cell r="A719" t="str">
            <v>11124952</v>
          </cell>
          <cell r="B719" t="str">
            <v>11124952 SCOTIABANK 25600826173 ESC DE TIEMPO COMPLETO 2020 R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</row>
        <row r="720">
          <cell r="A720" t="str">
            <v>11124953</v>
          </cell>
          <cell r="B720" t="str">
            <v>11124953 SCOTIABANK 25600826174 NACIONAL DE INGLES 2020 R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</row>
        <row r="721">
          <cell r="A721" t="str">
            <v>11124954</v>
          </cell>
          <cell r="B721" t="str">
            <v>11124954 SCOTIABANK 25600826175 PORDEP 2020 R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</row>
        <row r="722">
          <cell r="A722" t="str">
            <v>11124955</v>
          </cell>
          <cell r="B722" t="str">
            <v>11124955 SCOTIABANK 25601414170 APRENDIZAJE SIGN. EB 2020 R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</row>
        <row r="723">
          <cell r="A723" t="str">
            <v>11124956</v>
          </cell>
          <cell r="B723" t="str">
            <v>11124956 SCOTIABANK 25601414285 CONVIVENCIA ESCOLAR 2020 R</v>
          </cell>
          <cell r="C723">
            <v>290138.28999999998</v>
          </cell>
          <cell r="D723">
            <v>-290138.28999999998</v>
          </cell>
          <cell r="E723">
            <v>0</v>
          </cell>
          <cell r="F723">
            <v>0</v>
          </cell>
          <cell r="G723">
            <v>0</v>
          </cell>
        </row>
        <row r="724">
          <cell r="A724" t="str">
            <v>11124957</v>
          </cell>
          <cell r="B724" t="str">
            <v>11124957 SCOTIABANK 25601414302 POBLACION ESCOLAR MIGRANTE 2020 R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</row>
        <row r="725">
          <cell r="A725" t="str">
            <v>11124958</v>
          </cell>
          <cell r="B725" t="str">
            <v>11124958 SCOTIABANK 25601414348 SERVICIOS EDUC ESPECIAL 2020 R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</row>
        <row r="726">
          <cell r="A726" t="str">
            <v>11124959</v>
          </cell>
          <cell r="B726" t="str">
            <v>11124959 SCOTIABANK 2560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</row>
        <row r="727">
          <cell r="A727" t="str">
            <v>11124960</v>
          </cell>
          <cell r="B727" t="str">
            <v>11124960 SCOTIABANK 25600494944 TERRITORIO JOVEN IMJ 2019 R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</row>
        <row r="728">
          <cell r="A728" t="str">
            <v>11124961</v>
          </cell>
          <cell r="B728" t="str">
            <v>11124961 AZTECA 01720122161010 BANCO AZTECA</v>
          </cell>
          <cell r="C728">
            <v>32729.85</v>
          </cell>
          <cell r="D728">
            <v>21248232.379999999</v>
          </cell>
          <cell r="E728">
            <v>21280962.23</v>
          </cell>
          <cell r="F728">
            <v>0</v>
          </cell>
          <cell r="G728">
            <v>0</v>
          </cell>
        </row>
        <row r="729">
          <cell r="A729" t="str">
            <v>11124962</v>
          </cell>
          <cell r="B729" t="str">
            <v>11124962 SCOTIABANK 2560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</row>
        <row r="730">
          <cell r="A730" t="str">
            <v>11124963</v>
          </cell>
          <cell r="B730" t="str">
            <v>11124963 SCOTIABANK 2560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</row>
        <row r="731">
          <cell r="A731" t="str">
            <v>11124964</v>
          </cell>
          <cell r="B731" t="str">
            <v>11124964 SCOTIABANK 2560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</row>
        <row r="732">
          <cell r="A732" t="str">
            <v>11124965</v>
          </cell>
          <cell r="B732" t="str">
            <v>11124965 SCOTIABANK 2560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</row>
        <row r="733">
          <cell r="A733" t="str">
            <v>11124966</v>
          </cell>
          <cell r="B733" t="str">
            <v>11124966 SCOTIABANK 2560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</row>
        <row r="734">
          <cell r="A734" t="str">
            <v>11124967</v>
          </cell>
          <cell r="B734" t="str">
            <v>11124967 SCOTIABANK 2560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</row>
        <row r="735">
          <cell r="A735" t="str">
            <v>11124968</v>
          </cell>
          <cell r="B735" t="str">
            <v>11124968 SCOTIABNAK 2560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</row>
        <row r="736">
          <cell r="A736" t="str">
            <v>11124969</v>
          </cell>
          <cell r="B736" t="str">
            <v>11124969 SCOTIABANK 2560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</row>
        <row r="737">
          <cell r="A737" t="str">
            <v>11124970</v>
          </cell>
          <cell r="B737" t="str">
            <v>11124970 SCOTIBANK 196</v>
          </cell>
          <cell r="C737">
            <v>1608.87</v>
          </cell>
          <cell r="D737">
            <v>19975003.129999999</v>
          </cell>
          <cell r="E737">
            <v>19976612</v>
          </cell>
          <cell r="F737">
            <v>0</v>
          </cell>
          <cell r="G737">
            <v>0</v>
          </cell>
        </row>
        <row r="738">
          <cell r="A738" t="str">
            <v>11124971</v>
          </cell>
          <cell r="B738" t="str">
            <v>11124971 HSBC 4061444527 SALUD EN TU ESCUELA 2018 COFEPRIS R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</row>
        <row r="739">
          <cell r="A739" t="str">
            <v>11124972</v>
          </cell>
          <cell r="B739" t="str">
            <v>11124972 HSBC 4060915618 PERSPECTIVA DE GENERO 2018 R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</row>
        <row r="740">
          <cell r="A740" t="str">
            <v>11124973</v>
          </cell>
          <cell r="B740" t="str">
            <v>11124973 SCOTIABANK 1960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</row>
        <row r="741">
          <cell r="A741" t="str">
            <v>11124974</v>
          </cell>
          <cell r="B741" t="str">
            <v>11124974 HSBC 4060915436 PROVISION PARA LA ARMONIZACION CONTABLE PEF 2018 R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</row>
        <row r="742">
          <cell r="A742" t="str">
            <v>11124975</v>
          </cell>
          <cell r="B742" t="str">
            <v>11124975 SCOTIABANK 1960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</row>
        <row r="743">
          <cell r="A743" t="str">
            <v>11124976</v>
          </cell>
          <cell r="B743" t="str">
            <v>11124976 SCOTIABANK 1960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</row>
        <row r="744">
          <cell r="A744" t="str">
            <v>11124977</v>
          </cell>
          <cell r="B744" t="str">
            <v>11124977 SCOTIABANK 1960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</row>
        <row r="745">
          <cell r="A745" t="str">
            <v>11124978</v>
          </cell>
          <cell r="B745" t="str">
            <v>11124978 SCOTIABANK 1960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</row>
        <row r="746">
          <cell r="A746" t="str">
            <v>11124979</v>
          </cell>
          <cell r="B746" t="str">
            <v>11124979 SCOTIABANK 1960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</row>
        <row r="747">
          <cell r="A747" t="str">
            <v>11124980</v>
          </cell>
          <cell r="B747" t="str">
            <v>11124980 SCOTIABANK 1960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</row>
        <row r="748">
          <cell r="A748" t="str">
            <v>11124981</v>
          </cell>
          <cell r="B748" t="str">
            <v>11124981 HSBC 4060915071 CREDITO SIMPLE</v>
          </cell>
          <cell r="C748">
            <v>0</v>
          </cell>
          <cell r="D748">
            <v>32199405</v>
          </cell>
          <cell r="E748">
            <v>32199405</v>
          </cell>
          <cell r="F748">
            <v>0</v>
          </cell>
          <cell r="G748">
            <v>0</v>
          </cell>
        </row>
        <row r="749">
          <cell r="A749" t="str">
            <v>11124982</v>
          </cell>
          <cell r="B749" t="str">
            <v>11124982 HSBC 4060914702 AFASPE 2018 R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</row>
        <row r="750">
          <cell r="A750" t="str">
            <v>11124984</v>
          </cell>
          <cell r="B750" t="str">
            <v>11124984 HSBC 4059893701 PROVISION PARA LA ARMONIZACION CONTABLE R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</row>
        <row r="751">
          <cell r="A751" t="str">
            <v>11124985</v>
          </cell>
          <cell r="B751" t="str">
            <v>11124985 HSBC 4059893560 FIDEICOMISO 2131 FONDO METROPOLITANO DE LA LAGUNA 2017 R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</row>
        <row r="752">
          <cell r="A752" t="str">
            <v>11124986</v>
          </cell>
          <cell r="B752" t="str">
            <v>11124986 SCOTIABANK 1960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</row>
        <row r="753">
          <cell r="A753" t="str">
            <v>11124987</v>
          </cell>
          <cell r="B753" t="str">
            <v>11124987 INTERACCIONES 0300191108 PROSPERA 2017 R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</row>
        <row r="754">
          <cell r="A754" t="str">
            <v>11124988</v>
          </cell>
          <cell r="B754" t="str">
            <v>11124988 SCOTIABANK 1960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</row>
        <row r="755">
          <cell r="A755" t="str">
            <v>11124989</v>
          </cell>
          <cell r="B755" t="str">
            <v>11124989 SCOTIABANK 1960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</row>
        <row r="756">
          <cell r="A756" t="str">
            <v>11124990</v>
          </cell>
          <cell r="B756" t="str">
            <v>11124990 SCOTIABANK 1960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A757" t="str">
            <v>11124991</v>
          </cell>
          <cell r="B757" t="str">
            <v>11124991 SCOTIABANK 1960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A758" t="str">
            <v>11124992</v>
          </cell>
          <cell r="B758" t="str">
            <v>11124992 SCOTIABANK 1960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</row>
        <row r="759">
          <cell r="A759" t="str">
            <v>11124993</v>
          </cell>
          <cell r="B759" t="str">
            <v>11124993 SCOTIABANK 1960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</row>
        <row r="760">
          <cell r="A760" t="str">
            <v>11124994</v>
          </cell>
          <cell r="B760" t="str">
            <v>11124994 SCOTIABANK 1960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</row>
        <row r="761">
          <cell r="A761" t="str">
            <v>11124995</v>
          </cell>
          <cell r="B761" t="str">
            <v>11124995 SCOTIABANK 1960</v>
          </cell>
          <cell r="C761">
            <v>1.82</v>
          </cell>
          <cell r="D761">
            <v>0</v>
          </cell>
          <cell r="E761">
            <v>0</v>
          </cell>
          <cell r="F761">
            <v>1.82</v>
          </cell>
          <cell r="G761">
            <v>1.82</v>
          </cell>
        </row>
        <row r="762">
          <cell r="A762" t="str">
            <v>11124996</v>
          </cell>
          <cell r="B762" t="str">
            <v>11124996 SCOTIABANK 1960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</row>
        <row r="763">
          <cell r="A763" t="str">
            <v>11124997</v>
          </cell>
          <cell r="B763" t="str">
            <v>11124997 INTERACCIONES 300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</row>
        <row r="764">
          <cell r="A764" t="str">
            <v>11124998</v>
          </cell>
          <cell r="B764" t="str">
            <v>11124998 BANCO VIRTUAL SEGURO POPULAR</v>
          </cell>
          <cell r="C764">
            <v>-22300957.48</v>
          </cell>
          <cell r="D764">
            <v>0</v>
          </cell>
          <cell r="E764">
            <v>-22300966.48</v>
          </cell>
          <cell r="F764">
            <v>9</v>
          </cell>
          <cell r="G764">
            <v>9</v>
          </cell>
        </row>
        <row r="765">
          <cell r="A765" t="str">
            <v>11124999</v>
          </cell>
          <cell r="B765" t="str">
            <v>11124999 INTERACCIONES 300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</row>
        <row r="766">
          <cell r="A766" t="str">
            <v>11125000</v>
          </cell>
          <cell r="B766" t="str">
            <v>11125000 CONCENTRADORAS PARA PROGRAMAS ESTATALES Y FEDERALES</v>
          </cell>
          <cell r="C766">
            <v>552475006.38999999</v>
          </cell>
          <cell r="D766">
            <v>1707465952.78</v>
          </cell>
          <cell r="E766">
            <v>2188796607.0900002</v>
          </cell>
          <cell r="F766">
            <v>71144352.079999983</v>
          </cell>
          <cell r="G766">
            <v>71144352.079999983</v>
          </cell>
        </row>
        <row r="767">
          <cell r="A767" t="str">
            <v>11125001</v>
          </cell>
          <cell r="B767" t="str">
            <v>11125001 BANCOMER 0112946939 PROV ARMONIZACION R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</row>
        <row r="768">
          <cell r="A768" t="str">
            <v>11125002</v>
          </cell>
          <cell r="B768" t="str">
            <v>11125002 BANCOMER 0113090558 REFORMA EDUCATIVA 2019 R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</row>
        <row r="769">
          <cell r="A769" t="str">
            <v>11125003</v>
          </cell>
          <cell r="B769" t="str">
            <v>11125003 BANCOMER 0113119289 COPA PANAMERICANA VOLEIBOL 2019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</row>
        <row r="770">
          <cell r="A770" t="str">
            <v>11125004</v>
          </cell>
          <cell r="B770" t="str">
            <v>11125004 BANCOMER 0113192954 TALENTOS DEPORTIVOS 2019 R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</row>
        <row r="771">
          <cell r="A771" t="str">
            <v>11125005</v>
          </cell>
          <cell r="B771" t="str">
            <v>11125005 BANCOMER 0113250695 CUL MPALES Y COMUNIT 2019 R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A772" t="str">
            <v>11125006</v>
          </cell>
          <cell r="B772" t="str">
            <v>11125006 BANCOMER 0113250563 FONDO METROPOLITANO DGO 2019 R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</row>
        <row r="773">
          <cell r="A773" t="str">
            <v>11125007</v>
          </cell>
          <cell r="B773" t="str">
            <v>11125007 BANCOMER 0113250652 TEATRO ESCOLAR 2019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</row>
        <row r="774">
          <cell r="A774" t="str">
            <v>11125008</v>
          </cell>
          <cell r="B774" t="str">
            <v>11125008 BANCOMER 0113248704 EXP EDUCACION INICIAL 2019 R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</row>
        <row r="775">
          <cell r="A775" t="str">
            <v>11125009</v>
          </cell>
          <cell r="B775" t="str">
            <v>11125009 BANCOMER 0113262146 CEDEM 2019 R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</row>
        <row r="776">
          <cell r="A776" t="str">
            <v>11125010</v>
          </cell>
          <cell r="B776" t="str">
            <v>11125010 BANCOMER 0113281132 CALIDAD EDUCATIVA 2019 R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</row>
        <row r="777">
          <cell r="A777" t="str">
            <v>11125012</v>
          </cell>
          <cell r="B777" t="str">
            <v>11125012 BANCOMER 0113481336 CONAVIM 2019 ERRADICAR VIOLENCIA VS. LAS MUJERES R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</row>
        <row r="778">
          <cell r="A778" t="str">
            <v>11125013</v>
          </cell>
          <cell r="B778" t="str">
            <v>11125013 BANCOMER 0113549372 U080 CENTROS EDUCACION AFE 2019 R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</row>
        <row r="779">
          <cell r="A779" t="str">
            <v>11125015</v>
          </cell>
          <cell r="B779" t="str">
            <v>11125015 BANCOMER 0113582914 PROYECTO INTERDISCIPLINARIO 2019 R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</row>
        <row r="780">
          <cell r="A780" t="str">
            <v>11125016</v>
          </cell>
          <cell r="B780" t="str">
            <v>11125016 BANCOMER 0113582949 CULTURAS POPULARES 2019 R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</row>
        <row r="781">
          <cell r="A781" t="str">
            <v>11125017</v>
          </cell>
          <cell r="B781" t="str">
            <v>11125017 BANCOMER 0113730182 PIEE 2019 PROGRAMA PARA LA INCLUSION Y LA EQUIDAD EDUCATIVA COEPA R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</row>
        <row r="782">
          <cell r="A782" t="str">
            <v>11125018</v>
          </cell>
          <cell r="B782" t="str">
            <v>11125018 BANCOMER 0113814122 ALAS Y RAICES COEPA DESARROLLO CULTURAL INFANTIL EN DURANGO R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</row>
        <row r="783">
          <cell r="A783" t="str">
            <v>11125019</v>
          </cell>
          <cell r="B783" t="str">
            <v>11125019 BANCOMER 0113811204 PRODEP 2019 COEPA UNIVERSIDADES TECNOLOGICAS Y/O POLITECNICAS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</row>
        <row r="784">
          <cell r="A784" t="str">
            <v>11125020</v>
          </cell>
          <cell r="B784" t="str">
            <v>11125020 BANCOMER 0114086619 HISTORIA DEL CINE EN DGO 2019</v>
          </cell>
          <cell r="C784">
            <v>4324.6499999999996</v>
          </cell>
          <cell r="D784">
            <v>0.04</v>
          </cell>
          <cell r="E784">
            <v>0</v>
          </cell>
          <cell r="F784">
            <v>4324.6899999999996</v>
          </cell>
          <cell r="G784">
            <v>4324.6899999999996</v>
          </cell>
        </row>
        <row r="785">
          <cell r="A785" t="str">
            <v>11125021</v>
          </cell>
          <cell r="B785" t="str">
            <v>11125021 BANCOMER 0114088484 INCENTIVOS SEDECO 2019</v>
          </cell>
          <cell r="C785">
            <v>212192.53</v>
          </cell>
          <cell r="D785">
            <v>1.77</v>
          </cell>
          <cell r="E785">
            <v>0</v>
          </cell>
          <cell r="F785">
            <v>212194.3</v>
          </cell>
          <cell r="G785">
            <v>212194.3</v>
          </cell>
        </row>
        <row r="786">
          <cell r="A786" t="str">
            <v>11125022</v>
          </cell>
          <cell r="B786" t="str">
            <v>11125022 BANCOMER 0114145534 BRIGADAS COMUNITARIAS 2019 R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</row>
        <row r="787">
          <cell r="A787" t="str">
            <v>11125023</v>
          </cell>
          <cell r="B787" t="str">
            <v>11125023 BANCOMER 0114224752 U080 APOYOS CTOS DE EDUC 2019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</row>
        <row r="788">
          <cell r="A788" t="str">
            <v>11125024</v>
          </cell>
          <cell r="B788" t="str">
            <v>11125024 BANCOMER 0114238540 APOYO FINANC 2020 UJED R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</row>
        <row r="789">
          <cell r="A789" t="str">
            <v>11125025</v>
          </cell>
          <cell r="B789" t="str">
            <v>11125025 BANCOMER 0114349059 RAMO XI 2020 R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</row>
        <row r="790">
          <cell r="A790" t="str">
            <v>11125026</v>
          </cell>
          <cell r="B790" t="str">
            <v>11125026 BANCOMER 0114638182 CIRCUITO DE CAMINTA 2020 R</v>
          </cell>
          <cell r="C790">
            <v>-0.2</v>
          </cell>
          <cell r="D790">
            <v>0.2</v>
          </cell>
          <cell r="E790">
            <v>0</v>
          </cell>
          <cell r="F790">
            <v>0</v>
          </cell>
          <cell r="G790">
            <v>0</v>
          </cell>
        </row>
        <row r="791">
          <cell r="A791" t="str">
            <v>11125027</v>
          </cell>
          <cell r="B791" t="str">
            <v>11125027 BANCOMER 0114638085 TELEBACHILLERATO FED 2020 R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</row>
        <row r="792">
          <cell r="A792" t="str">
            <v>11125028</v>
          </cell>
          <cell r="B792" t="str">
            <v>11125028 BANCOMER 0114709861 UNIV TECONOLOGICAS U006 2020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</row>
        <row r="793">
          <cell r="A793" t="str">
            <v>11125029</v>
          </cell>
          <cell r="B793" t="str">
            <v>11125029 BANCOMER 0114710002 UNIV POLITECNICAS U006 2020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</row>
        <row r="794">
          <cell r="A794" t="str">
            <v>11125030</v>
          </cell>
          <cell r="B794" t="str">
            <v>11125030 BANCOMER 0115115914 FORTALECIMIENTO A LA EXCELENCIA EDUCATIVA PARA LA ESTRATEGIA DE DESARROLLO INSITITUCIONAL DE LA EDUCACION NORMAL R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</row>
        <row r="795">
          <cell r="A795" t="str">
            <v>11125031</v>
          </cell>
          <cell r="B795" t="str">
            <v>11125031 BANCOMER 0114745035 FORTASEG 2020 R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</row>
        <row r="796">
          <cell r="A796" t="str">
            <v>11125034</v>
          </cell>
          <cell r="B796" t="str">
            <v>11125034 SCOTIABANK 25601748132 FOADIS 2020 FONDO ACCS TRANPS PUBLICO PERSONAS CON DISCAPACIDAD R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</row>
        <row r="797">
          <cell r="A797" t="str">
            <v>11125035</v>
          </cell>
          <cell r="B797" t="str">
            <v>11125035 SCOTIABANK 25601748194 ARMONIZACION CONTABLE 2020 R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</row>
        <row r="798">
          <cell r="A798" t="str">
            <v>11125036</v>
          </cell>
          <cell r="B798" t="str">
            <v>11125036 SCOTIABANK 25600826181 PERSPECTIVA DE GENERO 2020 R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</row>
        <row r="799">
          <cell r="A799" t="str">
            <v>11125037</v>
          </cell>
          <cell r="B799" t="str">
            <v>11125037 SCOTIABANK 25600826183 RIESGOS SANITARIOS 2020 R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</row>
        <row r="800">
          <cell r="A800" t="str">
            <v>11125038</v>
          </cell>
          <cell r="B800" t="str">
            <v>11125038 BANCOMER 0115272084 INSTITUCIONES DE CULTURA 2020 R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</row>
        <row r="801">
          <cell r="A801" t="str">
            <v>11125039</v>
          </cell>
          <cell r="B801" t="str">
            <v>11125039 SANTANDER 65508057789 AVG DGO M5 SGG2  2020 R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</row>
        <row r="802">
          <cell r="A802" t="str">
            <v>11125040</v>
          </cell>
          <cell r="B802" t="str">
            <v>11125040 SANTANDER 65508057792 INCENDIOS 2020 R</v>
          </cell>
          <cell r="C802">
            <v>-8880</v>
          </cell>
          <cell r="D802">
            <v>0</v>
          </cell>
          <cell r="E802">
            <v>0</v>
          </cell>
          <cell r="F802">
            <v>-8880</v>
          </cell>
          <cell r="G802">
            <v>-8880</v>
          </cell>
        </row>
        <row r="803">
          <cell r="A803" t="str">
            <v>11125041</v>
          </cell>
          <cell r="B803" t="str">
            <v>11125041 SANTANDER 65508006292 ESCUELAS DE TIEMPO COMPLETO 2020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</row>
        <row r="804">
          <cell r="A804" t="str">
            <v>11125042</v>
          </cell>
          <cell r="B804" t="str">
            <v>11125042 SANTANDER 65508061492 APAUR FEDERAL 2020 R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</row>
        <row r="805">
          <cell r="A805" t="str">
            <v>11125043</v>
          </cell>
          <cell r="B805" t="str">
            <v>11125043 SANTANDER 65508061535 APAUR ESTATAL 2020 R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</row>
        <row r="806">
          <cell r="A806" t="str">
            <v>11125044</v>
          </cell>
          <cell r="B806" t="str">
            <v>11125044 SANTANDER 65508061552 APARURAL FEDERAL 2020 R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</row>
        <row r="807">
          <cell r="A807" t="str">
            <v>11125045</v>
          </cell>
          <cell r="B807" t="str">
            <v>11125045 SANTANDER 65508061583 APARURAL ESTATAL 2020 R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</row>
        <row r="808">
          <cell r="A808" t="str">
            <v>11125046</v>
          </cell>
          <cell r="B808" t="str">
            <v>11125046 SANTANDER 65508061626 AGUA LIMPIA FEDERAL 2020 R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</row>
        <row r="809">
          <cell r="A809" t="str">
            <v>11125047</v>
          </cell>
          <cell r="B809" t="str">
            <v>11125047 SANTANDER 65508061660 AGUA LIMPIA ESTATAL 2020 R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</row>
        <row r="810">
          <cell r="A810" t="str">
            <v>11125048</v>
          </cell>
          <cell r="B810" t="str">
            <v>11125048 SANTANDER 65508061688 PTAR FEDERAL 2020 R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</row>
        <row r="811">
          <cell r="A811" t="str">
            <v>11125049</v>
          </cell>
          <cell r="B811" t="str">
            <v>11125049 SANTANDER 65508061703 PTAR ESTATAL 2020 R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</row>
        <row r="812">
          <cell r="A812" t="str">
            <v>11125050</v>
          </cell>
          <cell r="B812" t="str">
            <v>11125050 SANTANDER 65508061720 PRODI FEDERAL 2020 R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</row>
        <row r="813">
          <cell r="A813" t="str">
            <v>11125051</v>
          </cell>
          <cell r="B813" t="str">
            <v>11125051 SANTANDER 65508061748 PRODI ESTATAL 2020 R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</row>
        <row r="814">
          <cell r="A814" t="str">
            <v>11125052</v>
          </cell>
          <cell r="B814" t="str">
            <v>11125052 SANTANDER 65508061765 CULT DEL AGUA FEDERAL 2020 R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</row>
        <row r="815">
          <cell r="A815" t="str">
            <v>11125053</v>
          </cell>
          <cell r="B815" t="str">
            <v>11125053 SANTANDER 65508061796 CULT DEL AGUA ESTATAL 2020 R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</row>
        <row r="816">
          <cell r="A816" t="str">
            <v>11125054</v>
          </cell>
          <cell r="B816" t="str">
            <v>11125054 SANTANDER 65508065659 AGUA LIMPIA EMERG FEDERAL 2020 R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</row>
        <row r="817">
          <cell r="A817" t="str">
            <v>11125055</v>
          </cell>
          <cell r="B817" t="str">
            <v>11125055 SANTANDER 65508065705 AGUA LIMPIA EMERG ESTATAL 2020 R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</row>
        <row r="818">
          <cell r="A818" t="str">
            <v>11125056</v>
          </cell>
          <cell r="B818" t="str">
            <v>11125056 BANCOMER 0115294894  FONDO DE APOYO COVID 19 ESTATAL</v>
          </cell>
          <cell r="C818">
            <v>-511721.42</v>
          </cell>
          <cell r="D818">
            <v>0.78</v>
          </cell>
          <cell r="E818">
            <v>0</v>
          </cell>
          <cell r="F818">
            <v>-511720.64</v>
          </cell>
          <cell r="G818">
            <v>-511720.64</v>
          </cell>
        </row>
        <row r="819">
          <cell r="A819" t="str">
            <v>11125057</v>
          </cell>
          <cell r="B819" t="str">
            <v>11125057 BANCOMER 0115286271 EXP EDUCACION INICIAL 2020 R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</row>
        <row r="820">
          <cell r="A820" t="str">
            <v>11125058</v>
          </cell>
          <cell r="B820" t="str">
            <v>11125058 BANCOMER 0115306698 CONCILIACION LABORAL 2020 R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</row>
        <row r="821">
          <cell r="A821" t="str">
            <v>11125059</v>
          </cell>
          <cell r="B821" t="str">
            <v>11125059 BANCOMER 0115312086  FOPRODEM APOYO COVID 19 ESTATAL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</row>
        <row r="822">
          <cell r="A822" t="str">
            <v>11125060</v>
          </cell>
          <cell r="B822" t="str">
            <v>11125060 BANCOMER 0115342899 RTYE UNID RIEGO DGO 2020 R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</row>
        <row r="823">
          <cell r="A823" t="str">
            <v>11125061</v>
          </cell>
          <cell r="B823" t="str">
            <v>11125061 BANCOMER 0115342902 RT DISTRITOS RIEGO DGO 2020 R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</row>
        <row r="824">
          <cell r="A824" t="str">
            <v>11125062</v>
          </cell>
          <cell r="B824" t="str">
            <v>11125062 BANCOMER 0115351464 PREVENCION DE EMBARAZOS 2020 R47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A825" t="str">
            <v>11125063</v>
          </cell>
          <cell r="B825" t="str">
            <v>11125063 SCOTIABANK 25600826187 PROMAJOVEN 2020 BECAS A MADRES JOVENES EMBARAZADAS R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</row>
        <row r="826">
          <cell r="A826" t="str">
            <v>11125064</v>
          </cell>
          <cell r="B826" t="str">
            <v>11125064 BANORTE 1111191159 RT UNID RIEGO LAGUNA 2020 R</v>
          </cell>
          <cell r="C826">
            <v>0.45</v>
          </cell>
          <cell r="D826">
            <v>0</v>
          </cell>
          <cell r="E826">
            <v>0</v>
          </cell>
          <cell r="F826">
            <v>0.45</v>
          </cell>
          <cell r="G826">
            <v>0.45</v>
          </cell>
        </row>
        <row r="827">
          <cell r="A827" t="str">
            <v>11125065</v>
          </cell>
          <cell r="B827" t="str">
            <v>11125065 BANORTE 1111191784 RT DISTRITOS RIEGO LAGUNA 2020 R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</row>
        <row r="828">
          <cell r="A828" t="str">
            <v>11125066</v>
          </cell>
          <cell r="B828" t="str">
            <v>11125066 BANORTE 1111192147 EQUIP DISTR RIEGO LAGUNA 2020 R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</row>
        <row r="829">
          <cell r="A829" t="str">
            <v>11125067</v>
          </cell>
          <cell r="B829" t="str">
            <v>11125067 BANCOMER 0115469635 EST CATASTRO 2020 DIGIT ARCHIVO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</row>
        <row r="830">
          <cell r="A830" t="str">
            <v>11125068</v>
          </cell>
          <cell r="B830" t="str">
            <v>11125068 BANCOMER 0115469775 EST CATASTRO 2020 PROY MODERNIZAC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</row>
        <row r="831">
          <cell r="A831" t="str">
            <v>11125069</v>
          </cell>
          <cell r="B831" t="str">
            <v>11125069 BANCOMER 0115489695 PROFEXCE 2020 UJED R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</row>
        <row r="832">
          <cell r="A832" t="str">
            <v>11125070</v>
          </cell>
          <cell r="B832" t="str">
            <v>11125070 BANCOMER 0115436796 CATASTRO 2020 DIGIT ARCHIVO R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</row>
        <row r="833">
          <cell r="A833" t="str">
            <v>11125071</v>
          </cell>
          <cell r="B833" t="str">
            <v>11125071 BANCOMER 0115436893 CATASTRO 2020 PROY MODERNIZAC R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</row>
        <row r="834">
          <cell r="A834" t="str">
            <v>11125072</v>
          </cell>
          <cell r="B834" t="str">
            <v>11125072 BANCOMER 0115542332 PACMYC 2020 ACCIONES CULTURALES MULTILINGÜES Y COMUNITARIA R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</row>
        <row r="835">
          <cell r="A835" t="str">
            <v>11125073</v>
          </cell>
          <cell r="B835" t="str">
            <v>11125073 BANCOMER 0115691915 EXP EDUC MED SUP Y SUP 2020 R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</row>
        <row r="836">
          <cell r="A836" t="str">
            <v>11125074</v>
          </cell>
          <cell r="B836" t="str">
            <v>11125074 BANCOMER 0115709512 MICROCREDITO A LA PALABRA 2020</v>
          </cell>
          <cell r="C836">
            <v>1235075</v>
          </cell>
          <cell r="D836">
            <v>1201298.3</v>
          </cell>
          <cell r="E836">
            <v>1008004.44</v>
          </cell>
          <cell r="F836">
            <v>1428368.86</v>
          </cell>
          <cell r="G836">
            <v>1428368.86</v>
          </cell>
        </row>
        <row r="837">
          <cell r="A837" t="str">
            <v>11125075</v>
          </cell>
          <cell r="B837" t="str">
            <v>11125075 BANSI 00099096748 BANSI 2020</v>
          </cell>
          <cell r="C837">
            <v>1.08</v>
          </cell>
          <cell r="D837">
            <v>438317677.44999999</v>
          </cell>
          <cell r="E837">
            <v>438317678.52999997</v>
          </cell>
          <cell r="F837">
            <v>0</v>
          </cell>
          <cell r="G837">
            <v>0</v>
          </cell>
        </row>
        <row r="838">
          <cell r="A838" t="str">
            <v>11125076</v>
          </cell>
          <cell r="B838" t="str">
            <v>11125076 BANCOMER 0115907969 UNIVERSIDADES TECONOLOGICAS Y POLITECNICAS 2020 R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</row>
        <row r="839">
          <cell r="A839" t="str">
            <v>11125080</v>
          </cell>
          <cell r="B839" t="str">
            <v>11125080 ACCENDO 1054020011</v>
          </cell>
          <cell r="C839">
            <v>66379948.479999997</v>
          </cell>
          <cell r="D839">
            <v>0</v>
          </cell>
          <cell r="E839">
            <v>0</v>
          </cell>
          <cell r="F839">
            <v>66379948.479999997</v>
          </cell>
          <cell r="G839">
            <v>66379948.479999997</v>
          </cell>
        </row>
        <row r="840">
          <cell r="A840" t="str">
            <v>11125081</v>
          </cell>
          <cell r="B840" t="str">
            <v>11125081 HSBC 4066011339 FEIEF 2021 FONDO DE ESTABILIZACION DE LOS INGRESOS DE LAS ENTIDADES FEDERATIVAS R</v>
          </cell>
          <cell r="C840">
            <v>4.03</v>
          </cell>
          <cell r="D840">
            <v>43310763.219999999</v>
          </cell>
          <cell r="E840">
            <v>43310683.030000001</v>
          </cell>
          <cell r="F840">
            <v>84.22</v>
          </cell>
          <cell r="G840">
            <v>84.22</v>
          </cell>
        </row>
        <row r="841">
          <cell r="A841" t="str">
            <v>11125082</v>
          </cell>
          <cell r="B841" t="str">
            <v>11125082 SANTANDER 65508370387 COBAED 2021 R</v>
          </cell>
          <cell r="C841">
            <v>9522.36</v>
          </cell>
          <cell r="D841">
            <v>11147086.300000001</v>
          </cell>
          <cell r="E841">
            <v>11147086.300000001</v>
          </cell>
          <cell r="F841">
            <v>9522.36</v>
          </cell>
          <cell r="G841">
            <v>9522.36</v>
          </cell>
        </row>
        <row r="842">
          <cell r="A842" t="str">
            <v>11125083</v>
          </cell>
          <cell r="B842" t="str">
            <v>11125083 BANORTE 1135382337 CECYTE 2021 R</v>
          </cell>
          <cell r="C842">
            <v>5636743.6200000001</v>
          </cell>
          <cell r="D842">
            <v>190657.62</v>
          </cell>
          <cell r="E842">
            <v>5827362.6200000001</v>
          </cell>
          <cell r="F842">
            <v>38.619999999999997</v>
          </cell>
          <cell r="G842">
            <v>38.619999999999997</v>
          </cell>
        </row>
        <row r="843">
          <cell r="A843" t="str">
            <v>11125084</v>
          </cell>
          <cell r="B843" t="str">
            <v>11125084 BANCOMER 0116133746 APOYO FINANCIERO 2021 UJED R</v>
          </cell>
          <cell r="C843">
            <v>35641157.32</v>
          </cell>
          <cell r="D843">
            <v>106995885.68000001</v>
          </cell>
          <cell r="E843">
            <v>142637043</v>
          </cell>
          <cell r="F843">
            <v>0</v>
          </cell>
          <cell r="G843">
            <v>0</v>
          </cell>
        </row>
        <row r="844">
          <cell r="A844" t="str">
            <v>11125085</v>
          </cell>
          <cell r="B844" t="str">
            <v>11125085 BANCOMER 0116178332 IDEA RAMO XI 2021 R</v>
          </cell>
          <cell r="C844">
            <v>18.07</v>
          </cell>
          <cell r="D844">
            <v>0</v>
          </cell>
          <cell r="E844">
            <v>0</v>
          </cell>
          <cell r="F844">
            <v>18.07</v>
          </cell>
          <cell r="G844">
            <v>18.07</v>
          </cell>
        </row>
        <row r="845">
          <cell r="A845" t="str">
            <v>11125086</v>
          </cell>
          <cell r="B845" t="str">
            <v>11125086 BANORTE 1134678471 AFASPE 2021 R</v>
          </cell>
          <cell r="C845">
            <v>0.1</v>
          </cell>
          <cell r="D845">
            <v>0</v>
          </cell>
          <cell r="E845">
            <v>0</v>
          </cell>
          <cell r="F845">
            <v>0.1</v>
          </cell>
          <cell r="G845">
            <v>0.1</v>
          </cell>
        </row>
        <row r="846">
          <cell r="A846" t="str">
            <v>11125087</v>
          </cell>
          <cell r="B846" t="str">
            <v>11125087 BANCOMER 0116243738 PARTICIP OBRAS Y ACCS 2021 R</v>
          </cell>
          <cell r="C846">
            <v>-163.54</v>
          </cell>
          <cell r="D846">
            <v>24405133.559999999</v>
          </cell>
          <cell r="E846">
            <v>24404970.02</v>
          </cell>
          <cell r="F846">
            <v>0</v>
          </cell>
          <cell r="G846">
            <v>0</v>
          </cell>
        </row>
        <row r="847">
          <cell r="A847" t="str">
            <v>11125088</v>
          </cell>
          <cell r="B847" t="str">
            <v>11125088 BANCOMER 0116244017 INVERSION PUBLICA 2021</v>
          </cell>
          <cell r="C847">
            <v>238098.8</v>
          </cell>
          <cell r="D847">
            <v>27420.75</v>
          </cell>
          <cell r="E847">
            <v>7540</v>
          </cell>
          <cell r="F847">
            <v>257979.55</v>
          </cell>
          <cell r="G847">
            <v>257979.55</v>
          </cell>
        </row>
        <row r="848">
          <cell r="A848" t="str">
            <v>11125089</v>
          </cell>
          <cell r="B848" t="str">
            <v>11125089 SCOTIABANK 25603231675 EDUCACION ESPECIAL 2021 R</v>
          </cell>
          <cell r="C848">
            <v>8.0399999999999991</v>
          </cell>
          <cell r="D848">
            <v>2</v>
          </cell>
          <cell r="E848">
            <v>0</v>
          </cell>
          <cell r="F848">
            <v>10.039999999999999</v>
          </cell>
          <cell r="G848">
            <v>10.039999999999999</v>
          </cell>
        </row>
        <row r="849">
          <cell r="A849" t="str">
            <v>11125090</v>
          </cell>
          <cell r="B849" t="str">
            <v>11125090 SCOTIABANK 25600914817 PRONI 2021</v>
          </cell>
          <cell r="C849">
            <v>192.09</v>
          </cell>
          <cell r="D849">
            <v>0</v>
          </cell>
          <cell r="E849">
            <v>0</v>
          </cell>
          <cell r="F849">
            <v>192.09</v>
          </cell>
          <cell r="G849">
            <v>192.09</v>
          </cell>
        </row>
        <row r="850">
          <cell r="A850" t="str">
            <v>11125091</v>
          </cell>
          <cell r="B850" t="str">
            <v>11125091 BANORTE 1138503852 PFAM 2021 FORT ATN MEDICA R</v>
          </cell>
          <cell r="C850">
            <v>0.5</v>
          </cell>
          <cell r="D850">
            <v>0</v>
          </cell>
          <cell r="E850">
            <v>0</v>
          </cell>
          <cell r="F850">
            <v>0.5</v>
          </cell>
          <cell r="G850">
            <v>0.5</v>
          </cell>
        </row>
        <row r="851">
          <cell r="A851" t="str">
            <v>11125092</v>
          </cell>
          <cell r="B851" t="str">
            <v>11125092 BANCOMER 0116330940 TELEBACHILLERATO FED 2021 R</v>
          </cell>
          <cell r="C851">
            <v>1544214.63</v>
          </cell>
          <cell r="D851">
            <v>3.24</v>
          </cell>
          <cell r="E851">
            <v>1544171</v>
          </cell>
          <cell r="F851">
            <v>46.87</v>
          </cell>
          <cell r="G851">
            <v>46.87</v>
          </cell>
        </row>
        <row r="852">
          <cell r="A852" t="str">
            <v>11125093</v>
          </cell>
          <cell r="B852" t="str">
            <v>11125093 BANCOMER 0116336906 CENTRO DE JUSTICIA 2021 R</v>
          </cell>
          <cell r="C852">
            <v>8421423.5199999996</v>
          </cell>
          <cell r="D852">
            <v>8474327.1199999992</v>
          </cell>
          <cell r="E852">
            <v>16885746.640000001</v>
          </cell>
          <cell r="F852">
            <v>10004</v>
          </cell>
          <cell r="G852">
            <v>10004</v>
          </cell>
        </row>
        <row r="853">
          <cell r="A853" t="str">
            <v>11125094</v>
          </cell>
          <cell r="B853" t="str">
            <v>11125094 BANCOMER 0116340199 UNIV POITECNICAS U006 2021 R</v>
          </cell>
          <cell r="C853">
            <v>4.09</v>
          </cell>
          <cell r="D853">
            <v>3031794</v>
          </cell>
          <cell r="E853">
            <v>3031794</v>
          </cell>
          <cell r="F853">
            <v>4.09</v>
          </cell>
          <cell r="G853">
            <v>4.09</v>
          </cell>
        </row>
        <row r="854">
          <cell r="A854" t="str">
            <v>11125095</v>
          </cell>
          <cell r="B854" t="str">
            <v>11125095 BANCOMER 0116340253 UNIV TECNOLOGICAS U006 2021 R</v>
          </cell>
          <cell r="C854">
            <v>4.7</v>
          </cell>
          <cell r="D854">
            <v>3726710.37</v>
          </cell>
          <cell r="E854">
            <v>3726710</v>
          </cell>
          <cell r="F854">
            <v>5.07</v>
          </cell>
          <cell r="G854">
            <v>5.07</v>
          </cell>
        </row>
        <row r="855">
          <cell r="A855" t="str">
            <v>11125096</v>
          </cell>
          <cell r="B855" t="str">
            <v>11125096 BANORTE 1140248035 CONVENIO CRESCA 2021 R</v>
          </cell>
          <cell r="C855">
            <v>0.1</v>
          </cell>
          <cell r="D855">
            <v>0</v>
          </cell>
          <cell r="E855">
            <v>0</v>
          </cell>
          <cell r="F855">
            <v>0.1</v>
          </cell>
          <cell r="G855">
            <v>0.1</v>
          </cell>
        </row>
        <row r="856">
          <cell r="A856" t="str">
            <v>11125097</v>
          </cell>
          <cell r="B856" t="str">
            <v>11125097 BANORTE 1140253338 INSABI MEDIC E INSUMOS GRAT 2021</v>
          </cell>
          <cell r="C856">
            <v>0.1</v>
          </cell>
          <cell r="D856">
            <v>149924904.66999999</v>
          </cell>
          <cell r="E856">
            <v>149924904.66999999</v>
          </cell>
          <cell r="F856">
            <v>0.1</v>
          </cell>
          <cell r="G856">
            <v>0.1</v>
          </cell>
        </row>
        <row r="857">
          <cell r="A857" t="str">
            <v>11125098</v>
          </cell>
          <cell r="B857" t="str">
            <v>11125098 BANCOMER 0116354432 EXP EDUC INICIAL U031 2021 R</v>
          </cell>
          <cell r="C857">
            <v>410.13</v>
          </cell>
          <cell r="D857">
            <v>0</v>
          </cell>
          <cell r="E857">
            <v>0</v>
          </cell>
          <cell r="F857">
            <v>410.13</v>
          </cell>
          <cell r="G857">
            <v>410.13</v>
          </cell>
        </row>
        <row r="858">
          <cell r="A858" t="str">
            <v>11125099</v>
          </cell>
          <cell r="B858" t="str">
            <v>11125099 SCOTIABANK 25603311001 PRODEP 2021 PROGRAMA PARA EL DESARROLLO PROFESIONAL DOCENTE R</v>
          </cell>
          <cell r="C858">
            <v>1</v>
          </cell>
          <cell r="D858">
            <v>0</v>
          </cell>
          <cell r="E858">
            <v>0</v>
          </cell>
          <cell r="F858">
            <v>1</v>
          </cell>
          <cell r="G858">
            <v>1</v>
          </cell>
        </row>
        <row r="859">
          <cell r="A859" t="str">
            <v>11125100</v>
          </cell>
          <cell r="B859" t="str">
            <v>11125100 BANCOMER 0116419674 PRIP 2021 REC FED R CIVIL R</v>
          </cell>
          <cell r="C859">
            <v>633849.92000000004</v>
          </cell>
          <cell r="D859">
            <v>35810.83</v>
          </cell>
          <cell r="E859">
            <v>523693.72</v>
          </cell>
          <cell r="F859">
            <v>145967.03</v>
          </cell>
          <cell r="G859">
            <v>145967.03</v>
          </cell>
        </row>
        <row r="860">
          <cell r="A860" t="str">
            <v>11125101</v>
          </cell>
          <cell r="B860" t="str">
            <v>11125101 BANCOMER 0116419755 FRC 2021 REC EST R CIVIL R</v>
          </cell>
          <cell r="C860">
            <v>271625.71000000002</v>
          </cell>
          <cell r="D860">
            <v>15347.5</v>
          </cell>
          <cell r="E860">
            <v>224440.17</v>
          </cell>
          <cell r="F860">
            <v>62533.04</v>
          </cell>
          <cell r="G860">
            <v>62533.04</v>
          </cell>
        </row>
        <row r="861">
          <cell r="A861" t="str">
            <v>11125102</v>
          </cell>
          <cell r="B861" t="str">
            <v>11125102 SANTANDER 65508518356 BUSQ DE PERSONAS FED 2021 R</v>
          </cell>
          <cell r="C861">
            <v>307468.53000000003</v>
          </cell>
          <cell r="D861">
            <v>14907759.279999999</v>
          </cell>
          <cell r="E861">
            <v>13788077.84</v>
          </cell>
          <cell r="F861">
            <v>1427149.97</v>
          </cell>
          <cell r="G861">
            <v>1427149.97</v>
          </cell>
        </row>
        <row r="862">
          <cell r="A862" t="str">
            <v>11125103</v>
          </cell>
          <cell r="B862" t="str">
            <v>11125103 SANTANDER 65508518402 BUSQ DE PERSONAS EST 2021 R</v>
          </cell>
          <cell r="C862">
            <v>1141255.03</v>
          </cell>
          <cell r="D862">
            <v>178189.66</v>
          </cell>
          <cell r="E862">
            <v>1089909.3899999999</v>
          </cell>
          <cell r="F862">
            <v>229535.3</v>
          </cell>
          <cell r="G862">
            <v>229535.3</v>
          </cell>
        </row>
        <row r="863">
          <cell r="A863" t="str">
            <v>11125104</v>
          </cell>
          <cell r="B863" t="str">
            <v>11125104 BANORTE 1141839056 EO23 ATN A LA SALUD 2021</v>
          </cell>
          <cell r="C863">
            <v>0.1</v>
          </cell>
          <cell r="D863">
            <v>0</v>
          </cell>
          <cell r="E863">
            <v>0</v>
          </cell>
          <cell r="F863">
            <v>0.1</v>
          </cell>
          <cell r="G863">
            <v>0.1</v>
          </cell>
        </row>
        <row r="864">
          <cell r="A864" t="str">
            <v>11125105</v>
          </cell>
          <cell r="B864" t="str">
            <v>11125105 SANTANDER 65508534985 ARMONIZACION CONTABLE PEF 2021 R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</row>
        <row r="865">
          <cell r="A865" t="str">
            <v>11125106</v>
          </cell>
          <cell r="B865" t="str">
            <v>11125106 SANTANDER 65508535045 PERSPECTIVA DE GENERO 2021  R</v>
          </cell>
          <cell r="C865">
            <v>0</v>
          </cell>
          <cell r="D865">
            <v>14221.09</v>
          </cell>
          <cell r="E865">
            <v>14246.19</v>
          </cell>
          <cell r="F865">
            <v>-25.1</v>
          </cell>
          <cell r="G865">
            <v>-25.1</v>
          </cell>
        </row>
        <row r="866">
          <cell r="A866" t="str">
            <v>11125109</v>
          </cell>
          <cell r="B866" t="str">
            <v>11125109 HSBC 4066171380 INCENCIOS 2021 R</v>
          </cell>
          <cell r="C866">
            <v>-17973.060000000001</v>
          </cell>
          <cell r="D866">
            <v>0.28000000000000003</v>
          </cell>
          <cell r="E866">
            <v>0</v>
          </cell>
          <cell r="F866">
            <v>-17972.78</v>
          </cell>
          <cell r="G866">
            <v>-17972.78</v>
          </cell>
        </row>
        <row r="867">
          <cell r="A867" t="str">
            <v>11125111</v>
          </cell>
          <cell r="B867" t="str">
            <v>11125111 SANTANDER 65508551214 PREVENCION DEL EMBARAZO 2021 R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</row>
        <row r="868">
          <cell r="A868" t="str">
            <v>11125112</v>
          </cell>
          <cell r="B868" t="str">
            <v>11125112 SANTANDER 65508554329 AGUA POTABLE FED 2021 R</v>
          </cell>
          <cell r="C868">
            <v>9463408.5600000005</v>
          </cell>
          <cell r="D868">
            <v>19854908.420000002</v>
          </cell>
          <cell r="E868">
            <v>29318316.98</v>
          </cell>
          <cell r="F868">
            <v>0</v>
          </cell>
          <cell r="G868">
            <v>0</v>
          </cell>
        </row>
        <row r="869">
          <cell r="A869" t="str">
            <v>11125113</v>
          </cell>
          <cell r="B869" t="str">
            <v>11125113 SANTANDER 65508554605 AGUA POTABLE EST 2021 R</v>
          </cell>
          <cell r="C869">
            <v>784768</v>
          </cell>
          <cell r="D869">
            <v>13223044.49</v>
          </cell>
          <cell r="E869">
            <v>13223044.48</v>
          </cell>
          <cell r="F869">
            <v>784768.01</v>
          </cell>
          <cell r="G869">
            <v>784768.01</v>
          </cell>
        </row>
        <row r="870">
          <cell r="A870" t="str">
            <v>11125115</v>
          </cell>
          <cell r="B870" t="str">
            <v>11125115 BANORTE 1149948114 INFRA INSABI 2021 R</v>
          </cell>
          <cell r="C870">
            <v>0.5</v>
          </cell>
          <cell r="D870">
            <v>0</v>
          </cell>
          <cell r="E870">
            <v>0</v>
          </cell>
          <cell r="F870">
            <v>0.5</v>
          </cell>
          <cell r="G870">
            <v>0.5</v>
          </cell>
        </row>
        <row r="871">
          <cell r="A871" t="str">
            <v>11125116</v>
          </cell>
          <cell r="B871" t="str">
            <v>11125116 BANCOMER 116847676 APOYO A LA CULTURA S268 2021 R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</row>
        <row r="872">
          <cell r="A872" t="str">
            <v>11125117</v>
          </cell>
          <cell r="B872" t="str">
            <v>11125117 BANCOMER 0116885497 NACIONALES CONADE 2021 R</v>
          </cell>
          <cell r="C872">
            <v>2.4500000000000002</v>
          </cell>
          <cell r="D872">
            <v>0</v>
          </cell>
          <cell r="E872">
            <v>0</v>
          </cell>
          <cell r="F872">
            <v>2.4500000000000002</v>
          </cell>
          <cell r="G872">
            <v>2.4500000000000002</v>
          </cell>
        </row>
        <row r="873">
          <cell r="A873" t="str">
            <v>11125120</v>
          </cell>
          <cell r="B873" t="str">
            <v>11125120 BANORTE 1152074535 PAGOS CONVENIO CFE R</v>
          </cell>
          <cell r="C873">
            <v>0.5</v>
          </cell>
          <cell r="D873">
            <v>0</v>
          </cell>
          <cell r="E873">
            <v>0</v>
          </cell>
          <cell r="F873">
            <v>0.5</v>
          </cell>
          <cell r="G873">
            <v>0.5</v>
          </cell>
        </row>
        <row r="874">
          <cell r="A874" t="str">
            <v>11125121</v>
          </cell>
          <cell r="B874" t="str">
            <v>11125121 BANCOMER 0116978363 APOYO ES CULTURA 2021 R</v>
          </cell>
          <cell r="C874">
            <v>2.02</v>
          </cell>
          <cell r="D874">
            <v>0</v>
          </cell>
          <cell r="E874">
            <v>0</v>
          </cell>
          <cell r="F874">
            <v>2.02</v>
          </cell>
          <cell r="G874">
            <v>2.02</v>
          </cell>
        </row>
        <row r="875">
          <cell r="A875" t="str">
            <v>11125122</v>
          </cell>
          <cell r="B875" t="str">
            <v>11125122 BANCOMER 0116978460 RT DISTR RIEGO DGO 2021 R</v>
          </cell>
          <cell r="C875">
            <v>1847.54</v>
          </cell>
          <cell r="D875">
            <v>-901.05</v>
          </cell>
          <cell r="E875">
            <v>0</v>
          </cell>
          <cell r="F875">
            <v>946.49</v>
          </cell>
          <cell r="G875">
            <v>946.49</v>
          </cell>
        </row>
        <row r="876">
          <cell r="A876" t="str">
            <v>11125123</v>
          </cell>
          <cell r="B876" t="str">
            <v>11125123 BANCOMER 0116978509 RT DISTR RIEGO LAGUNA 2021 R</v>
          </cell>
          <cell r="C876">
            <v>687762.69</v>
          </cell>
          <cell r="D876">
            <v>1003067.73</v>
          </cell>
          <cell r="E876">
            <v>1687647.75</v>
          </cell>
          <cell r="F876">
            <v>3182.67</v>
          </cell>
          <cell r="G876">
            <v>3182.67</v>
          </cell>
        </row>
        <row r="877">
          <cell r="A877" t="str">
            <v>11125124</v>
          </cell>
          <cell r="B877" t="str">
            <v>11125124 BANCOMER 0116978517 EQ DISTR RIEGO DGO 2021 R</v>
          </cell>
          <cell r="C877">
            <v>29994.25</v>
          </cell>
          <cell r="D877">
            <v>400150.44</v>
          </cell>
          <cell r="E877">
            <v>400000</v>
          </cell>
          <cell r="F877">
            <v>30144.69</v>
          </cell>
          <cell r="G877">
            <v>30144.69</v>
          </cell>
        </row>
        <row r="878">
          <cell r="A878" t="str">
            <v>11125125</v>
          </cell>
          <cell r="B878" t="str">
            <v>11125125 BANCOMER 0116978649 EQ DISTR RIEGO LAGUNA 2021 R</v>
          </cell>
          <cell r="C878">
            <v>82985.490000000005</v>
          </cell>
          <cell r="D878">
            <v>1500758.12</v>
          </cell>
          <cell r="E878">
            <v>1582910</v>
          </cell>
          <cell r="F878">
            <v>833.61</v>
          </cell>
          <cell r="G878">
            <v>833.61</v>
          </cell>
        </row>
        <row r="879">
          <cell r="A879" t="str">
            <v>11125126</v>
          </cell>
          <cell r="B879" t="str">
            <v>11125126 BANCOMER 0116978738 RTE UNID RIEGO DGO 2021 R</v>
          </cell>
          <cell r="C879">
            <v>-2680973.71</v>
          </cell>
          <cell r="D879">
            <v>7543815.0999999996</v>
          </cell>
          <cell r="E879">
            <v>4500000</v>
          </cell>
          <cell r="F879">
            <v>362841.39</v>
          </cell>
          <cell r="G879">
            <v>362841.39</v>
          </cell>
        </row>
        <row r="880">
          <cell r="A880" t="str">
            <v>11125127</v>
          </cell>
          <cell r="B880" t="str">
            <v>11125127 SCOTIABANK 25603823276 RIESGOS SANITARIOS 2021 R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</row>
        <row r="881">
          <cell r="A881" t="str">
            <v>11125128</v>
          </cell>
          <cell r="B881" t="str">
            <v>11125128 SANTANDER 65508739038 E005 CULT DEL AGUA FED. 2021 R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</row>
        <row r="882">
          <cell r="A882" t="str">
            <v>11125129</v>
          </cell>
          <cell r="B882" t="str">
            <v>11125129 SANTANDER 65508739146 E005 CULT DEL AGUA EST 2021 R</v>
          </cell>
          <cell r="C882">
            <v>0</v>
          </cell>
          <cell r="D882">
            <v>3840000</v>
          </cell>
          <cell r="E882">
            <v>3840000</v>
          </cell>
          <cell r="F882">
            <v>0</v>
          </cell>
          <cell r="G882">
            <v>0</v>
          </cell>
        </row>
        <row r="883">
          <cell r="A883" t="str">
            <v>11125130</v>
          </cell>
          <cell r="B883" t="str">
            <v>11125130 BANCOMER 0117214723 EXCELENCIA EDUCATIVA 2021 R</v>
          </cell>
          <cell r="C883">
            <v>5168899.63</v>
          </cell>
          <cell r="D883">
            <v>5000000</v>
          </cell>
          <cell r="E883">
            <v>10168898.630000001</v>
          </cell>
          <cell r="F883">
            <v>1</v>
          </cell>
          <cell r="G883">
            <v>1</v>
          </cell>
        </row>
        <row r="884">
          <cell r="A884" t="str">
            <v>11125131</v>
          </cell>
          <cell r="B884" t="str">
            <v>11125131 SCOTIABANK 25603930151 PLANTA DE AGAVE ND 2021</v>
          </cell>
          <cell r="C884">
            <v>274000</v>
          </cell>
          <cell r="D884">
            <v>53520</v>
          </cell>
          <cell r="E884">
            <v>0</v>
          </cell>
          <cell r="F884">
            <v>327520</v>
          </cell>
          <cell r="G884">
            <v>327520</v>
          </cell>
        </row>
        <row r="885">
          <cell r="A885" t="str">
            <v>11125132</v>
          </cell>
          <cell r="B885" t="str">
            <v>11125132 SCOTIABANK 25603930240 NORCECA SENIOR 2021 R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</row>
        <row r="886">
          <cell r="A886" t="str">
            <v>11125133</v>
          </cell>
          <cell r="B886" t="str">
            <v>11125133 SCOTIABANK 25603932737 PACMYC 2021 R</v>
          </cell>
          <cell r="C886">
            <v>0</v>
          </cell>
          <cell r="D886">
            <v>252000</v>
          </cell>
          <cell r="E886">
            <v>252000</v>
          </cell>
          <cell r="F886">
            <v>0</v>
          </cell>
          <cell r="G886">
            <v>0</v>
          </cell>
        </row>
        <row r="887">
          <cell r="A887" t="str">
            <v>11125134</v>
          </cell>
          <cell r="B887" t="str">
            <v>11125134 SCOTIABANK 25603960143 CONVENIO AFE 2021 UJED R</v>
          </cell>
          <cell r="C887">
            <v>1</v>
          </cell>
          <cell r="D887">
            <v>0</v>
          </cell>
          <cell r="E887">
            <v>0</v>
          </cell>
          <cell r="F887">
            <v>1</v>
          </cell>
          <cell r="G887">
            <v>1</v>
          </cell>
        </row>
        <row r="888">
          <cell r="A888" t="str">
            <v>#N/A</v>
          </cell>
          <cell r="B888" t="str">
            <v>#N/A</v>
          </cell>
          <cell r="C888">
            <v>417523501.00999999</v>
          </cell>
          <cell r="D888">
            <v>848890593.81999993</v>
          </cell>
          <cell r="E888">
            <v>1266409727.6900001</v>
          </cell>
          <cell r="F888">
            <v>4367.1400000000003</v>
          </cell>
          <cell r="G888">
            <v>4367.1400000000003</v>
          </cell>
        </row>
        <row r="889">
          <cell r="A889" t="str">
            <v>11126000</v>
          </cell>
          <cell r="B889" t="str">
            <v>11126000 CONCENTRADORA DE PAGOS</v>
          </cell>
          <cell r="C889">
            <v>318589918.82999998</v>
          </cell>
          <cell r="D889">
            <v>1984360282.0299995</v>
          </cell>
          <cell r="E889">
            <v>2179970941.0500002</v>
          </cell>
          <cell r="F889">
            <v>122979259.81</v>
          </cell>
          <cell r="G889">
            <v>122979259.81</v>
          </cell>
        </row>
        <row r="890">
          <cell r="A890" t="str">
            <v>11126001</v>
          </cell>
          <cell r="B890" t="str">
            <v>11126001 BANAMEX 0109019999</v>
          </cell>
          <cell r="C890">
            <v>20790.18</v>
          </cell>
          <cell r="D890">
            <v>12699520.300000001</v>
          </cell>
          <cell r="E890">
            <v>12655321.57</v>
          </cell>
          <cell r="F890">
            <v>64988.91</v>
          </cell>
          <cell r="G890">
            <v>64988.91</v>
          </cell>
        </row>
        <row r="891">
          <cell r="A891" t="str">
            <v>11126002</v>
          </cell>
          <cell r="B891" t="str">
            <v>11126002 BANORTE 0050459936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</row>
        <row r="892">
          <cell r="A892" t="str">
            <v>11126003</v>
          </cell>
          <cell r="B892" t="str">
            <v>11126003 BANORTE 014160790</v>
          </cell>
          <cell r="C892">
            <v>1779978.83</v>
          </cell>
          <cell r="D892">
            <v>1698533900.79</v>
          </cell>
          <cell r="E892">
            <v>1666880496.46</v>
          </cell>
          <cell r="F892">
            <v>33433383.16</v>
          </cell>
          <cell r="G892">
            <v>33433383.16</v>
          </cell>
        </row>
        <row r="893">
          <cell r="A893" t="str">
            <v>11126004</v>
          </cell>
          <cell r="B893" t="str">
            <v>11126004 BBVA BANCOMER 044653373</v>
          </cell>
          <cell r="C893">
            <v>-366789.95</v>
          </cell>
          <cell r="D893">
            <v>73412797.969999999</v>
          </cell>
          <cell r="E893">
            <v>73350376.150000006</v>
          </cell>
          <cell r="F893">
            <v>-304368.13</v>
          </cell>
          <cell r="G893">
            <v>-304368.13</v>
          </cell>
        </row>
        <row r="894">
          <cell r="A894" t="str">
            <v>11126005</v>
          </cell>
          <cell r="B894" t="str">
            <v>11126005 BBVA BANCOMER 045171801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</row>
        <row r="895">
          <cell r="A895" t="str">
            <v>11126006</v>
          </cell>
          <cell r="B895" t="str">
            <v>11126006 HSBC 402804604</v>
          </cell>
          <cell r="C895">
            <v>0.01</v>
          </cell>
          <cell r="D895">
            <v>0</v>
          </cell>
          <cell r="E895">
            <v>0</v>
          </cell>
          <cell r="F895">
            <v>0.01</v>
          </cell>
          <cell r="G895">
            <v>0.01</v>
          </cell>
        </row>
        <row r="896">
          <cell r="A896" t="str">
            <v>11126008</v>
          </cell>
          <cell r="B896" t="str">
            <v>11126008 HSBC 403532231</v>
          </cell>
          <cell r="C896">
            <v>6609190.8700000001</v>
          </cell>
          <cell r="D896">
            <v>6093292.8600000003</v>
          </cell>
          <cell r="E896">
            <v>6082491.2800000003</v>
          </cell>
          <cell r="F896">
            <v>6619992.4500000002</v>
          </cell>
          <cell r="G896">
            <v>6619992.4500000002</v>
          </cell>
        </row>
        <row r="897">
          <cell r="A897" t="str">
            <v>11126009</v>
          </cell>
          <cell r="B897" t="str">
            <v>11126009 HSBC 403532234</v>
          </cell>
          <cell r="C897">
            <v>-13768.26</v>
          </cell>
          <cell r="D897">
            <v>3564108.08</v>
          </cell>
          <cell r="E897">
            <v>0</v>
          </cell>
          <cell r="F897">
            <v>3550339.82</v>
          </cell>
          <cell r="G897">
            <v>3550339.82</v>
          </cell>
        </row>
        <row r="898">
          <cell r="A898" t="str">
            <v>11126010</v>
          </cell>
          <cell r="B898" t="str">
            <v>11126010 HSBC 403532235</v>
          </cell>
          <cell r="C898">
            <v>105239.02</v>
          </cell>
          <cell r="D898">
            <v>1007467</v>
          </cell>
          <cell r="E898">
            <v>1002538.01</v>
          </cell>
          <cell r="F898">
            <v>110168.01</v>
          </cell>
          <cell r="G898">
            <v>110168.01</v>
          </cell>
        </row>
        <row r="899">
          <cell r="A899" t="str">
            <v>11126011</v>
          </cell>
          <cell r="B899" t="str">
            <v>11126011 HSBC 4031016082 CADENAS PRODUCTIVAS</v>
          </cell>
          <cell r="C899">
            <v>14977879.74</v>
          </cell>
          <cell r="D899">
            <v>46399568.840000004</v>
          </cell>
          <cell r="E899">
            <v>57186391.939999998</v>
          </cell>
          <cell r="F899">
            <v>4191056.64</v>
          </cell>
          <cell r="G899">
            <v>4191056.64</v>
          </cell>
        </row>
        <row r="900">
          <cell r="A900" t="str">
            <v>11126013</v>
          </cell>
          <cell r="B900" t="str">
            <v>11126013 SANTANDER SERFIN 6550209372</v>
          </cell>
          <cell r="C900">
            <v>1408513.3</v>
          </cell>
          <cell r="D900">
            <v>372781.76</v>
          </cell>
          <cell r="E900">
            <v>372373.5</v>
          </cell>
          <cell r="F900">
            <v>1408921.56</v>
          </cell>
          <cell r="G900">
            <v>1408921.56</v>
          </cell>
        </row>
        <row r="901">
          <cell r="A901" t="str">
            <v>11126014</v>
          </cell>
          <cell r="B901" t="str">
            <v>11126014 SCOTIBANK 2054086 PAGADORA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</row>
        <row r="902">
          <cell r="A902" t="str">
            <v>11126015</v>
          </cell>
          <cell r="B902" t="str">
            <v>11126015 BANORTE 0845902149 PLANEACION FINANCIERA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</row>
        <row r="903">
          <cell r="A903" t="str">
            <v>11126018</v>
          </cell>
          <cell r="B903" t="str">
            <v>11126018 PAGADORA GASTO CORRIENTE</v>
          </cell>
          <cell r="C903">
            <v>-7538687.96</v>
          </cell>
          <cell r="D903">
            <v>1808749</v>
          </cell>
          <cell r="E903">
            <v>800000</v>
          </cell>
          <cell r="F903">
            <v>-6529938.96</v>
          </cell>
          <cell r="G903">
            <v>-6529938.96</v>
          </cell>
        </row>
        <row r="904">
          <cell r="A904" t="str">
            <v>11126019</v>
          </cell>
          <cell r="B904" t="str">
            <v>11126019 BANCO VIRTUAL PAGADORA INVERSION</v>
          </cell>
          <cell r="C904">
            <v>1943450.21</v>
          </cell>
          <cell r="D904">
            <v>45056995.359999999</v>
          </cell>
          <cell r="E904">
            <v>45056995.359999999</v>
          </cell>
          <cell r="F904">
            <v>1943450.21</v>
          </cell>
          <cell r="G904">
            <v>1943450.21</v>
          </cell>
        </row>
        <row r="905">
          <cell r="A905" t="str">
            <v>11126020</v>
          </cell>
          <cell r="B905" t="str">
            <v>11126020 SANTANDER 65505670305 PAGADORA</v>
          </cell>
          <cell r="C905">
            <v>244834571.37</v>
          </cell>
          <cell r="D905">
            <v>55731061.609999999</v>
          </cell>
          <cell r="E905">
            <v>301231581.61000001</v>
          </cell>
          <cell r="F905">
            <v>-665948.63</v>
          </cell>
          <cell r="G905">
            <v>-665948.63</v>
          </cell>
        </row>
        <row r="906">
          <cell r="A906" t="str">
            <v>11126022</v>
          </cell>
          <cell r="B906" t="str">
            <v>11126022 AFIRME 16371001321 HECHOS DURANGO EL MEJOR LUGAR</v>
          </cell>
          <cell r="C906">
            <v>-55614.86</v>
          </cell>
          <cell r="D906">
            <v>0</v>
          </cell>
          <cell r="E906">
            <v>0</v>
          </cell>
          <cell r="F906">
            <v>-55614.86</v>
          </cell>
          <cell r="G906">
            <v>-55614.86</v>
          </cell>
        </row>
        <row r="907">
          <cell r="A907" t="str">
            <v>11126023</v>
          </cell>
          <cell r="B907" t="str">
            <v>11126023 SCOTIABANK 1960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</row>
        <row r="908">
          <cell r="A908" t="str">
            <v>11126024</v>
          </cell>
          <cell r="B908" t="str">
            <v>11126024 BANCOMER 0112488671 TERCEROS GASTOS INHERENTES 2018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</row>
        <row r="909">
          <cell r="A909" t="str">
            <v>11126025</v>
          </cell>
          <cell r="B909" t="str">
            <v>11126025 AFIRME 16371001941 REMANENTES 2018</v>
          </cell>
          <cell r="C909">
            <v>6655.64</v>
          </cell>
          <cell r="D909">
            <v>0</v>
          </cell>
          <cell r="E909">
            <v>0</v>
          </cell>
          <cell r="F909">
            <v>6655.64</v>
          </cell>
          <cell r="G909">
            <v>6655.64</v>
          </cell>
        </row>
        <row r="910">
          <cell r="A910" t="str">
            <v>11126026</v>
          </cell>
          <cell r="B910" t="str">
            <v>11126026 AFIRME 16371005890 RECURSO EXTRAORDINARIO 2018</v>
          </cell>
          <cell r="C910">
            <v>35021.72</v>
          </cell>
          <cell r="D910">
            <v>0</v>
          </cell>
          <cell r="E910">
            <v>0</v>
          </cell>
          <cell r="F910">
            <v>35021.72</v>
          </cell>
          <cell r="G910">
            <v>35021.72</v>
          </cell>
        </row>
        <row r="911">
          <cell r="A911" t="str">
            <v>11126027</v>
          </cell>
          <cell r="B911" t="str">
            <v>11126027 SCOTIBANK 25600826180 PAGADORA</v>
          </cell>
          <cell r="C911">
            <v>0.02</v>
          </cell>
          <cell r="D911">
            <v>0</v>
          </cell>
          <cell r="E911">
            <v>0</v>
          </cell>
          <cell r="F911">
            <v>0.02</v>
          </cell>
          <cell r="G911">
            <v>0.02</v>
          </cell>
        </row>
        <row r="912">
          <cell r="A912" t="str">
            <v>11126028</v>
          </cell>
          <cell r="B912" t="str">
            <v>11126028 BANCOMER 0115520134 CREDITO LP (FAFEF) BBVA 2020</v>
          </cell>
          <cell r="C912">
            <v>1729364.98</v>
          </cell>
          <cell r="D912">
            <v>15656882.24</v>
          </cell>
          <cell r="E912">
            <v>17360324.010000002</v>
          </cell>
          <cell r="F912">
            <v>25923.21</v>
          </cell>
          <cell r="G912">
            <v>25923.21</v>
          </cell>
        </row>
        <row r="913">
          <cell r="A913" t="str">
            <v>11126029</v>
          </cell>
          <cell r="B913" t="str">
            <v>11126029 SCOTIABANK 25602405042 CREDITO LP (FAFEF) SCOTIA 2020</v>
          </cell>
          <cell r="C913">
            <v>1477123.19</v>
          </cell>
          <cell r="D913">
            <v>6991571.8099999996</v>
          </cell>
          <cell r="E913">
            <v>8281089.6500000004</v>
          </cell>
          <cell r="F913">
            <v>187605.35</v>
          </cell>
          <cell r="G913">
            <v>187605.35</v>
          </cell>
        </row>
        <row r="914">
          <cell r="A914" t="str">
            <v>11126030</v>
          </cell>
          <cell r="B914" t="str">
            <v>11126030 BANORTE 1119657129 CREDITO LP (FAFEF) BTE 2020</v>
          </cell>
          <cell r="C914">
            <v>1060456.4099999999</v>
          </cell>
          <cell r="D914">
            <v>7061216.6600000001</v>
          </cell>
          <cell r="E914">
            <v>-14862546.609999999</v>
          </cell>
          <cell r="F914">
            <v>22984219.68</v>
          </cell>
          <cell r="G914">
            <v>22984219.68</v>
          </cell>
        </row>
        <row r="915">
          <cell r="A915" t="str">
            <v>11126031</v>
          </cell>
          <cell r="B915" t="str">
            <v>11126031 AZTECA 20142159424 G.O. ESTATALES</v>
          </cell>
          <cell r="C915">
            <v>0</v>
          </cell>
          <cell r="D915">
            <v>73.75</v>
          </cell>
          <cell r="E915">
            <v>0</v>
          </cell>
          <cell r="F915">
            <v>73.75</v>
          </cell>
          <cell r="G915">
            <v>73.75</v>
          </cell>
        </row>
        <row r="916">
          <cell r="A916" t="str">
            <v>11126032</v>
          </cell>
          <cell r="B916" t="str">
            <v>11126032 ACCENDO 1054020054 PAGADORA</v>
          </cell>
          <cell r="C916">
            <v>60061386.369999997</v>
          </cell>
          <cell r="D916">
            <v>2133</v>
          </cell>
          <cell r="E916">
            <v>0</v>
          </cell>
          <cell r="F916">
            <v>60063519.369999997</v>
          </cell>
          <cell r="G916">
            <v>60063519.369999997</v>
          </cell>
        </row>
        <row r="917">
          <cell r="A917" t="str">
            <v>11126033</v>
          </cell>
          <cell r="B917" t="str">
            <v>11126033  SCOTIA 25603862325 RECEPTORA DE PAGOS INDISTINTOS</v>
          </cell>
          <cell r="C917">
            <v>-9484842</v>
          </cell>
          <cell r="D917">
            <v>9968161</v>
          </cell>
          <cell r="E917">
            <v>4573508.12</v>
          </cell>
          <cell r="F917">
            <v>-4090189.12</v>
          </cell>
          <cell r="G917">
            <v>-4090189.12</v>
          </cell>
        </row>
        <row r="918">
          <cell r="A918" t="str">
            <v>11127000</v>
          </cell>
          <cell r="B918" t="str">
            <v>11127000 NOMINAS</v>
          </cell>
          <cell r="C918">
            <v>72632197.299999997</v>
          </cell>
          <cell r="D918">
            <v>1317358146.4599998</v>
          </cell>
          <cell r="E918">
            <v>1318267944.21</v>
          </cell>
          <cell r="F918">
            <v>71722399.549999982</v>
          </cell>
          <cell r="G918">
            <v>71722399.549999982</v>
          </cell>
        </row>
        <row r="919">
          <cell r="A919" t="str">
            <v>11127001</v>
          </cell>
          <cell r="B919" t="str">
            <v>11127001 BBVA BANCOMER 014274167</v>
          </cell>
          <cell r="C919">
            <v>35490072.649999999</v>
          </cell>
          <cell r="D919">
            <v>347804812.81</v>
          </cell>
          <cell r="E919">
            <v>347402745.83999997</v>
          </cell>
          <cell r="F919">
            <v>35892139.619999997</v>
          </cell>
          <cell r="G919">
            <v>35892139.619999997</v>
          </cell>
        </row>
        <row r="920">
          <cell r="A920" t="str">
            <v>11127003</v>
          </cell>
          <cell r="B920" t="str">
            <v>11127003 SANTANDER SERFIN 6550185610</v>
          </cell>
          <cell r="C920">
            <v>917339.35</v>
          </cell>
          <cell r="D920">
            <v>105230036.01000001</v>
          </cell>
          <cell r="E920">
            <v>105783015.43000001</v>
          </cell>
          <cell r="F920">
            <v>364359.93</v>
          </cell>
          <cell r="G920">
            <v>364359.93</v>
          </cell>
        </row>
        <row r="921">
          <cell r="A921" t="str">
            <v>11127005</v>
          </cell>
          <cell r="B921" t="str">
            <v>11127005 SANTANDER SERFIN 6550201792</v>
          </cell>
          <cell r="C921">
            <v>34762508.880000003</v>
          </cell>
          <cell r="D921">
            <v>0</v>
          </cell>
          <cell r="E921">
            <v>744673.15</v>
          </cell>
          <cell r="F921">
            <v>34017835.729999997</v>
          </cell>
          <cell r="G921">
            <v>34017835.729999997</v>
          </cell>
        </row>
        <row r="922">
          <cell r="A922" t="str">
            <v>11127006</v>
          </cell>
          <cell r="B922" t="str">
            <v>11127006 HSBC 403367100</v>
          </cell>
          <cell r="C922">
            <v>-45067.07</v>
          </cell>
          <cell r="D922">
            <v>9056958.1699999999</v>
          </cell>
          <cell r="E922">
            <v>9035688.8699999992</v>
          </cell>
          <cell r="F922">
            <v>-23797.77</v>
          </cell>
          <cell r="G922">
            <v>-23797.77</v>
          </cell>
        </row>
        <row r="923">
          <cell r="A923" t="str">
            <v>11127008</v>
          </cell>
          <cell r="B923" t="str">
            <v>11127008 BANCOMER 0188576505 CENTROS FAEB</v>
          </cell>
          <cell r="C923">
            <v>347528.93</v>
          </cell>
          <cell r="D923">
            <v>4.01</v>
          </cell>
          <cell r="E923">
            <v>0</v>
          </cell>
          <cell r="F923">
            <v>347532.94</v>
          </cell>
          <cell r="G923">
            <v>347532.94</v>
          </cell>
        </row>
        <row r="924">
          <cell r="A924" t="str">
            <v>11127009</v>
          </cell>
          <cell r="B924" t="str">
            <v>11127009 BANORTE 0845902028 NOMINA GOBIERNO</v>
          </cell>
          <cell r="C924">
            <v>350824.35</v>
          </cell>
          <cell r="D924">
            <v>130956158.89</v>
          </cell>
          <cell r="E924">
            <v>131268975.47</v>
          </cell>
          <cell r="F924">
            <v>38007.769999999997</v>
          </cell>
          <cell r="G924">
            <v>38007.769999999997</v>
          </cell>
        </row>
        <row r="925">
          <cell r="A925" t="str">
            <v>11127010</v>
          </cell>
          <cell r="B925" t="str">
            <v>11127010 BANCOS NOMINAS</v>
          </cell>
          <cell r="C925">
            <v>1576395.96</v>
          </cell>
          <cell r="D925">
            <v>199552.28</v>
          </cell>
          <cell r="E925">
            <v>0</v>
          </cell>
          <cell r="F925">
            <v>1775948.24</v>
          </cell>
          <cell r="G925">
            <v>1775948.24</v>
          </cell>
        </row>
        <row r="926">
          <cell r="A926" t="str">
            <v>11127012</v>
          </cell>
          <cell r="B926" t="str">
            <v>11127012 SANTANDER 65504755525 NOMINA ELECTRONICA MAGISTERIO ESTATAL</v>
          </cell>
          <cell r="C926">
            <v>1405618.94</v>
          </cell>
          <cell r="D926">
            <v>156721065.40000001</v>
          </cell>
          <cell r="E926">
            <v>157051816.84999999</v>
          </cell>
          <cell r="F926">
            <v>1074867.49</v>
          </cell>
          <cell r="G926">
            <v>1074867.49</v>
          </cell>
        </row>
        <row r="927">
          <cell r="A927" t="str">
            <v>11127013</v>
          </cell>
          <cell r="B927" t="str">
            <v>11127013 BANORTE 0261043754 NOMINA ELECTRONICA MAGISTERIO ESTATAL</v>
          </cell>
          <cell r="C927">
            <v>-298332.71999999997</v>
          </cell>
          <cell r="D927">
            <v>124603953.64</v>
          </cell>
          <cell r="E927">
            <v>124233998.91</v>
          </cell>
          <cell r="F927">
            <v>71622.009999999995</v>
          </cell>
          <cell r="G927">
            <v>71622.009999999995</v>
          </cell>
        </row>
        <row r="928">
          <cell r="A928" t="str">
            <v>11127014</v>
          </cell>
          <cell r="B928" t="str">
            <v>11127014 BANAMEX 70084623200 NOMINA ELECTRONICA MAGISTERIO ESTATAL</v>
          </cell>
          <cell r="C928">
            <v>248625.12</v>
          </cell>
          <cell r="D928">
            <v>159560531.59999999</v>
          </cell>
          <cell r="E928">
            <v>159459101.71000001</v>
          </cell>
          <cell r="F928">
            <v>350055.01</v>
          </cell>
          <cell r="G928">
            <v>350055.01</v>
          </cell>
        </row>
        <row r="929">
          <cell r="A929" t="str">
            <v>11127015</v>
          </cell>
          <cell r="B929" t="str">
            <v>11127015 HSBC 4057633299 NOMINA ELECTRONICA MAGISTERIO ESTATAL</v>
          </cell>
          <cell r="C929">
            <v>782579.33</v>
          </cell>
          <cell r="D929">
            <v>250149383.49000001</v>
          </cell>
          <cell r="E929">
            <v>250100170.47</v>
          </cell>
          <cell r="F929">
            <v>831792.35</v>
          </cell>
          <cell r="G929">
            <v>831792.35</v>
          </cell>
        </row>
        <row r="930">
          <cell r="A930" t="str">
            <v>11127017</v>
          </cell>
          <cell r="B930" t="str">
            <v>11127017 SANTANDER 65507246201 NOMINA BUROCRATA</v>
          </cell>
          <cell r="C930">
            <v>-2582897.77</v>
          </cell>
          <cell r="D930">
            <v>8458752.0500000007</v>
          </cell>
          <cell r="E930">
            <v>7648695.9500000002</v>
          </cell>
          <cell r="F930">
            <v>-1772841.67</v>
          </cell>
          <cell r="G930">
            <v>-1772841.67</v>
          </cell>
        </row>
        <row r="931">
          <cell r="A931" t="str">
            <v>11127018</v>
          </cell>
          <cell r="B931" t="str">
            <v>11127018 BBVA BANCOMER 00116016960 NOMINA BURÓCRATAS</v>
          </cell>
          <cell r="C931">
            <v>-323408.68</v>
          </cell>
          <cell r="D931">
            <v>24616878.82</v>
          </cell>
          <cell r="E931">
            <v>24339061.559999999</v>
          </cell>
          <cell r="F931">
            <v>-45591.42</v>
          </cell>
          <cell r="G931">
            <v>-45591.42</v>
          </cell>
        </row>
        <row r="932">
          <cell r="A932" t="str">
            <v>11127019</v>
          </cell>
          <cell r="B932" t="str">
            <v>11127019 HSBC 4065303588 FISCALIA GENERAL DEL ESTADO</v>
          </cell>
          <cell r="C932">
            <v>410.03</v>
          </cell>
          <cell r="D932">
            <v>59.29</v>
          </cell>
          <cell r="E932">
            <v>1200000</v>
          </cell>
          <cell r="F932">
            <v>-1199530.68</v>
          </cell>
          <cell r="G932">
            <v>-1199530.68</v>
          </cell>
        </row>
        <row r="933">
          <cell r="A933" t="str">
            <v>11130000</v>
          </cell>
          <cell r="B933" t="str">
            <v>11130000 BANCOS/DEPENDENCIAS Y OTROS</v>
          </cell>
          <cell r="C933">
            <v>-39341063.179999962</v>
          </cell>
          <cell r="D933">
            <v>2521346005.6000009</v>
          </cell>
          <cell r="E933">
            <v>2506959918.3200016</v>
          </cell>
          <cell r="F933">
            <v>-24954975.899999991</v>
          </cell>
          <cell r="G933">
            <v>-24954975.899999991</v>
          </cell>
        </row>
        <row r="934">
          <cell r="A934" t="str">
            <v>11131000</v>
          </cell>
          <cell r="B934" t="str">
            <v>11131000 BANCOS EDUCACION</v>
          </cell>
          <cell r="C934">
            <v>-39341063.179999962</v>
          </cell>
          <cell r="D934">
            <v>2521346005.6000009</v>
          </cell>
          <cell r="E934">
            <v>2506959918.3200016</v>
          </cell>
          <cell r="F934">
            <v>-24954975.899999991</v>
          </cell>
          <cell r="G934">
            <v>-24954975.899999991</v>
          </cell>
        </row>
        <row r="935">
          <cell r="A935" t="str">
            <v>11131001</v>
          </cell>
          <cell r="B935" t="str">
            <v>11131001 BANORTE 82980342 PRONAP PROGRAMA DEL SISTEMA NACIONAL DE FORMACION CONTINUA Y SUPERACION PROFESIONAL</v>
          </cell>
          <cell r="C935">
            <v>6397.25</v>
          </cell>
          <cell r="D935">
            <v>0</v>
          </cell>
          <cell r="E935">
            <v>0</v>
          </cell>
          <cell r="F935">
            <v>6397.25</v>
          </cell>
          <cell r="G935">
            <v>6397.25</v>
          </cell>
        </row>
        <row r="936">
          <cell r="A936" t="str">
            <v>11131002</v>
          </cell>
          <cell r="B936" t="str">
            <v>11131002 BANORTE 569259925 PREVIOLEM PROGRAMA DE CAPACITACION AL MAGISTERIO PARA PREVENIR LA VIOLENCIA HACIA LAS MUJERES</v>
          </cell>
          <cell r="C936">
            <v>-24395.51</v>
          </cell>
          <cell r="D936">
            <v>0</v>
          </cell>
          <cell r="E936">
            <v>0</v>
          </cell>
          <cell r="F936">
            <v>-24395.51</v>
          </cell>
          <cell r="G936">
            <v>-24395.51</v>
          </cell>
        </row>
        <row r="937">
          <cell r="A937" t="str">
            <v>11131003</v>
          </cell>
          <cell r="B937" t="str">
            <v>11131003 BANORTE 156769084 INTEGRACION EDUCATIVA PROGRAMA PARA EL FORTALECIMIENTO DE LA EDUCACION ESPECIAL  E INTEGRACION EDUCATIVA</v>
          </cell>
          <cell r="C937">
            <v>-9448.7199999999993</v>
          </cell>
          <cell r="D937">
            <v>0</v>
          </cell>
          <cell r="E937">
            <v>0</v>
          </cell>
          <cell r="F937">
            <v>-9448.7199999999993</v>
          </cell>
          <cell r="G937">
            <v>-9448.7199999999993</v>
          </cell>
        </row>
        <row r="938">
          <cell r="A938" t="str">
            <v>11131004</v>
          </cell>
          <cell r="B938" t="str">
            <v>11131004 BANORTE 156769075 PRONIM PROGRAMA DE EDUCACION BASICA PARA NIÑOS Y NIÑAS DE FAMILIAS JORNALERAS AGRICOLAS MIGRANTES</v>
          </cell>
          <cell r="C938">
            <v>431.56</v>
          </cell>
          <cell r="D938">
            <v>1.57</v>
          </cell>
          <cell r="E938">
            <v>0</v>
          </cell>
          <cell r="F938">
            <v>433.13</v>
          </cell>
          <cell r="G938">
            <v>433.13</v>
          </cell>
        </row>
        <row r="939">
          <cell r="A939" t="str">
            <v>11131005</v>
          </cell>
          <cell r="B939" t="str">
            <v>11131005 BANORTE 626015611 ATP PROGRAMA ASESOR TECNICO PEDAGOGICO</v>
          </cell>
          <cell r="C939">
            <v>-0.15</v>
          </cell>
          <cell r="D939">
            <v>0</v>
          </cell>
          <cell r="E939">
            <v>0</v>
          </cell>
          <cell r="F939">
            <v>-0.15</v>
          </cell>
          <cell r="G939">
            <v>-0.15</v>
          </cell>
        </row>
        <row r="940">
          <cell r="A940" t="str">
            <v>11131006</v>
          </cell>
          <cell r="B940" t="str">
            <v>11131006 BANORTE 626020186 PROMIN PROGRAMA DE MEJORAMIENTO INSTITUCIONAL DE LAS ESCUELAS NORMALES PUBLICAS</v>
          </cell>
          <cell r="C940">
            <v>-34490.57</v>
          </cell>
          <cell r="D940">
            <v>0</v>
          </cell>
          <cell r="E940">
            <v>0</v>
          </cell>
          <cell r="F940">
            <v>-34490.57</v>
          </cell>
          <cell r="G940">
            <v>-34490.57</v>
          </cell>
        </row>
        <row r="941">
          <cell r="A941" t="str">
            <v>11131008</v>
          </cell>
          <cell r="B941" t="str">
            <v>11131008 BANORTE 188968020 PROGRAMA NACIONAL DE LECTURA</v>
          </cell>
          <cell r="C941">
            <v>-276.99</v>
          </cell>
          <cell r="D941">
            <v>0</v>
          </cell>
          <cell r="E941">
            <v>0</v>
          </cell>
          <cell r="F941">
            <v>-276.99</v>
          </cell>
          <cell r="G941">
            <v>-276.99</v>
          </cell>
        </row>
        <row r="942">
          <cell r="A942" t="str">
            <v>11131009</v>
          </cell>
          <cell r="B942" t="str">
            <v>11131009 BANORTE 525808280 RES PROGRAMA DE APOYO A LA IMPLEMENTACION DE LA REFORMA DE LA EDUC SECUNDARIA EN ENTIDADES FEDERATIVAS</v>
          </cell>
          <cell r="C942">
            <v>-2621.8</v>
          </cell>
          <cell r="D942">
            <v>0</v>
          </cell>
          <cell r="E942">
            <v>0</v>
          </cell>
          <cell r="F942">
            <v>-2621.8</v>
          </cell>
          <cell r="G942">
            <v>-2621.8</v>
          </cell>
        </row>
        <row r="943">
          <cell r="A943" t="str">
            <v>11131010</v>
          </cell>
          <cell r="B943" t="str">
            <v>11131010 BANORTE 547153272 REP PROGRAMA DE RENOVACION CURRICULAR Y PEDAGOGICA DE LA EDUCACION PREESCOLAR EN ENTIDADES FEDERATIVAS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</row>
        <row r="944">
          <cell r="A944" t="str">
            <v>11131011</v>
          </cell>
          <cell r="B944" t="str">
            <v>11131011 BANORTE 571882906 RCEP PROGRAMA DE RENOVACION CURRICULAR DE LA EDUCACION PRIMARIA EN ENTIDADES FEDERATIVAS</v>
          </cell>
          <cell r="C944">
            <v>-39844.42</v>
          </cell>
          <cell r="D944">
            <v>0</v>
          </cell>
          <cell r="E944">
            <v>0</v>
          </cell>
          <cell r="F944">
            <v>-39844.42</v>
          </cell>
          <cell r="G944">
            <v>-39844.42</v>
          </cell>
        </row>
        <row r="945">
          <cell r="A945" t="str">
            <v>11131012</v>
          </cell>
          <cell r="B945" t="str">
            <v>11131012 BANORTE 578884132 PROGRAMA ESCUELA SEGURA</v>
          </cell>
          <cell r="C945">
            <v>449.8</v>
          </cell>
          <cell r="D945">
            <v>0</v>
          </cell>
          <cell r="E945">
            <v>0</v>
          </cell>
          <cell r="F945">
            <v>449.8</v>
          </cell>
          <cell r="G945">
            <v>449.8</v>
          </cell>
        </row>
        <row r="946">
          <cell r="A946" t="str">
            <v>11131013</v>
          </cell>
          <cell r="B946" t="str">
            <v>11131013 BANORTE 604828482 PROGRAMA ESCUELA DE TIEMPO COMPLETO</v>
          </cell>
          <cell r="C946">
            <v>353384.78</v>
          </cell>
          <cell r="D946">
            <v>0</v>
          </cell>
          <cell r="E946">
            <v>0</v>
          </cell>
          <cell r="F946">
            <v>353384.78</v>
          </cell>
          <cell r="G946">
            <v>353384.78</v>
          </cell>
        </row>
        <row r="947">
          <cell r="A947" t="str">
            <v>11131014</v>
          </cell>
          <cell r="B947" t="str">
            <v>11131014 BANORTE 608452148 PROGRAMA ESCUELA SIEMPRE ABIERTA</v>
          </cell>
          <cell r="C947">
            <v>42.58</v>
          </cell>
          <cell r="D947">
            <v>0.15</v>
          </cell>
          <cell r="E947">
            <v>0</v>
          </cell>
          <cell r="F947">
            <v>42.73</v>
          </cell>
          <cell r="G947">
            <v>42.73</v>
          </cell>
        </row>
        <row r="948">
          <cell r="A948" t="str">
            <v>11131015</v>
          </cell>
          <cell r="B948" t="str">
            <v>11131015 BANORTE 611576268 HDT PROGRAMA HABILIDADES DIGITALES PARA TODOS</v>
          </cell>
          <cell r="C948">
            <v>590.32000000000005</v>
          </cell>
          <cell r="D948">
            <v>0</v>
          </cell>
          <cell r="E948">
            <v>0</v>
          </cell>
          <cell r="F948">
            <v>590.32000000000005</v>
          </cell>
          <cell r="G948">
            <v>590.32000000000005</v>
          </cell>
        </row>
        <row r="949">
          <cell r="A949" t="str">
            <v>11131017</v>
          </cell>
          <cell r="B949" t="str">
            <v>11131017 BANORTE 618258639 PESIV PROG  DE ATENCION A ESCUELAS Y POBLACION EN SITUACION VULNERABLE</v>
          </cell>
          <cell r="C949">
            <v>-2.83</v>
          </cell>
          <cell r="D949">
            <v>0</v>
          </cell>
          <cell r="E949">
            <v>0</v>
          </cell>
          <cell r="F949">
            <v>-2.83</v>
          </cell>
          <cell r="G949">
            <v>-2.83</v>
          </cell>
        </row>
        <row r="950">
          <cell r="A950" t="str">
            <v>11131018</v>
          </cell>
          <cell r="B950" t="str">
            <v>11131018 BANORTE 639338871 INGLES EDUC  BASICA PROGRAMA NACIONAL DE INGLES EN EDUCACION BASICA</v>
          </cell>
          <cell r="C950">
            <v>-1132226.4099999999</v>
          </cell>
          <cell r="D950">
            <v>0</v>
          </cell>
          <cell r="E950">
            <v>0</v>
          </cell>
          <cell r="F950">
            <v>-1132226.4099999999</v>
          </cell>
          <cell r="G950">
            <v>-1132226.4099999999</v>
          </cell>
        </row>
        <row r="951">
          <cell r="A951" t="str">
            <v>11131021</v>
          </cell>
          <cell r="B951" t="str">
            <v>11131021 BANORTE 82980113 PROYECTOS GENERALES</v>
          </cell>
          <cell r="C951">
            <v>-434033.75</v>
          </cell>
          <cell r="D951">
            <v>779.39</v>
          </cell>
          <cell r="E951">
            <v>12800.31</v>
          </cell>
          <cell r="F951">
            <v>-446054.67</v>
          </cell>
          <cell r="G951">
            <v>-446054.67</v>
          </cell>
        </row>
        <row r="952">
          <cell r="A952" t="str">
            <v>11131022</v>
          </cell>
          <cell r="B952" t="str">
            <v>11131022 BANORTE 502214015 GASTOS DE OPERACION</v>
          </cell>
          <cell r="C952">
            <v>-182073.9</v>
          </cell>
          <cell r="D952">
            <v>0</v>
          </cell>
          <cell r="E952">
            <v>0</v>
          </cell>
          <cell r="F952">
            <v>-182073.9</v>
          </cell>
          <cell r="G952">
            <v>-182073.9</v>
          </cell>
        </row>
        <row r="953">
          <cell r="A953" t="str">
            <v>11131023</v>
          </cell>
          <cell r="B953" t="str">
            <v>11131023 BANORTE 647295728 PROGRAMA DE MEJORAMIENTO PARA EL PROFESORADO</v>
          </cell>
          <cell r="C953">
            <v>-3.36</v>
          </cell>
          <cell r="D953">
            <v>0</v>
          </cell>
          <cell r="E953">
            <v>0</v>
          </cell>
          <cell r="F953">
            <v>-3.36</v>
          </cell>
          <cell r="G953">
            <v>-3.36</v>
          </cell>
        </row>
        <row r="954">
          <cell r="A954" t="str">
            <v>11131024</v>
          </cell>
          <cell r="B954" t="str">
            <v>11131024 BANORTE 632042348 PROCEDA PROG  DE FORTALECIMIENTO DE COMUNIDADES ESCOLARES Y APRENDIZAJE</v>
          </cell>
          <cell r="C954">
            <v>-3557.14</v>
          </cell>
          <cell r="D954">
            <v>0</v>
          </cell>
          <cell r="E954">
            <v>0</v>
          </cell>
          <cell r="F954">
            <v>-3557.14</v>
          </cell>
          <cell r="G954">
            <v>-3557.14</v>
          </cell>
        </row>
        <row r="955">
          <cell r="A955" t="str">
            <v>11131026</v>
          </cell>
          <cell r="B955" t="str">
            <v>11131026 BANORTE 669277780 SECCION 35</v>
          </cell>
          <cell r="C955">
            <v>114.59</v>
          </cell>
          <cell r="D955">
            <v>0</v>
          </cell>
          <cell r="E955">
            <v>0</v>
          </cell>
          <cell r="F955">
            <v>114.59</v>
          </cell>
          <cell r="G955">
            <v>114.59</v>
          </cell>
        </row>
        <row r="956">
          <cell r="A956" t="str">
            <v>11131027</v>
          </cell>
          <cell r="B956" t="str">
            <v>11131027 BANORTE 669277799 SECCION 44</v>
          </cell>
          <cell r="C956">
            <v>74996.53</v>
          </cell>
          <cell r="D956">
            <v>24.11</v>
          </cell>
          <cell r="E956">
            <v>0</v>
          </cell>
          <cell r="F956">
            <v>75020.639999999999</v>
          </cell>
          <cell r="G956">
            <v>75020.639999999999</v>
          </cell>
        </row>
        <row r="957">
          <cell r="A957" t="str">
            <v>11131060</v>
          </cell>
          <cell r="B957" t="str">
            <v>11131060 HSBC 4019529296 BECAS NORMALES PROGRAMA BECA DE APOYO A LA PRACTICA INTENSIVA Y AL SERVICIO SOCIAL P ESTUDIANTES 7/8 SEM DE ESC NORMALES PUB</v>
          </cell>
          <cell r="C957">
            <v>-5.8</v>
          </cell>
          <cell r="D957">
            <v>0</v>
          </cell>
          <cell r="E957">
            <v>0</v>
          </cell>
          <cell r="F957">
            <v>-5.8</v>
          </cell>
          <cell r="G957">
            <v>-5.8</v>
          </cell>
        </row>
        <row r="958">
          <cell r="A958" t="str">
            <v>11131061</v>
          </cell>
          <cell r="B958" t="str">
            <v>11131061 HSBC 4024306243 CENEVAL</v>
          </cell>
          <cell r="C958">
            <v>-233409</v>
          </cell>
          <cell r="D958">
            <v>0</v>
          </cell>
          <cell r="E958">
            <v>0</v>
          </cell>
          <cell r="F958">
            <v>-233409</v>
          </cell>
          <cell r="G958">
            <v>-233409</v>
          </cell>
        </row>
        <row r="959">
          <cell r="A959" t="str">
            <v>11131062</v>
          </cell>
          <cell r="B959" t="str">
            <v>11131062 HSBC 4054800586 ETC ESCUELA TIEMPO COMPLETO</v>
          </cell>
          <cell r="C959">
            <v>-17506292.260000002</v>
          </cell>
          <cell r="D959">
            <v>0</v>
          </cell>
          <cell r="E959">
            <v>0</v>
          </cell>
          <cell r="F959">
            <v>-17506292.260000002</v>
          </cell>
          <cell r="G959">
            <v>-17506292.260000002</v>
          </cell>
        </row>
        <row r="960">
          <cell r="A960" t="str">
            <v>11131063</v>
          </cell>
          <cell r="B960" t="str">
            <v>11131063 HSBC 4054800594  ESCUELA SEGURA|</v>
          </cell>
          <cell r="C960">
            <v>-3644.33</v>
          </cell>
          <cell r="D960">
            <v>0</v>
          </cell>
          <cell r="E960">
            <v>0</v>
          </cell>
          <cell r="F960">
            <v>-3644.33</v>
          </cell>
          <cell r="G960">
            <v>-3644.33</v>
          </cell>
        </row>
        <row r="961">
          <cell r="A961" t="str">
            <v>11131068</v>
          </cell>
          <cell r="B961" t="str">
            <v>11131068 BBVA BANCOMER 0189794247 PROCEDA</v>
          </cell>
          <cell r="C961">
            <v>2914.84</v>
          </cell>
          <cell r="D961">
            <v>0</v>
          </cell>
          <cell r="E961">
            <v>0</v>
          </cell>
          <cell r="F961">
            <v>2914.84</v>
          </cell>
          <cell r="G961">
            <v>2914.84</v>
          </cell>
        </row>
        <row r="962">
          <cell r="A962" t="str">
            <v>11131069</v>
          </cell>
          <cell r="B962" t="str">
            <v>11131069 BBVA BANCOMER 0189794468 PSIV</v>
          </cell>
          <cell r="C962">
            <v>-2914.84</v>
          </cell>
          <cell r="D962">
            <v>0</v>
          </cell>
          <cell r="E962">
            <v>0</v>
          </cell>
          <cell r="F962">
            <v>-2914.84</v>
          </cell>
          <cell r="G962">
            <v>-2914.84</v>
          </cell>
        </row>
        <row r="963">
          <cell r="A963" t="str">
            <v>11131070</v>
          </cell>
          <cell r="B963" t="str">
            <v>11131070 BBVA 450962775 CUENTA UTILITARIA</v>
          </cell>
          <cell r="C963">
            <v>2011269.19</v>
          </cell>
          <cell r="D963">
            <v>0.71</v>
          </cell>
          <cell r="E963">
            <v>0</v>
          </cell>
          <cell r="F963">
            <v>2011269.9</v>
          </cell>
          <cell r="G963">
            <v>2011269.9</v>
          </cell>
        </row>
        <row r="964">
          <cell r="A964" t="str">
            <v>11131071</v>
          </cell>
          <cell r="B964" t="str">
            <v>11131071 BBVA 451352210 SERVICIOS PERSONALES</v>
          </cell>
          <cell r="C964">
            <v>405853.02</v>
          </cell>
          <cell r="D964">
            <v>0</v>
          </cell>
          <cell r="E964">
            <v>0</v>
          </cell>
          <cell r="F964">
            <v>405853.02</v>
          </cell>
          <cell r="G964">
            <v>405853.02</v>
          </cell>
        </row>
        <row r="965">
          <cell r="A965" t="str">
            <v>11131072</v>
          </cell>
          <cell r="B965" t="str">
            <v>11131072 BBVA 452246724 NOMINA</v>
          </cell>
          <cell r="C965">
            <v>26498303.91</v>
          </cell>
          <cell r="D965">
            <v>0</v>
          </cell>
          <cell r="E965">
            <v>0</v>
          </cell>
          <cell r="F965">
            <v>26498303.91</v>
          </cell>
          <cell r="G965">
            <v>26498303.91</v>
          </cell>
        </row>
        <row r="966">
          <cell r="A966" t="str">
            <v>11131073</v>
          </cell>
          <cell r="B966" t="str">
            <v>11131073 BBVA 0163517381 CONCENTRADORA 2009</v>
          </cell>
          <cell r="C966">
            <v>11992855.029999999</v>
          </cell>
          <cell r="D966">
            <v>0</v>
          </cell>
          <cell r="E966">
            <v>0</v>
          </cell>
          <cell r="F966">
            <v>11992855.029999999</v>
          </cell>
          <cell r="G966">
            <v>11992855.029999999</v>
          </cell>
        </row>
        <row r="967">
          <cell r="A967" t="str">
            <v>11131074</v>
          </cell>
          <cell r="B967" t="str">
            <v>11131074 BBVA 0170597317 CONCENTRADORA 2010</v>
          </cell>
          <cell r="C967">
            <v>-49.9</v>
          </cell>
          <cell r="D967">
            <v>0</v>
          </cell>
          <cell r="E967">
            <v>0</v>
          </cell>
          <cell r="F967">
            <v>-49.9</v>
          </cell>
          <cell r="G967">
            <v>-49.9</v>
          </cell>
        </row>
        <row r="968">
          <cell r="A968" t="str">
            <v>11131075</v>
          </cell>
          <cell r="B968" t="str">
            <v>11131075 BBVA 0179835393 CONCENTRADORA 2011</v>
          </cell>
          <cell r="C968">
            <v>-312056.03000000003</v>
          </cell>
          <cell r="D968">
            <v>0</v>
          </cell>
          <cell r="E968">
            <v>0</v>
          </cell>
          <cell r="F968">
            <v>-312056.03000000003</v>
          </cell>
          <cell r="G968">
            <v>-312056.03000000003</v>
          </cell>
        </row>
        <row r="969">
          <cell r="A969" t="str">
            <v>11131076</v>
          </cell>
          <cell r="B969" t="str">
            <v>11131076 BBVA 0166125417 PRONABES</v>
          </cell>
          <cell r="C969">
            <v>123443.6</v>
          </cell>
          <cell r="D969">
            <v>0</v>
          </cell>
          <cell r="E969">
            <v>0</v>
          </cell>
          <cell r="F969">
            <v>123443.6</v>
          </cell>
          <cell r="G969">
            <v>123443.6</v>
          </cell>
        </row>
        <row r="970">
          <cell r="A970" t="str">
            <v>11131077</v>
          </cell>
          <cell r="B970" t="str">
            <v>11131077 BBVA 0187911203 HDT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</row>
        <row r="971">
          <cell r="A971" t="str">
            <v>11131078</v>
          </cell>
          <cell r="B971" t="str">
            <v>11131078 BBVA BANCOMER 0188770816 CONCENTRADORA 2012</v>
          </cell>
          <cell r="C971">
            <v>228297.64</v>
          </cell>
          <cell r="D971">
            <v>0</v>
          </cell>
          <cell r="E971">
            <v>0</v>
          </cell>
          <cell r="F971">
            <v>228297.64</v>
          </cell>
          <cell r="G971">
            <v>228297.64</v>
          </cell>
        </row>
        <row r="972">
          <cell r="A972" t="str">
            <v>11131079</v>
          </cell>
          <cell r="B972" t="str">
            <v>11131079 BBVA BANCOMER 0188782350 FAEB 2012</v>
          </cell>
          <cell r="C972">
            <v>4189824.67</v>
          </cell>
          <cell r="D972">
            <v>0</v>
          </cell>
          <cell r="E972">
            <v>0</v>
          </cell>
          <cell r="F972">
            <v>4189824.67</v>
          </cell>
          <cell r="G972">
            <v>4189824.67</v>
          </cell>
        </row>
        <row r="973">
          <cell r="A973" t="str">
            <v>11131080</v>
          </cell>
          <cell r="B973" t="str">
            <v>11131080 BBVA 0189375759 INGRESOS PROPIOS 2012</v>
          </cell>
          <cell r="C973">
            <v>-1102548.8799999999</v>
          </cell>
          <cell r="D973">
            <v>500669.63</v>
          </cell>
          <cell r="E973">
            <v>626858.74</v>
          </cell>
          <cell r="F973">
            <v>-1228737.99</v>
          </cell>
          <cell r="G973">
            <v>-1228737.99</v>
          </cell>
        </row>
        <row r="974">
          <cell r="A974" t="str">
            <v>11131087</v>
          </cell>
          <cell r="B974" t="str">
            <v>11131087 BBVA 0185095174 ESTIMULO A LA CALIDAD DOCENTE</v>
          </cell>
          <cell r="C974">
            <v>-1110.1000000000058</v>
          </cell>
          <cell r="D974">
            <v>0</v>
          </cell>
          <cell r="E974">
            <v>0</v>
          </cell>
          <cell r="F974">
            <v>-1110.1000000000058</v>
          </cell>
          <cell r="G974">
            <v>-1110.1000000000058</v>
          </cell>
        </row>
        <row r="975">
          <cell r="A975" t="str">
            <v>11131088</v>
          </cell>
          <cell r="B975" t="str">
            <v>11131088 BBVA 0132431130 GASTO DE OPERACION GOMEZ PALACIO</v>
          </cell>
          <cell r="C975">
            <v>-4013.1</v>
          </cell>
          <cell r="D975">
            <v>7624.86</v>
          </cell>
          <cell r="E975">
            <v>3611.76</v>
          </cell>
          <cell r="F975">
            <v>0</v>
          </cell>
          <cell r="G975">
            <v>0</v>
          </cell>
        </row>
        <row r="976">
          <cell r="A976" t="str">
            <v>11131089</v>
          </cell>
          <cell r="B976" t="str">
            <v>11131089 BBVA 0163240088 UTILITARIO GOMEZ PALACIO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</row>
        <row r="977">
          <cell r="A977" t="str">
            <v>11131091</v>
          </cell>
          <cell r="B977" t="str">
            <v>11131091 SERFIN 6551324422 SAR SISTEMA DE AHORRO PARA EL RETIRO</v>
          </cell>
          <cell r="C977">
            <v>42153.66</v>
          </cell>
          <cell r="D977">
            <v>0</v>
          </cell>
          <cell r="E977">
            <v>0</v>
          </cell>
          <cell r="F977">
            <v>42153.66</v>
          </cell>
          <cell r="G977">
            <v>42153.66</v>
          </cell>
        </row>
        <row r="978">
          <cell r="A978" t="str">
            <v>11131092</v>
          </cell>
          <cell r="B978" t="str">
            <v>11131092 BBVA 0191677934 APOYO ENCICLOMEDIA</v>
          </cell>
          <cell r="C978">
            <v>2366.17</v>
          </cell>
          <cell r="D978">
            <v>0</v>
          </cell>
          <cell r="E978">
            <v>0</v>
          </cell>
          <cell r="F978">
            <v>2366.17</v>
          </cell>
          <cell r="G978">
            <v>2366.17</v>
          </cell>
        </row>
        <row r="979">
          <cell r="A979" t="str">
            <v>11131093</v>
          </cell>
          <cell r="B979" t="str">
            <v>11131093 BBVA 0192298791 CONCENTRADORA 2013</v>
          </cell>
          <cell r="C979">
            <v>15942823.74</v>
          </cell>
          <cell r="D979">
            <v>0</v>
          </cell>
          <cell r="E979">
            <v>0</v>
          </cell>
          <cell r="F979">
            <v>15942823.74</v>
          </cell>
          <cell r="G979">
            <v>15942823.74</v>
          </cell>
        </row>
        <row r="980">
          <cell r="A980" t="str">
            <v>11131094</v>
          </cell>
          <cell r="B980" t="str">
            <v>11131094 BBVA 0192367238 GASTOS DE INVERSION</v>
          </cell>
          <cell r="C980">
            <v>141.38</v>
          </cell>
          <cell r="D980">
            <v>0</v>
          </cell>
          <cell r="E980">
            <v>0</v>
          </cell>
          <cell r="F980">
            <v>141.38</v>
          </cell>
          <cell r="G980">
            <v>141.38</v>
          </cell>
        </row>
        <row r="981">
          <cell r="A981" t="str">
            <v>11131095</v>
          </cell>
          <cell r="B981" t="str">
            <v>11131095 HSBC 0455736482 PROYECTOS ESPECIALES</v>
          </cell>
          <cell r="C981">
            <v>-19988</v>
          </cell>
          <cell r="D981">
            <v>0</v>
          </cell>
          <cell r="E981">
            <v>0</v>
          </cell>
          <cell r="F981">
            <v>-19988</v>
          </cell>
          <cell r="G981">
            <v>-19988</v>
          </cell>
        </row>
        <row r="982">
          <cell r="A982" t="str">
            <v>11131096</v>
          </cell>
          <cell r="B982" t="str">
            <v>11131096 HSBC 04056334121 CADI NOMINA</v>
          </cell>
          <cell r="C982">
            <v>-254099.17</v>
          </cell>
          <cell r="D982">
            <v>0</v>
          </cell>
          <cell r="E982">
            <v>0</v>
          </cell>
          <cell r="F982">
            <v>-254099.17</v>
          </cell>
          <cell r="G982">
            <v>-254099.17</v>
          </cell>
        </row>
        <row r="983">
          <cell r="A983" t="str">
            <v>11131097</v>
          </cell>
          <cell r="B983" t="str">
            <v>11131097 HSBC 04056334113 CADI</v>
          </cell>
          <cell r="C983">
            <v>303521.84000000003</v>
          </cell>
          <cell r="D983">
            <v>0</v>
          </cell>
          <cell r="E983">
            <v>0</v>
          </cell>
          <cell r="F983">
            <v>303521.84000000003</v>
          </cell>
          <cell r="G983">
            <v>303521.84000000003</v>
          </cell>
        </row>
        <row r="984">
          <cell r="A984" t="str">
            <v>11131098</v>
          </cell>
          <cell r="B984" t="str">
            <v>11131098 BBVA 0193494829 BECAS NORMALES</v>
          </cell>
          <cell r="C984">
            <v>-0.56999999999999995</v>
          </cell>
          <cell r="D984">
            <v>0</v>
          </cell>
          <cell r="E984">
            <v>0</v>
          </cell>
          <cell r="F984">
            <v>-0.56999999999999995</v>
          </cell>
          <cell r="G984">
            <v>-0.56999999999999995</v>
          </cell>
        </row>
        <row r="985">
          <cell r="A985" t="str">
            <v>11131101</v>
          </cell>
          <cell r="B985" t="str">
            <v>11131101 BANCO NOMINA HONORARIOS</v>
          </cell>
          <cell r="C985">
            <v>14660</v>
          </cell>
          <cell r="D985">
            <v>0</v>
          </cell>
          <cell r="E985">
            <v>0</v>
          </cell>
          <cell r="F985">
            <v>14660</v>
          </cell>
          <cell r="G985">
            <v>14660</v>
          </cell>
        </row>
        <row r="986">
          <cell r="A986" t="str">
            <v>11131106</v>
          </cell>
          <cell r="B986" t="str">
            <v>11131106 BANCOMER 0193557693 ATP 2013</v>
          </cell>
          <cell r="C986">
            <v>-1424.83</v>
          </cell>
          <cell r="D986">
            <v>0</v>
          </cell>
          <cell r="E986">
            <v>0</v>
          </cell>
          <cell r="F986">
            <v>-1424.83</v>
          </cell>
          <cell r="G986">
            <v>-1424.83</v>
          </cell>
        </row>
        <row r="987">
          <cell r="A987" t="str">
            <v>11131107</v>
          </cell>
          <cell r="B987" t="str">
            <v>11131107 BANCOMER 0193557863 PROMAJOVEN2013</v>
          </cell>
          <cell r="C987">
            <v>4064.79</v>
          </cell>
          <cell r="D987">
            <v>0</v>
          </cell>
          <cell r="E987">
            <v>0</v>
          </cell>
          <cell r="F987">
            <v>4064.79</v>
          </cell>
          <cell r="G987">
            <v>4064.79</v>
          </cell>
        </row>
        <row r="988">
          <cell r="A988" t="str">
            <v>11131108</v>
          </cell>
          <cell r="B988" t="str">
            <v>11131108 BANCOMER 0193557987 PNL2013</v>
          </cell>
          <cell r="C988">
            <v>3355.74</v>
          </cell>
          <cell r="D988">
            <v>0</v>
          </cell>
          <cell r="E988">
            <v>0</v>
          </cell>
          <cell r="F988">
            <v>3355.74</v>
          </cell>
          <cell r="G988">
            <v>3355.74</v>
          </cell>
        </row>
        <row r="989">
          <cell r="A989" t="str">
            <v>11131109</v>
          </cell>
          <cell r="B989" t="str">
            <v>11131109 HSBC 04056334493 ESCUELA SIEMPRE ABIERTA 2013</v>
          </cell>
          <cell r="C989">
            <v>599446.46</v>
          </cell>
          <cell r="D989">
            <v>0</v>
          </cell>
          <cell r="E989">
            <v>0</v>
          </cell>
          <cell r="F989">
            <v>599446.46</v>
          </cell>
          <cell r="G989">
            <v>599446.46</v>
          </cell>
        </row>
        <row r="990">
          <cell r="A990" t="str">
            <v>11131110</v>
          </cell>
          <cell r="B990" t="str">
            <v>11131110 HSBC 04056334543 ESCUELA DE TIEMPO COMPLETO 2013</v>
          </cell>
          <cell r="C990">
            <v>-1774006.69</v>
          </cell>
          <cell r="D990">
            <v>0</v>
          </cell>
          <cell r="E990">
            <v>0</v>
          </cell>
          <cell r="F990">
            <v>-1774006.69</v>
          </cell>
          <cell r="G990">
            <v>-1774006.69</v>
          </cell>
        </row>
        <row r="991">
          <cell r="A991" t="str">
            <v>11131111</v>
          </cell>
          <cell r="B991" t="str">
            <v>11131111 BANCOMER 0193739627 PRONIM2013</v>
          </cell>
          <cell r="C991">
            <v>400.97</v>
          </cell>
          <cell r="D991">
            <v>0</v>
          </cell>
          <cell r="E991">
            <v>0</v>
          </cell>
          <cell r="F991">
            <v>400.97</v>
          </cell>
          <cell r="G991">
            <v>400.97</v>
          </cell>
        </row>
        <row r="992">
          <cell r="A992" t="str">
            <v>11131112</v>
          </cell>
          <cell r="B992" t="str">
            <v>11131112 BANCOMER 0193739708 ESTIMULOS A LA CALIDAD DOCENTE 2013</v>
          </cell>
          <cell r="C992">
            <v>0.03</v>
          </cell>
          <cell r="D992">
            <v>0</v>
          </cell>
          <cell r="E992">
            <v>0</v>
          </cell>
          <cell r="F992">
            <v>0.03</v>
          </cell>
          <cell r="G992">
            <v>0.03</v>
          </cell>
        </row>
        <row r="993">
          <cell r="A993" t="str">
            <v>11131113</v>
          </cell>
          <cell r="B993" t="str">
            <v>11131113 BANCOMER 0193739732 ESCUELA SEGURA 2013</v>
          </cell>
          <cell r="C993">
            <v>70579.39</v>
          </cell>
          <cell r="D993">
            <v>0</v>
          </cell>
          <cell r="E993">
            <v>0</v>
          </cell>
          <cell r="F993">
            <v>70579.39</v>
          </cell>
          <cell r="G993">
            <v>70579.39</v>
          </cell>
        </row>
        <row r="994">
          <cell r="A994" t="str">
            <v>11131114</v>
          </cell>
          <cell r="B994" t="str">
            <v>11131114 BANORTE 0882958815 INTEGRACION EDUCATIVA 2013</v>
          </cell>
          <cell r="C994">
            <v>-471485.24</v>
          </cell>
          <cell r="D994">
            <v>0</v>
          </cell>
          <cell r="E994">
            <v>0</v>
          </cell>
          <cell r="F994">
            <v>-471485.24</v>
          </cell>
          <cell r="G994">
            <v>-471485.24</v>
          </cell>
        </row>
        <row r="995">
          <cell r="A995" t="str">
            <v>11131115</v>
          </cell>
          <cell r="B995" t="str">
            <v>11131115 BANORTE 0882958824 RCEP 2013</v>
          </cell>
          <cell r="C995">
            <v>-129.55000000000001</v>
          </cell>
          <cell r="D995">
            <v>0</v>
          </cell>
          <cell r="E995">
            <v>0</v>
          </cell>
          <cell r="F995">
            <v>-129.55000000000001</v>
          </cell>
          <cell r="G995">
            <v>-129.55000000000001</v>
          </cell>
        </row>
        <row r="996">
          <cell r="A996" t="str">
            <v>11131116</v>
          </cell>
          <cell r="B996" t="str">
            <v>11131116 BANORTE 0882958833 PROMIN 2013</v>
          </cell>
          <cell r="C996">
            <v>-2216.92</v>
          </cell>
          <cell r="D996">
            <v>0</v>
          </cell>
          <cell r="E996">
            <v>0</v>
          </cell>
          <cell r="F996">
            <v>-2216.92</v>
          </cell>
          <cell r="G996">
            <v>-2216.92</v>
          </cell>
        </row>
        <row r="997">
          <cell r="A997" t="str">
            <v>11131117</v>
          </cell>
          <cell r="B997" t="str">
            <v>11131117 BANORTE 0882958842 PRONAP 2013</v>
          </cell>
          <cell r="C997">
            <v>-1</v>
          </cell>
          <cell r="D997">
            <v>0</v>
          </cell>
          <cell r="E997">
            <v>0</v>
          </cell>
          <cell r="F997">
            <v>-1</v>
          </cell>
          <cell r="G997">
            <v>-1</v>
          </cell>
        </row>
        <row r="998">
          <cell r="A998" t="str">
            <v>11131118</v>
          </cell>
          <cell r="B998" t="str">
            <v>11131118 BANORTE 0882958851 PROVIOLEM 2013</v>
          </cell>
          <cell r="C998">
            <v>468051.61</v>
          </cell>
          <cell r="D998">
            <v>0</v>
          </cell>
          <cell r="E998">
            <v>0</v>
          </cell>
          <cell r="F998">
            <v>468051.61</v>
          </cell>
          <cell r="G998">
            <v>468051.61</v>
          </cell>
        </row>
        <row r="999">
          <cell r="A999" t="str">
            <v>11131119</v>
          </cell>
          <cell r="B999" t="str">
            <v>11131119 BANORTE 0882958860 PNIEB 2013</v>
          </cell>
          <cell r="C999">
            <v>-6644477.4400000004</v>
          </cell>
          <cell r="D999">
            <v>0</v>
          </cell>
          <cell r="E999">
            <v>0</v>
          </cell>
          <cell r="F999">
            <v>-6644477.4400000004</v>
          </cell>
          <cell r="G999">
            <v>-6644477.4400000004</v>
          </cell>
        </row>
        <row r="1000">
          <cell r="A1000" t="str">
            <v>11131120</v>
          </cell>
          <cell r="B1000" t="str">
            <v>11131120 HSBC 4056770282 FORTALECIMIENTO A LAS ACCIONES ASOCIADAS A LA EDUCACION INDIGENA 2013</v>
          </cell>
          <cell r="C1000">
            <v>71.08</v>
          </cell>
          <cell r="D1000">
            <v>0</v>
          </cell>
          <cell r="E1000">
            <v>0</v>
          </cell>
          <cell r="F1000">
            <v>71.08</v>
          </cell>
          <cell r="G1000">
            <v>71.08</v>
          </cell>
        </row>
        <row r="1001">
          <cell r="A1001" t="str">
            <v>11131121</v>
          </cell>
          <cell r="B1001" t="str">
            <v>11131121 BANORTE 0896961193 RES2013</v>
          </cell>
          <cell r="C1001">
            <v>-1549.96</v>
          </cell>
          <cell r="D1001">
            <v>0</v>
          </cell>
          <cell r="E1001">
            <v>0</v>
          </cell>
          <cell r="F1001">
            <v>-1549.96</v>
          </cell>
          <cell r="G1001">
            <v>-1549.96</v>
          </cell>
        </row>
        <row r="1002">
          <cell r="A1002" t="str">
            <v>11131122</v>
          </cell>
          <cell r="B1002" t="str">
            <v>11131122 BANORTE 0896961205 REP2013</v>
          </cell>
          <cell r="C1002">
            <v>-669.04</v>
          </cell>
          <cell r="D1002">
            <v>0</v>
          </cell>
          <cell r="E1002">
            <v>0</v>
          </cell>
          <cell r="F1002">
            <v>-669.04</v>
          </cell>
          <cell r="G1002">
            <v>-669.04</v>
          </cell>
        </row>
        <row r="1003">
          <cell r="A1003" t="str">
            <v>11131123</v>
          </cell>
          <cell r="B1003" t="str">
            <v>11131123 PROGRAMA ESCUELA DE TIEMPO COMPLETO 2013 HSBC VIRTUAL</v>
          </cell>
          <cell r="C1003">
            <v>17945160.57</v>
          </cell>
          <cell r="D1003">
            <v>0</v>
          </cell>
          <cell r="E1003">
            <v>0</v>
          </cell>
          <cell r="F1003">
            <v>17945160.57</v>
          </cell>
          <cell r="G1003">
            <v>17945160.57</v>
          </cell>
        </row>
        <row r="1004">
          <cell r="A1004" t="str">
            <v>11131126</v>
          </cell>
          <cell r="B1004" t="str">
            <v>11131126 BANORTE 0891912480 PROYECTO PARA LA INCORPORACION DE LA PERSPECTIVA DE GENERO EN ESCUELAS SECUNDARIAS</v>
          </cell>
          <cell r="C1004">
            <v>18745.560000000001</v>
          </cell>
          <cell r="D1004">
            <v>0</v>
          </cell>
          <cell r="E1004">
            <v>0</v>
          </cell>
          <cell r="F1004">
            <v>18745.560000000001</v>
          </cell>
          <cell r="G1004">
            <v>18745.560000000001</v>
          </cell>
        </row>
        <row r="1005">
          <cell r="A1005" t="str">
            <v>11131127</v>
          </cell>
          <cell r="B1005" t="str">
            <v>11131127 BANCOMER 0194708539 RECURSOS EXTRAORDINARIOS 2013</v>
          </cell>
          <cell r="C1005">
            <v>2826.92</v>
          </cell>
          <cell r="D1005">
            <v>0</v>
          </cell>
          <cell r="E1005">
            <v>0</v>
          </cell>
          <cell r="F1005">
            <v>2826.92</v>
          </cell>
          <cell r="G1005">
            <v>2826.92</v>
          </cell>
        </row>
        <row r="1006">
          <cell r="A1006" t="str">
            <v>11131129</v>
          </cell>
          <cell r="B1006" t="str">
            <v>11131129 BANCOMER 0194877985 CONCENTRADORA 2014</v>
          </cell>
          <cell r="C1006">
            <v>1219889.03</v>
          </cell>
          <cell r="D1006">
            <v>0</v>
          </cell>
          <cell r="E1006">
            <v>0</v>
          </cell>
          <cell r="F1006">
            <v>1219889.03</v>
          </cell>
          <cell r="G1006">
            <v>1219889.03</v>
          </cell>
        </row>
        <row r="1007">
          <cell r="A1007" t="str">
            <v>11131130</v>
          </cell>
          <cell r="B1007" t="str">
            <v>11131130 BANORTE 0212323830 PROMIN 2014</v>
          </cell>
          <cell r="C1007">
            <v>147546.66</v>
          </cell>
          <cell r="D1007">
            <v>0</v>
          </cell>
          <cell r="E1007">
            <v>0</v>
          </cell>
          <cell r="F1007">
            <v>147546.66</v>
          </cell>
          <cell r="G1007">
            <v>147546.66</v>
          </cell>
        </row>
        <row r="1008">
          <cell r="A1008" t="str">
            <v>11131131</v>
          </cell>
          <cell r="B1008" t="str">
            <v>11131131 BANORTE 0212343830 PROCEDA 2014</v>
          </cell>
          <cell r="C1008">
            <v>-147553</v>
          </cell>
          <cell r="D1008">
            <v>0</v>
          </cell>
          <cell r="E1008">
            <v>0</v>
          </cell>
          <cell r="F1008">
            <v>-147553</v>
          </cell>
          <cell r="G1008">
            <v>-147553</v>
          </cell>
        </row>
        <row r="1009">
          <cell r="A1009" t="str">
            <v>11131132</v>
          </cell>
          <cell r="B1009" t="str">
            <v>11131132 BANORTE 0896961287 CONVENIO RECUPERACION DE SEGUROS</v>
          </cell>
          <cell r="C1009">
            <v>-0.1</v>
          </cell>
          <cell r="D1009">
            <v>0</v>
          </cell>
          <cell r="E1009">
            <v>0</v>
          </cell>
          <cell r="F1009">
            <v>-0.1</v>
          </cell>
          <cell r="G1009">
            <v>-0.1</v>
          </cell>
        </row>
        <row r="1010">
          <cell r="A1010" t="str">
            <v>11131133</v>
          </cell>
          <cell r="B1010" t="str">
            <v>11131133 HSBC 4057068165 CADIS PROVEEDORES 2014</v>
          </cell>
          <cell r="C1010">
            <v>2502848.2000000002</v>
          </cell>
          <cell r="D1010">
            <v>0</v>
          </cell>
          <cell r="E1010">
            <v>0</v>
          </cell>
          <cell r="F1010">
            <v>2502848.2000000002</v>
          </cell>
          <cell r="G1010">
            <v>2502848.2000000002</v>
          </cell>
        </row>
        <row r="1011">
          <cell r="A1011" t="str">
            <v>11131134</v>
          </cell>
          <cell r="B1011" t="str">
            <v>11131134 BANCOMER 0195606179 PROBAPISS 2014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</row>
        <row r="1012">
          <cell r="A1012" t="str">
            <v>11131135</v>
          </cell>
          <cell r="B1012" t="str">
            <v>11131135 BANCOMER 0195606004 TELEBACHILLERATO COMUNITARIO 2014</v>
          </cell>
          <cell r="C1012">
            <v>87499.56</v>
          </cell>
          <cell r="D1012">
            <v>0</v>
          </cell>
          <cell r="E1012">
            <v>0</v>
          </cell>
          <cell r="F1012">
            <v>87499.56</v>
          </cell>
          <cell r="G1012">
            <v>87499.56</v>
          </cell>
        </row>
        <row r="1013">
          <cell r="A1013" t="str">
            <v>11131137</v>
          </cell>
          <cell r="B1013" t="str">
            <v>11131137 BANORTE 0219500379 PNIEB 2014</v>
          </cell>
          <cell r="C1013">
            <v>-0.1</v>
          </cell>
          <cell r="D1013">
            <v>0</v>
          </cell>
          <cell r="E1013">
            <v>0</v>
          </cell>
          <cell r="F1013">
            <v>-0.1</v>
          </cell>
          <cell r="G1013">
            <v>-0.1</v>
          </cell>
        </row>
        <row r="1014">
          <cell r="A1014" t="str">
            <v>11131138</v>
          </cell>
          <cell r="B1014" t="str">
            <v>11131138 HSBC 4057373953 ESCUELA DE TIEMPO COMPLETO 2014</v>
          </cell>
          <cell r="C1014">
            <v>-658670.93000000005</v>
          </cell>
          <cell r="D1014">
            <v>0</v>
          </cell>
          <cell r="E1014">
            <v>0</v>
          </cell>
          <cell r="F1014">
            <v>-658670.93000000005</v>
          </cell>
          <cell r="G1014">
            <v>-658670.93000000005</v>
          </cell>
        </row>
        <row r="1015">
          <cell r="A1015" t="str">
            <v>11131139</v>
          </cell>
          <cell r="B1015" t="str">
            <v>11131139 BANCOMER 0196479049 PROMAJOVEN 2014</v>
          </cell>
          <cell r="C1015">
            <v>2122.8200000000002</v>
          </cell>
          <cell r="D1015">
            <v>0</v>
          </cell>
          <cell r="E1015">
            <v>0</v>
          </cell>
          <cell r="F1015">
            <v>2122.8200000000002</v>
          </cell>
          <cell r="G1015">
            <v>2122.8200000000002</v>
          </cell>
        </row>
        <row r="1016">
          <cell r="A1016" t="str">
            <v>11131140</v>
          </cell>
          <cell r="B1016" t="str">
            <v>11131140 HSBC 4057202590 ESCUELA SEGURA</v>
          </cell>
          <cell r="C1016">
            <v>-1.04</v>
          </cell>
          <cell r="D1016">
            <v>0</v>
          </cell>
          <cell r="E1016">
            <v>0</v>
          </cell>
          <cell r="F1016">
            <v>-1.04</v>
          </cell>
          <cell r="G1016">
            <v>-1.04</v>
          </cell>
        </row>
        <row r="1017">
          <cell r="A1017" t="str">
            <v>11131141</v>
          </cell>
          <cell r="B1017" t="str">
            <v>11131141 BANORTE 0242404037 INCLUSION Y EQUIDAD EDUCATIVA 2014</v>
          </cell>
          <cell r="C1017">
            <v>848.12</v>
          </cell>
          <cell r="D1017">
            <v>0</v>
          </cell>
          <cell r="E1017">
            <v>0</v>
          </cell>
          <cell r="F1017">
            <v>848.12</v>
          </cell>
          <cell r="G1017">
            <v>848.12</v>
          </cell>
        </row>
        <row r="1018">
          <cell r="A1018" t="str">
            <v>11131142</v>
          </cell>
          <cell r="B1018" t="str">
            <v>11131142 BANORTE 0242404046 FORTALECIMIENTO DE LA CALIDAD EN EDUCACION BASICA 2014</v>
          </cell>
          <cell r="C1018">
            <v>5590.45</v>
          </cell>
          <cell r="D1018">
            <v>0</v>
          </cell>
          <cell r="E1018">
            <v>0</v>
          </cell>
          <cell r="F1018">
            <v>5590.45</v>
          </cell>
          <cell r="G1018">
            <v>5590.45</v>
          </cell>
        </row>
        <row r="1019">
          <cell r="A1019" t="str">
            <v>11131143</v>
          </cell>
          <cell r="B1019" t="str">
            <v>11131143 BANORTE 0251257646 PEEARE SUPEVISORES 2014</v>
          </cell>
          <cell r="C1019">
            <v>-6499.19</v>
          </cell>
          <cell r="D1019">
            <v>0</v>
          </cell>
          <cell r="E1019">
            <v>0</v>
          </cell>
          <cell r="F1019">
            <v>-6499.19</v>
          </cell>
          <cell r="G1019">
            <v>-6499.19</v>
          </cell>
        </row>
        <row r="1020">
          <cell r="A1020" t="str">
            <v>11131144</v>
          </cell>
          <cell r="B1020" t="str">
            <v>11131144 BANORTE 0251257637 PEERE GASTOS DE OPERACION 2014</v>
          </cell>
          <cell r="C1020">
            <v>-4.8</v>
          </cell>
          <cell r="D1020">
            <v>0</v>
          </cell>
          <cell r="E1020">
            <v>0</v>
          </cell>
          <cell r="F1020">
            <v>-4.8</v>
          </cell>
          <cell r="G1020">
            <v>-4.8</v>
          </cell>
        </row>
        <row r="1021">
          <cell r="A1021" t="str">
            <v>11131146</v>
          </cell>
          <cell r="B1021" t="str">
            <v>11131146 BANORTE 0251257990 EQUIDAD DE GENERO 2014</v>
          </cell>
          <cell r="C1021">
            <v>-1</v>
          </cell>
          <cell r="D1021">
            <v>0</v>
          </cell>
          <cell r="E1021">
            <v>0</v>
          </cell>
          <cell r="F1021">
            <v>-1</v>
          </cell>
          <cell r="G1021">
            <v>-1</v>
          </cell>
        </row>
        <row r="1022">
          <cell r="A1022" t="str">
            <v>11131149</v>
          </cell>
          <cell r="B1022" t="str">
            <v>11131149 BANCOMER 0197544871 APOYOS ETC</v>
          </cell>
          <cell r="C1022">
            <v>-15296858.880000001</v>
          </cell>
          <cell r="D1022">
            <v>0</v>
          </cell>
          <cell r="E1022">
            <v>0</v>
          </cell>
          <cell r="F1022">
            <v>-15296858.880000001</v>
          </cell>
          <cell r="G1022">
            <v>-15296858.880000001</v>
          </cell>
        </row>
        <row r="1023">
          <cell r="A1023" t="str">
            <v>11131150</v>
          </cell>
          <cell r="B1023" t="str">
            <v>11131150 BANORTE 0256730519 TELEBACHILLERATO AGO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</row>
        <row r="1024">
          <cell r="A1024" t="str">
            <v>11131153</v>
          </cell>
          <cell r="B1024" t="str">
            <v>11131153 BANCOMER 0198181233 OTROS GASTOS CORRIENTES SEED FONE</v>
          </cell>
          <cell r="C1024">
            <v>0.03</v>
          </cell>
          <cell r="D1024">
            <v>0</v>
          </cell>
          <cell r="E1024">
            <v>0</v>
          </cell>
          <cell r="F1024">
            <v>0.03</v>
          </cell>
          <cell r="G1024">
            <v>0.03</v>
          </cell>
        </row>
        <row r="1025">
          <cell r="A1025" t="str">
            <v>11131154</v>
          </cell>
          <cell r="B1025" t="str">
            <v>11131154 BANCOMER 0198167680 CONCENTRADORA 2015</v>
          </cell>
          <cell r="C1025">
            <v>47764</v>
          </cell>
          <cell r="D1025">
            <v>0</v>
          </cell>
          <cell r="E1025">
            <v>0</v>
          </cell>
          <cell r="F1025">
            <v>47764</v>
          </cell>
          <cell r="G1025">
            <v>47764</v>
          </cell>
        </row>
        <row r="1026">
          <cell r="A1026" t="str">
            <v>11131155</v>
          </cell>
          <cell r="B1026" t="str">
            <v>11131155 BANCOMER 0198181330 GASTO DE OPERACION SEED</v>
          </cell>
          <cell r="C1026">
            <v>-27580.66</v>
          </cell>
          <cell r="D1026">
            <v>0</v>
          </cell>
          <cell r="E1026">
            <v>0</v>
          </cell>
          <cell r="F1026">
            <v>-27580.66</v>
          </cell>
          <cell r="G1026">
            <v>-27580.66</v>
          </cell>
        </row>
        <row r="1027">
          <cell r="A1027" t="str">
            <v>11131156</v>
          </cell>
          <cell r="B1027" t="str">
            <v>11131156 BANORTE 0267828793 CENDI ROMANO DE L.P.</v>
          </cell>
          <cell r="C1027">
            <v>-458560.46</v>
          </cell>
          <cell r="D1027">
            <v>285800</v>
          </cell>
          <cell r="E1027">
            <v>0</v>
          </cell>
          <cell r="F1027">
            <v>-172760.46</v>
          </cell>
          <cell r="G1027">
            <v>-172760.46</v>
          </cell>
        </row>
        <row r="1028">
          <cell r="A1028" t="str">
            <v>11131157</v>
          </cell>
          <cell r="B1028" t="str">
            <v>11131157 BANORTE 0267828850 PEFEN 2014</v>
          </cell>
          <cell r="C1028">
            <v>-1</v>
          </cell>
          <cell r="D1028">
            <v>0</v>
          </cell>
          <cell r="E1028">
            <v>0</v>
          </cell>
          <cell r="F1028">
            <v>-1</v>
          </cell>
          <cell r="G1028">
            <v>-1</v>
          </cell>
        </row>
        <row r="1029">
          <cell r="A1029" t="str">
            <v>11131158</v>
          </cell>
          <cell r="B1029" t="str">
            <v>11131158 BANORTE 0267828841 TELEBACHILLERATO COMUNITARIO(ENE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</row>
        <row r="1030">
          <cell r="A1030" t="str">
            <v>11131159</v>
          </cell>
          <cell r="B1030" t="str">
            <v>11131159 BANORTE 0276801042  PROYECTOS GENERALES</v>
          </cell>
          <cell r="C1030">
            <v>-75504.600000000006</v>
          </cell>
          <cell r="D1030">
            <v>0.68</v>
          </cell>
          <cell r="E1030">
            <v>0</v>
          </cell>
          <cell r="F1030">
            <v>-75503.92</v>
          </cell>
          <cell r="G1030">
            <v>-75503.92</v>
          </cell>
        </row>
        <row r="1031">
          <cell r="A1031" t="str">
            <v>11131161</v>
          </cell>
          <cell r="B1031" t="str">
            <v>11131161 BANORTE 0276801109 CADIS</v>
          </cell>
          <cell r="C1031">
            <v>0.46</v>
          </cell>
          <cell r="D1031">
            <v>0</v>
          </cell>
          <cell r="E1031">
            <v>0</v>
          </cell>
          <cell r="F1031">
            <v>0.46</v>
          </cell>
          <cell r="G1031">
            <v>0.46</v>
          </cell>
        </row>
        <row r="1032">
          <cell r="A1032" t="str">
            <v>11131162</v>
          </cell>
          <cell r="B1032" t="str">
            <v>11131162 BANCO VIRTUAL FONE</v>
          </cell>
          <cell r="C1032">
            <v>12519771.640000001</v>
          </cell>
          <cell r="D1032">
            <v>2224735751.6199999</v>
          </cell>
          <cell r="E1032">
            <v>2176188234.1300001</v>
          </cell>
          <cell r="F1032">
            <v>61067289.130000003</v>
          </cell>
          <cell r="G1032">
            <v>61067289.130000003</v>
          </cell>
        </row>
        <row r="1033">
          <cell r="A1033" t="str">
            <v>11131163</v>
          </cell>
          <cell r="B1033" t="str">
            <v>11131163 BANORTE 0260042406 TELEBACHILLERATO ESTATAL</v>
          </cell>
          <cell r="C1033">
            <v>-0.1</v>
          </cell>
          <cell r="D1033">
            <v>0</v>
          </cell>
          <cell r="E1033">
            <v>0</v>
          </cell>
          <cell r="F1033">
            <v>-0.1</v>
          </cell>
          <cell r="G1033">
            <v>-0.1</v>
          </cell>
        </row>
        <row r="1034">
          <cell r="A1034" t="str">
            <v>11131165</v>
          </cell>
          <cell r="B1034" t="str">
            <v>11131165 BBVA BANCOMER 0199655662 LAUDOS FEDERALES</v>
          </cell>
          <cell r="C1034">
            <v>-24119.25</v>
          </cell>
          <cell r="D1034">
            <v>0</v>
          </cell>
          <cell r="E1034">
            <v>0</v>
          </cell>
          <cell r="F1034">
            <v>-24119.25</v>
          </cell>
          <cell r="G1034">
            <v>-24119.25</v>
          </cell>
        </row>
        <row r="1035">
          <cell r="A1035" t="str">
            <v>11131166</v>
          </cell>
          <cell r="B1035" t="str">
            <v>11131166 BANORTE 0288684659 IGUALDAD DE GENERO 2015</v>
          </cell>
          <cell r="C1035">
            <v>196.58</v>
          </cell>
          <cell r="D1035">
            <v>0</v>
          </cell>
          <cell r="E1035">
            <v>0</v>
          </cell>
          <cell r="F1035">
            <v>196.58</v>
          </cell>
          <cell r="G1035">
            <v>196.58</v>
          </cell>
        </row>
        <row r="1036">
          <cell r="A1036" t="str">
            <v>11131167</v>
          </cell>
          <cell r="B1036" t="str">
            <v>11131167 BANORTE 0288684695 FORTALECIMIENTO EN EDUCACION BASICA 2015 (R 11)</v>
          </cell>
          <cell r="C1036">
            <v>-1</v>
          </cell>
          <cell r="D1036">
            <v>0</v>
          </cell>
          <cell r="E1036">
            <v>0</v>
          </cell>
          <cell r="F1036">
            <v>-1</v>
          </cell>
          <cell r="G1036">
            <v>-1</v>
          </cell>
        </row>
        <row r="1037">
          <cell r="A1037" t="str">
            <v>11131168</v>
          </cell>
          <cell r="B1037" t="str">
            <v>11131168 HSBC 04058117037 ESCUELA SEGURA 2015</v>
          </cell>
          <cell r="C1037">
            <v>-11537.19</v>
          </cell>
          <cell r="D1037">
            <v>0</v>
          </cell>
          <cell r="E1037">
            <v>0</v>
          </cell>
          <cell r="F1037">
            <v>-11537.19</v>
          </cell>
          <cell r="G1037">
            <v>-11537.19</v>
          </cell>
        </row>
        <row r="1038">
          <cell r="A1038" t="str">
            <v>11131169</v>
          </cell>
          <cell r="B1038" t="str">
            <v>11131169 BANCOMER 0199919198 PROGRAMA ESCUELAS DE TIEMPO COMPLETO 2015</v>
          </cell>
          <cell r="C1038">
            <v>70434.86</v>
          </cell>
          <cell r="D1038">
            <v>0</v>
          </cell>
          <cell r="E1038">
            <v>0</v>
          </cell>
          <cell r="F1038">
            <v>70434.86</v>
          </cell>
          <cell r="G1038">
            <v>70434.86</v>
          </cell>
        </row>
        <row r="1039">
          <cell r="A1039" t="str">
            <v>11131170</v>
          </cell>
          <cell r="B1039" t="str">
            <v>11131170 BANCOMER 0199878513 LAUDOS ESTATALES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</row>
        <row r="1040">
          <cell r="A1040" t="str">
            <v>11131173</v>
          </cell>
          <cell r="B1040" t="str">
            <v>11131173 BANORTE 0288684891 PROBAPISS 2015</v>
          </cell>
          <cell r="C1040">
            <v>-7613</v>
          </cell>
          <cell r="D1040">
            <v>0</v>
          </cell>
          <cell r="E1040">
            <v>0</v>
          </cell>
          <cell r="F1040">
            <v>-7613</v>
          </cell>
          <cell r="G1040">
            <v>-7613</v>
          </cell>
        </row>
        <row r="1041">
          <cell r="A1041" t="str">
            <v>11131174</v>
          </cell>
          <cell r="B1041" t="str">
            <v>11131174 BANORTE 0295850948 PRODEP 2015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</row>
        <row r="1042">
          <cell r="A1042" t="str">
            <v>11131176</v>
          </cell>
          <cell r="B1042" t="str">
            <v>11131176 BANORTE 029585113</v>
          </cell>
          <cell r="C1042">
            <v>-0.5</v>
          </cell>
          <cell r="D1042">
            <v>0</v>
          </cell>
          <cell r="E1042">
            <v>0</v>
          </cell>
          <cell r="F1042">
            <v>-0.5</v>
          </cell>
          <cell r="G1042">
            <v>-0.5</v>
          </cell>
        </row>
        <row r="1043">
          <cell r="A1043" t="str">
            <v>11131178</v>
          </cell>
          <cell r="B1043" t="str">
            <v>11131178 BANORTE 040471582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</row>
        <row r="1044">
          <cell r="A1044" t="str">
            <v>11131179</v>
          </cell>
          <cell r="B1044" t="str">
            <v>11131179 BANORTE 040471581</v>
          </cell>
          <cell r="C1044">
            <v>-0.6</v>
          </cell>
          <cell r="D1044">
            <v>0</v>
          </cell>
          <cell r="E1044">
            <v>0</v>
          </cell>
          <cell r="F1044">
            <v>-0.6</v>
          </cell>
          <cell r="G1044">
            <v>-0.6</v>
          </cell>
        </row>
        <row r="1045">
          <cell r="A1045" t="str">
            <v>11131180</v>
          </cell>
          <cell r="B1045" t="str">
            <v>11131180 BANORTE 040471586</v>
          </cell>
          <cell r="C1045">
            <v>1</v>
          </cell>
          <cell r="D1045">
            <v>0</v>
          </cell>
          <cell r="E1045">
            <v>0</v>
          </cell>
          <cell r="F1045">
            <v>1</v>
          </cell>
          <cell r="G1045">
            <v>1</v>
          </cell>
        </row>
        <row r="1046">
          <cell r="A1046" t="str">
            <v>11131181</v>
          </cell>
          <cell r="B1046" t="str">
            <v>11131181 TIEMPO COMPLETO VIRTUAL  2015</v>
          </cell>
          <cell r="C1046">
            <v>-18226485</v>
          </cell>
          <cell r="D1046">
            <v>23602258.850000001</v>
          </cell>
          <cell r="E1046">
            <v>6823465.2999999998</v>
          </cell>
          <cell r="F1046">
            <v>-1447691.45</v>
          </cell>
          <cell r="G1046">
            <v>-1447691.45</v>
          </cell>
        </row>
        <row r="1047">
          <cell r="A1047" t="str">
            <v>11131182</v>
          </cell>
          <cell r="B1047" t="str">
            <v>11131182 BANORTE 0412233263 PROYECTOS AUTOGESTION ESCOLAR (PAGES</v>
          </cell>
          <cell r="C1047">
            <v>-1</v>
          </cell>
          <cell r="D1047">
            <v>0</v>
          </cell>
          <cell r="E1047">
            <v>0</v>
          </cell>
          <cell r="F1047">
            <v>-1</v>
          </cell>
          <cell r="G1047">
            <v>-1</v>
          </cell>
        </row>
        <row r="1048">
          <cell r="A1048" t="str">
            <v>11131184</v>
          </cell>
          <cell r="B1048" t="str">
            <v>11131184 BANORTE 0418148079 APOYO A TUTORES Y ASESORES TECNICOS PEDAGOGICOS</v>
          </cell>
          <cell r="C1048">
            <v>-3155.65</v>
          </cell>
          <cell r="D1048">
            <v>0</v>
          </cell>
          <cell r="E1048">
            <v>0</v>
          </cell>
          <cell r="F1048">
            <v>-3155.65</v>
          </cell>
          <cell r="G1048">
            <v>-3155.65</v>
          </cell>
        </row>
        <row r="1049">
          <cell r="A1049" t="str">
            <v>11131185</v>
          </cell>
          <cell r="B1049" t="str">
            <v>11131185 BANCOMER 0103567818 ANTICIPOS RH</v>
          </cell>
          <cell r="C1049">
            <v>-23059.35</v>
          </cell>
          <cell r="D1049">
            <v>0</v>
          </cell>
          <cell r="E1049">
            <v>0</v>
          </cell>
          <cell r="F1049">
            <v>-23059.35</v>
          </cell>
          <cell r="G1049">
            <v>-23059.35</v>
          </cell>
        </row>
        <row r="1050">
          <cell r="A1050" t="str">
            <v>11131186</v>
          </cell>
          <cell r="B1050" t="str">
            <v>11131186 BANCOMER 0103818306 LAUDOS FEDERALES</v>
          </cell>
          <cell r="C1050">
            <v>66090.34</v>
          </cell>
          <cell r="D1050">
            <v>204373.22</v>
          </cell>
          <cell r="E1050">
            <v>0.48</v>
          </cell>
          <cell r="F1050">
            <v>270463.08</v>
          </cell>
          <cell r="G1050">
            <v>270463.08</v>
          </cell>
        </row>
        <row r="1051">
          <cell r="A1051" t="str">
            <v>11131187</v>
          </cell>
          <cell r="B1051" t="str">
            <v>11131187 BANCOMER 0103793605 CONCENTRADORA</v>
          </cell>
          <cell r="C1051">
            <v>0.08</v>
          </cell>
          <cell r="D1051">
            <v>0.04</v>
          </cell>
          <cell r="E1051">
            <v>0.12</v>
          </cell>
          <cell r="F1051">
            <v>0</v>
          </cell>
          <cell r="G1051">
            <v>0</v>
          </cell>
        </row>
        <row r="1052">
          <cell r="A1052" t="str">
            <v>11131188</v>
          </cell>
          <cell r="B1052" t="str">
            <v>11131188 BANCOMER 0103793990 G.O. FONE 2016</v>
          </cell>
          <cell r="C1052">
            <v>-38520.089999999997</v>
          </cell>
          <cell r="D1052">
            <v>51976.42</v>
          </cell>
          <cell r="E1052">
            <v>13456.33</v>
          </cell>
          <cell r="F1052">
            <v>0</v>
          </cell>
          <cell r="G1052">
            <v>0</v>
          </cell>
        </row>
        <row r="1053">
          <cell r="A1053" t="str">
            <v>11131189</v>
          </cell>
          <cell r="B1053" t="str">
            <v>11131189 BANCOMER 0103793796 OTROS GASTO CORRIENTES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</row>
        <row r="1054">
          <cell r="A1054" t="str">
            <v>11131190</v>
          </cell>
          <cell r="B1054" t="str">
            <v>11131190 BANCOMER 0103818381 LAUDOS ESTATALES</v>
          </cell>
          <cell r="C1054">
            <v>94605.2</v>
          </cell>
          <cell r="D1054">
            <v>0.79</v>
          </cell>
          <cell r="E1054">
            <v>0</v>
          </cell>
          <cell r="F1054">
            <v>94605.99</v>
          </cell>
          <cell r="G1054">
            <v>94605.99</v>
          </cell>
        </row>
        <row r="1055">
          <cell r="A1055" t="str">
            <v>11131191</v>
          </cell>
          <cell r="B1055" t="str">
            <v>11131191 BANORTE 0418148257 PROYECTOS GENERALES 2016</v>
          </cell>
          <cell r="C1055">
            <v>-146063.97</v>
          </cell>
          <cell r="D1055">
            <v>262329.99</v>
          </cell>
          <cell r="E1055">
            <v>116266.02</v>
          </cell>
          <cell r="F1055">
            <v>0</v>
          </cell>
          <cell r="G1055">
            <v>0</v>
          </cell>
        </row>
        <row r="1056">
          <cell r="A1056" t="str">
            <v>11131192</v>
          </cell>
          <cell r="B1056" t="str">
            <v xml:space="preserve">11131192 BANORTE 0418148323 CONVIVENCIA ESCOLAR ES </v>
          </cell>
          <cell r="C1056">
            <v>11.06</v>
          </cell>
          <cell r="D1056">
            <v>21.05</v>
          </cell>
          <cell r="E1056">
            <v>32.11</v>
          </cell>
          <cell r="F1056">
            <v>0</v>
          </cell>
          <cell r="G1056">
            <v>0</v>
          </cell>
        </row>
        <row r="1057">
          <cell r="A1057" t="str">
            <v>11131193</v>
          </cell>
          <cell r="B1057" t="str">
            <v>11131193 BANORTE 0418148332 FORTALECIMIENTO DE LA CALIDAD EN EDUCACION BASICA  2016</v>
          </cell>
          <cell r="C1057">
            <v>-34610.22</v>
          </cell>
          <cell r="D1057">
            <v>34651.5</v>
          </cell>
          <cell r="E1057">
            <v>41.28</v>
          </cell>
          <cell r="F1057">
            <v>0</v>
          </cell>
          <cell r="G1057">
            <v>0</v>
          </cell>
        </row>
        <row r="1058">
          <cell r="A1058" t="str">
            <v>11131194</v>
          </cell>
          <cell r="B1058" t="str">
            <v>11131194 BANORTE 0418148305 INCLUSION Y EQUIDAD EDUCATIVA 2016</v>
          </cell>
          <cell r="C1058">
            <v>-66.95</v>
          </cell>
          <cell r="D1058">
            <v>986.56</v>
          </cell>
          <cell r="E1058">
            <v>919.61</v>
          </cell>
          <cell r="F1058">
            <v>0</v>
          </cell>
          <cell r="G1058">
            <v>0</v>
          </cell>
        </row>
        <row r="1059">
          <cell r="A1059" t="str">
            <v>11131195</v>
          </cell>
          <cell r="B1059" t="str">
            <v>11131195 BANORTE 0418148341 PROGRAMA DE DESARROLLO PROFESIONAL DOCENTE</v>
          </cell>
          <cell r="C1059">
            <v>173793.6</v>
          </cell>
          <cell r="D1059">
            <v>0</v>
          </cell>
          <cell r="E1059">
            <v>173793.6</v>
          </cell>
          <cell r="F1059">
            <v>0</v>
          </cell>
          <cell r="G1059">
            <v>0</v>
          </cell>
        </row>
        <row r="1060">
          <cell r="A1060" t="str">
            <v>11131196</v>
          </cell>
          <cell r="B1060" t="str">
            <v>11131196 BANORTE 0418148293 PINIEB 2016</v>
          </cell>
          <cell r="C1060">
            <v>-164992.07999999999</v>
          </cell>
          <cell r="D1060">
            <v>165012.72</v>
          </cell>
          <cell r="E1060">
            <v>20.64</v>
          </cell>
          <cell r="F1060">
            <v>0</v>
          </cell>
          <cell r="G1060">
            <v>0</v>
          </cell>
        </row>
        <row r="1061">
          <cell r="A1061" t="str">
            <v>11131197</v>
          </cell>
          <cell r="B1061" t="str">
            <v>11131197 BANORTE 0418148284 MADRES JOVENES 2016</v>
          </cell>
          <cell r="C1061">
            <v>-111.66</v>
          </cell>
          <cell r="D1061">
            <v>121.98</v>
          </cell>
          <cell r="E1061">
            <v>10.32</v>
          </cell>
          <cell r="F1061">
            <v>0</v>
          </cell>
          <cell r="G1061">
            <v>0</v>
          </cell>
        </row>
        <row r="1062">
          <cell r="A1062" t="str">
            <v>11131198</v>
          </cell>
          <cell r="B1062" t="str">
            <v>11131198 BANCOMER 0104142284 ESCUELAS DE TIEMPO COMPLETO CM16</v>
          </cell>
          <cell r="C1062">
            <v>16975905.710000001</v>
          </cell>
          <cell r="D1062">
            <v>5744679.2599999998</v>
          </cell>
          <cell r="E1062">
            <v>22720584.969999999</v>
          </cell>
          <cell r="F1062">
            <v>0</v>
          </cell>
          <cell r="G1062">
            <v>0</v>
          </cell>
        </row>
        <row r="1063">
          <cell r="A1063" t="str">
            <v>11131199</v>
          </cell>
          <cell r="B1063" t="str">
            <v>11131199 BANORTE 0423101069 PEEARE GO CM16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A1064" t="str">
            <v>11131200</v>
          </cell>
          <cell r="B1064" t="str">
            <v>11131200 BANORTE 0423101078 PEEARE SUPERVISORES CM16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</row>
        <row r="1065">
          <cell r="A1065" t="str">
            <v>11131201</v>
          </cell>
          <cell r="B1065" t="str">
            <v>11131201 BANORTE 0418148408 TB</v>
          </cell>
          <cell r="C1065">
            <v>-215556.82</v>
          </cell>
          <cell r="D1065">
            <v>216291.94</v>
          </cell>
          <cell r="E1065">
            <v>735.12</v>
          </cell>
          <cell r="F1065">
            <v>0</v>
          </cell>
          <cell r="G1065">
            <v>0</v>
          </cell>
        </row>
        <row r="1066">
          <cell r="A1066" t="str">
            <v>11131202</v>
          </cell>
          <cell r="B1066" t="str">
            <v>11131202 BANORTE 0423101117 TELEBACHILLERATO ESTATAL 2016</v>
          </cell>
          <cell r="C1066">
            <v>-8440.98</v>
          </cell>
          <cell r="D1066">
            <v>8440.98</v>
          </cell>
          <cell r="E1066">
            <v>0</v>
          </cell>
          <cell r="F1066">
            <v>0</v>
          </cell>
          <cell r="G1066">
            <v>0</v>
          </cell>
        </row>
        <row r="1067">
          <cell r="A1067" t="str">
            <v>11131203</v>
          </cell>
          <cell r="B1067" t="str">
            <v>11131203 BANORTE 0423101359 CADIS 2016</v>
          </cell>
          <cell r="C1067">
            <v>-389.63</v>
          </cell>
          <cell r="D1067">
            <v>431.58</v>
          </cell>
          <cell r="E1067">
            <v>41.95</v>
          </cell>
          <cell r="F1067">
            <v>0</v>
          </cell>
          <cell r="G1067">
            <v>0</v>
          </cell>
        </row>
        <row r="1068">
          <cell r="A1068" t="str">
            <v>11131204</v>
          </cell>
          <cell r="B1068" t="str">
            <v>11131204 BANORTE 0430495065 PROBAPISS 2016</v>
          </cell>
          <cell r="C1068">
            <v>-21838.98</v>
          </cell>
          <cell r="D1068">
            <v>22954.84</v>
          </cell>
          <cell r="E1068">
            <v>1115.8599999999999</v>
          </cell>
          <cell r="F1068">
            <v>0</v>
          </cell>
          <cell r="G1068">
            <v>0</v>
          </cell>
        </row>
        <row r="1069">
          <cell r="A1069" t="str">
            <v>11131207</v>
          </cell>
          <cell r="B1069" t="str">
            <v>11131207 BANORTE 0439534985 CENEVAL 2016</v>
          </cell>
          <cell r="C1069">
            <v>-1</v>
          </cell>
          <cell r="D1069">
            <v>9923.0499999999993</v>
          </cell>
          <cell r="E1069">
            <v>9922.0499999999993</v>
          </cell>
          <cell r="F1069">
            <v>0</v>
          </cell>
          <cell r="G1069">
            <v>0</v>
          </cell>
        </row>
        <row r="1070">
          <cell r="A1070" t="str">
            <v>11131208</v>
          </cell>
          <cell r="B1070" t="str">
            <v>11131208 BANORTE 0430495391 PAAGES 2016</v>
          </cell>
          <cell r="C1070">
            <v>-37.130000000000003</v>
          </cell>
          <cell r="D1070">
            <v>1958</v>
          </cell>
          <cell r="E1070">
            <v>1920.87</v>
          </cell>
          <cell r="F1070">
            <v>0</v>
          </cell>
          <cell r="G1070">
            <v>0</v>
          </cell>
        </row>
        <row r="1071">
          <cell r="A1071" t="str">
            <v>11131209</v>
          </cell>
          <cell r="B1071" t="str">
            <v>11131209 BANORTE 0430495207 PACTEN 2016</v>
          </cell>
          <cell r="C1071">
            <v>-1581</v>
          </cell>
          <cell r="D1071">
            <v>1581</v>
          </cell>
          <cell r="E1071">
            <v>0</v>
          </cell>
          <cell r="F1071">
            <v>0</v>
          </cell>
          <cell r="G1071">
            <v>0</v>
          </cell>
        </row>
        <row r="1072">
          <cell r="A1072" t="str">
            <v>11131211</v>
          </cell>
          <cell r="B1072" t="str">
            <v>11131211 BANORTE 0430495403 ATP FEDERAL 2016</v>
          </cell>
          <cell r="C1072">
            <v>-0.1</v>
          </cell>
          <cell r="D1072">
            <v>0.1</v>
          </cell>
          <cell r="E1072">
            <v>0</v>
          </cell>
          <cell r="F1072">
            <v>0</v>
          </cell>
          <cell r="G1072">
            <v>0</v>
          </cell>
        </row>
        <row r="1073">
          <cell r="A1073" t="str">
            <v>11131213</v>
          </cell>
          <cell r="B1073" t="str">
            <v>11131213 BBVA 010998785</v>
          </cell>
          <cell r="C1073">
            <v>606875.05000000005</v>
          </cell>
          <cell r="D1073">
            <v>445696.17</v>
          </cell>
          <cell r="E1073">
            <v>48629.26</v>
          </cell>
          <cell r="F1073">
            <v>1003941.96</v>
          </cell>
          <cell r="G1073">
            <v>1003941.96</v>
          </cell>
        </row>
        <row r="1074">
          <cell r="A1074" t="str">
            <v>11131214</v>
          </cell>
          <cell r="B1074" t="str">
            <v>11131214 BBVA 010998732</v>
          </cell>
          <cell r="C1074">
            <v>563424.35</v>
          </cell>
          <cell r="D1074">
            <v>208335.16</v>
          </cell>
          <cell r="E1074">
            <v>24391.63</v>
          </cell>
          <cell r="F1074">
            <v>747367.88</v>
          </cell>
          <cell r="G1074">
            <v>747367.88</v>
          </cell>
        </row>
        <row r="1075">
          <cell r="A1075" t="str">
            <v>11131215</v>
          </cell>
          <cell r="B1075" t="str">
            <v>11131215 BBVA 010998842</v>
          </cell>
          <cell r="C1075">
            <v>1487.31</v>
          </cell>
          <cell r="D1075">
            <v>0</v>
          </cell>
          <cell r="E1075">
            <v>1487.31</v>
          </cell>
          <cell r="F1075">
            <v>0</v>
          </cell>
          <cell r="G1075">
            <v>0</v>
          </cell>
        </row>
        <row r="1076">
          <cell r="A1076" t="str">
            <v>11131216</v>
          </cell>
          <cell r="B1076" t="str">
            <v>11131216 BBVA 010998817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11131217</v>
          </cell>
          <cell r="B1077" t="str">
            <v>11131217 BBVA 010998823</v>
          </cell>
          <cell r="C1077">
            <v>10767648.539999999</v>
          </cell>
          <cell r="D1077">
            <v>154336.35</v>
          </cell>
          <cell r="E1077">
            <v>10921984.890000001</v>
          </cell>
          <cell r="F1077">
            <v>0</v>
          </cell>
          <cell r="G1077">
            <v>0</v>
          </cell>
        </row>
        <row r="1078">
          <cell r="A1078" t="str">
            <v>11131218</v>
          </cell>
          <cell r="B1078" t="str">
            <v>11131218 BANORTE 048257974</v>
          </cell>
          <cell r="C1078">
            <v>-114934</v>
          </cell>
          <cell r="D1078">
            <v>0</v>
          </cell>
          <cell r="E1078">
            <v>-114934</v>
          </cell>
          <cell r="F1078">
            <v>0</v>
          </cell>
          <cell r="G1078">
            <v>0</v>
          </cell>
        </row>
        <row r="1079">
          <cell r="A1079" t="str">
            <v>11131219</v>
          </cell>
          <cell r="B1079" t="str">
            <v>11131219 BANORTE 046145567</v>
          </cell>
          <cell r="C1079">
            <v>6893.08</v>
          </cell>
          <cell r="D1079">
            <v>41.38</v>
          </cell>
          <cell r="E1079">
            <v>6934.46</v>
          </cell>
          <cell r="F1079">
            <v>0</v>
          </cell>
          <cell r="G1079">
            <v>0</v>
          </cell>
        </row>
        <row r="1080">
          <cell r="A1080" t="str">
            <v>11131220</v>
          </cell>
          <cell r="B1080" t="str">
            <v>11131220 BANORTE 046145568</v>
          </cell>
          <cell r="C1080">
            <v>4789.13</v>
          </cell>
          <cell r="D1080">
            <v>292475.44</v>
          </cell>
          <cell r="E1080">
            <v>297264.57</v>
          </cell>
          <cell r="F1080">
            <v>0</v>
          </cell>
          <cell r="G1080">
            <v>0</v>
          </cell>
        </row>
        <row r="1081">
          <cell r="A1081" t="str">
            <v>11131221</v>
          </cell>
          <cell r="B1081" t="str">
            <v>11131221 BANORTE 046145558</v>
          </cell>
          <cell r="C1081">
            <v>-0.5</v>
          </cell>
          <cell r="D1081">
            <v>212.02</v>
          </cell>
          <cell r="E1081">
            <v>211.52</v>
          </cell>
          <cell r="F1081">
            <v>0</v>
          </cell>
          <cell r="G1081">
            <v>0</v>
          </cell>
        </row>
        <row r="1082">
          <cell r="A1082" t="str">
            <v>11131222</v>
          </cell>
          <cell r="B1082" t="str">
            <v>11131222 BANORTE 046145559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</row>
        <row r="1083">
          <cell r="A1083" t="str">
            <v>11131223</v>
          </cell>
          <cell r="B1083" t="str">
            <v>11131223 BANORTE 048257990</v>
          </cell>
          <cell r="C1083">
            <v>-9720.0400000000009</v>
          </cell>
          <cell r="D1083">
            <v>9720.0400000000009</v>
          </cell>
          <cell r="E1083">
            <v>0</v>
          </cell>
          <cell r="F1083">
            <v>0</v>
          </cell>
          <cell r="G1083">
            <v>0</v>
          </cell>
        </row>
        <row r="1084">
          <cell r="A1084" t="str">
            <v>11131224</v>
          </cell>
          <cell r="B1084" t="str">
            <v>11131224 BANORTE 048257995</v>
          </cell>
          <cell r="C1084">
            <v>251495.41</v>
          </cell>
          <cell r="D1084">
            <v>0</v>
          </cell>
          <cell r="E1084">
            <v>0</v>
          </cell>
          <cell r="F1084">
            <v>251495.41</v>
          </cell>
          <cell r="G1084">
            <v>251495.41</v>
          </cell>
        </row>
        <row r="1085">
          <cell r="A1085" t="str">
            <v>11131225</v>
          </cell>
          <cell r="B1085" t="str">
            <v>11131225 BANORTE 048257996</v>
          </cell>
          <cell r="C1085">
            <v>-40522.910000000003</v>
          </cell>
          <cell r="D1085">
            <v>40530.910000000003</v>
          </cell>
          <cell r="E1085">
            <v>8</v>
          </cell>
          <cell r="F1085">
            <v>0</v>
          </cell>
          <cell r="G1085">
            <v>0</v>
          </cell>
        </row>
        <row r="1086">
          <cell r="A1086" t="str">
            <v>11131226</v>
          </cell>
          <cell r="B1086" t="str">
            <v>11131226 BANORTE 048258002</v>
          </cell>
          <cell r="C1086">
            <v>27131.040000000001</v>
          </cell>
          <cell r="D1086">
            <v>34765.96</v>
          </cell>
          <cell r="E1086">
            <v>61897</v>
          </cell>
          <cell r="F1086">
            <v>0</v>
          </cell>
          <cell r="G1086">
            <v>0</v>
          </cell>
        </row>
        <row r="1087">
          <cell r="A1087" t="str">
            <v>11131227</v>
          </cell>
          <cell r="B1087" t="str">
            <v>11131227 BANORTE 048258004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</row>
        <row r="1088">
          <cell r="A1088" t="str">
            <v>11131228</v>
          </cell>
          <cell r="B1088" t="str">
            <v>11131228 BANORTE 048258001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</row>
        <row r="1089">
          <cell r="A1089" t="str">
            <v>11131229</v>
          </cell>
          <cell r="B1089" t="str">
            <v>11131229 BANORTE 048258003</v>
          </cell>
          <cell r="C1089">
            <v>98.78</v>
          </cell>
          <cell r="D1089">
            <v>0.5</v>
          </cell>
          <cell r="E1089">
            <v>99.28</v>
          </cell>
          <cell r="F1089">
            <v>0</v>
          </cell>
          <cell r="G1089">
            <v>0</v>
          </cell>
        </row>
        <row r="1090">
          <cell r="A1090" t="str">
            <v>11131230</v>
          </cell>
          <cell r="B1090" t="str">
            <v>11131230 BANORTE 048258005</v>
          </cell>
          <cell r="C1090">
            <v>-196979.52</v>
          </cell>
          <cell r="D1090">
            <v>1080774.18</v>
          </cell>
          <cell r="E1090">
            <v>883794.66</v>
          </cell>
          <cell r="F1090">
            <v>0</v>
          </cell>
          <cell r="G1090">
            <v>0</v>
          </cell>
        </row>
        <row r="1091">
          <cell r="A1091" t="str">
            <v>11131231</v>
          </cell>
          <cell r="B1091" t="str">
            <v>11131231 BANORTE 048258000</v>
          </cell>
          <cell r="C1091">
            <v>-0.5</v>
          </cell>
          <cell r="D1091">
            <v>0.5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11131232</v>
          </cell>
          <cell r="B1092" t="str">
            <v>11131232 BBVA BANCOMER 011028364</v>
          </cell>
          <cell r="C1092">
            <v>38330.910000000003</v>
          </cell>
          <cell r="D1092">
            <v>0.32</v>
          </cell>
          <cell r="E1092">
            <v>0</v>
          </cell>
          <cell r="F1092">
            <v>38331.230000000003</v>
          </cell>
          <cell r="G1092">
            <v>38331.230000000003</v>
          </cell>
        </row>
        <row r="1093">
          <cell r="A1093" t="str">
            <v>11131234</v>
          </cell>
          <cell r="B1093" t="str">
            <v>11131234 BANAMEX 758747</v>
          </cell>
          <cell r="C1093">
            <v>60425.88</v>
          </cell>
          <cell r="D1093">
            <v>20710.689999999999</v>
          </cell>
          <cell r="E1093">
            <v>81136.570000000007</v>
          </cell>
          <cell r="F1093">
            <v>0</v>
          </cell>
          <cell r="G1093">
            <v>0</v>
          </cell>
        </row>
        <row r="1094">
          <cell r="A1094" t="str">
            <v>11131235</v>
          </cell>
          <cell r="B1094" t="str">
            <v>11131235 BBVA BANCOMER 0110220760 ESTATAL GOMEZ PALACIO</v>
          </cell>
          <cell r="C1094">
            <v>-0.99</v>
          </cell>
          <cell r="D1094">
            <v>2</v>
          </cell>
          <cell r="E1094">
            <v>0</v>
          </cell>
          <cell r="F1094">
            <v>1.01</v>
          </cell>
          <cell r="G1094">
            <v>1.01</v>
          </cell>
        </row>
        <row r="1095">
          <cell r="A1095" t="str">
            <v>11131236</v>
          </cell>
          <cell r="B1095" t="str">
            <v>11131236 BANCO VIRTUAL EDUCACION PAGO ANTICIPOS 2016</v>
          </cell>
          <cell r="C1095">
            <v>-7280221.3600000003</v>
          </cell>
          <cell r="D1095">
            <v>0</v>
          </cell>
          <cell r="E1095">
            <v>0</v>
          </cell>
          <cell r="F1095">
            <v>-7280221.3600000003</v>
          </cell>
          <cell r="G1095">
            <v>-7280221.3600000003</v>
          </cell>
        </row>
        <row r="1096">
          <cell r="A1096" t="str">
            <v>11131237</v>
          </cell>
          <cell r="B1096" t="str">
            <v>11131237 BANORTE 0308543999 REFORMA EDUCATIVA COMPONENTE 2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</row>
        <row r="1097">
          <cell r="A1097" t="str">
            <v>11131238</v>
          </cell>
          <cell r="B1097" t="str">
            <v>11131238 BANORTE 0308544044 CENEVAL</v>
          </cell>
          <cell r="C1097">
            <v>10016.629999999999</v>
          </cell>
          <cell r="D1097">
            <v>0.5</v>
          </cell>
          <cell r="E1097">
            <v>61.6</v>
          </cell>
          <cell r="F1097">
            <v>9955.5300000000007</v>
          </cell>
          <cell r="G1097">
            <v>9955.5300000000007</v>
          </cell>
        </row>
        <row r="1098">
          <cell r="A1098" t="str">
            <v>11131239</v>
          </cell>
          <cell r="B1098" t="str">
            <v>11131239 BANORTE 0334426989 TELEBACHILLERATO COMUNITARIO NUEVAS CREACIONES 2017</v>
          </cell>
          <cell r="C1098">
            <v>1111741.06</v>
          </cell>
          <cell r="D1098">
            <v>0.04</v>
          </cell>
          <cell r="E1098">
            <v>1111741.1000000001</v>
          </cell>
          <cell r="F1098">
            <v>0</v>
          </cell>
          <cell r="G1098">
            <v>0</v>
          </cell>
        </row>
        <row r="1099">
          <cell r="A1099" t="str">
            <v>11131240</v>
          </cell>
          <cell r="B1099" t="str">
            <v>11131240 BANCOMER 011124091</v>
          </cell>
          <cell r="C1099">
            <v>-358148.31</v>
          </cell>
          <cell r="D1099">
            <v>523090.69</v>
          </cell>
          <cell r="E1099">
            <v>164942.38</v>
          </cell>
          <cell r="F1099">
            <v>0</v>
          </cell>
          <cell r="G1099">
            <v>0</v>
          </cell>
        </row>
        <row r="1100">
          <cell r="A1100" t="str">
            <v>11131241</v>
          </cell>
          <cell r="B1100" t="str">
            <v>11131241 BANCOMER 011124107</v>
          </cell>
          <cell r="C1100">
            <v>5.73</v>
          </cell>
          <cell r="D1100">
            <v>0</v>
          </cell>
          <cell r="E1100">
            <v>5.73</v>
          </cell>
          <cell r="F1100">
            <v>0</v>
          </cell>
          <cell r="G1100">
            <v>0</v>
          </cell>
        </row>
        <row r="1101">
          <cell r="A1101" t="str">
            <v>11131242</v>
          </cell>
          <cell r="B1101" t="str">
            <v>11131242 BANCOMER 011124106</v>
          </cell>
          <cell r="C1101">
            <v>0.94</v>
          </cell>
          <cell r="D1101">
            <v>0</v>
          </cell>
          <cell r="E1101">
            <v>0.94</v>
          </cell>
          <cell r="F1101">
            <v>0</v>
          </cell>
          <cell r="G1101">
            <v>0</v>
          </cell>
        </row>
        <row r="1102">
          <cell r="A1102" t="str">
            <v>11131243</v>
          </cell>
          <cell r="B1102" t="str">
            <v>11131243 BANCOMER 011124103</v>
          </cell>
          <cell r="C1102">
            <v>-35275015.520000003</v>
          </cell>
          <cell r="D1102">
            <v>36394086.509999998</v>
          </cell>
          <cell r="E1102">
            <v>0</v>
          </cell>
          <cell r="F1102">
            <v>1119070.99</v>
          </cell>
          <cell r="G1102">
            <v>1119070.99</v>
          </cell>
        </row>
        <row r="1103">
          <cell r="A1103" t="str">
            <v>11131244</v>
          </cell>
          <cell r="B1103" t="str">
            <v>11131244 BANCOMER 011131163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</row>
        <row r="1104">
          <cell r="A1104" t="str">
            <v>11131245</v>
          </cell>
          <cell r="B1104" t="str">
            <v>11131245 BANCOMER 011131156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</row>
        <row r="1105">
          <cell r="A1105" t="str">
            <v>11131246</v>
          </cell>
          <cell r="B1105" t="str">
            <v>11131246 BANCOMER 011131088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</row>
        <row r="1106">
          <cell r="A1106" t="str">
            <v>11131247</v>
          </cell>
          <cell r="B1106" t="str">
            <v>11131247 BANCOMER 011131152</v>
          </cell>
          <cell r="C1106">
            <v>-11.26</v>
          </cell>
          <cell r="D1106">
            <v>11.26</v>
          </cell>
          <cell r="E1106">
            <v>0</v>
          </cell>
          <cell r="F1106">
            <v>0</v>
          </cell>
          <cell r="G1106">
            <v>0</v>
          </cell>
        </row>
        <row r="1107">
          <cell r="A1107" t="str">
            <v>11131248</v>
          </cell>
          <cell r="B1107" t="str">
            <v>11131248 BANORTE 033442724</v>
          </cell>
          <cell r="C1107">
            <v>2131304.39</v>
          </cell>
          <cell r="D1107">
            <v>0</v>
          </cell>
          <cell r="E1107">
            <v>0</v>
          </cell>
          <cell r="F1107">
            <v>2131304.39</v>
          </cell>
          <cell r="G1107">
            <v>2131304.39</v>
          </cell>
        </row>
        <row r="1108">
          <cell r="A1108" t="str">
            <v>11131249</v>
          </cell>
          <cell r="B1108" t="str">
            <v>11131249 BANORTE 036200408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</row>
        <row r="1109">
          <cell r="A1109" t="str">
            <v>11131250</v>
          </cell>
          <cell r="B1109" t="str">
            <v>11131250 BANORTE 036200407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</row>
        <row r="1110">
          <cell r="A1110" t="str">
            <v>11131251</v>
          </cell>
          <cell r="B1110" t="str">
            <v>11131251 BANORTE 036200409</v>
          </cell>
          <cell r="C1110">
            <v>1673.38</v>
          </cell>
          <cell r="D1110">
            <v>1673.38</v>
          </cell>
          <cell r="E1110">
            <v>1673.38</v>
          </cell>
          <cell r="F1110">
            <v>1673.38</v>
          </cell>
          <cell r="G1110">
            <v>1673.38</v>
          </cell>
        </row>
        <row r="1111">
          <cell r="A1111" t="str">
            <v>11131252</v>
          </cell>
          <cell r="B1111" t="str">
            <v>11131252 BANORTE 036200414</v>
          </cell>
          <cell r="C1111">
            <v>-10688.8</v>
          </cell>
          <cell r="D1111">
            <v>0</v>
          </cell>
          <cell r="E1111">
            <v>0</v>
          </cell>
          <cell r="F1111">
            <v>-10688.8</v>
          </cell>
          <cell r="G1111">
            <v>-10688.8</v>
          </cell>
        </row>
        <row r="1112">
          <cell r="A1112" t="str">
            <v>11131253</v>
          </cell>
          <cell r="B1112" t="str">
            <v>11131253 BANCOMER 045096277</v>
          </cell>
          <cell r="C1112">
            <v>-65505660.159999996</v>
          </cell>
          <cell r="D1112">
            <v>1111741.1000000001</v>
          </cell>
          <cell r="E1112">
            <v>1453.06</v>
          </cell>
          <cell r="F1112">
            <v>-64395372.119999997</v>
          </cell>
          <cell r="G1112">
            <v>-64395372.119999997</v>
          </cell>
        </row>
        <row r="1113">
          <cell r="A1113" t="str">
            <v>11131254</v>
          </cell>
          <cell r="B1113" t="str">
            <v>11131254 BANCOMER 011131157</v>
          </cell>
          <cell r="C1113">
            <v>-123.17</v>
          </cell>
          <cell r="D1113">
            <v>123.17</v>
          </cell>
          <cell r="E1113">
            <v>0</v>
          </cell>
          <cell r="F1113">
            <v>0</v>
          </cell>
          <cell r="G1113">
            <v>0</v>
          </cell>
        </row>
        <row r="1114">
          <cell r="A1114" t="str">
            <v>11131255</v>
          </cell>
          <cell r="B1114" t="str">
            <v>11131255 BANCOMER 0111548859 PRONI 2018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</row>
        <row r="1115">
          <cell r="A1115" t="str">
            <v>11131256</v>
          </cell>
          <cell r="B1115" t="str">
            <v>11131256 BANORTE 036200430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</row>
        <row r="1116">
          <cell r="A1116" t="str">
            <v>11131257</v>
          </cell>
          <cell r="B1116" t="str">
            <v>11131257 BANORTE 036200429</v>
          </cell>
          <cell r="C1116">
            <v>-4703787.33</v>
          </cell>
          <cell r="D1116">
            <v>4703801.1900000004</v>
          </cell>
          <cell r="E1116">
            <v>0</v>
          </cell>
          <cell r="F1116">
            <v>13.86</v>
          </cell>
          <cell r="G1116">
            <v>13.86</v>
          </cell>
        </row>
        <row r="1117">
          <cell r="A1117" t="str">
            <v>11131258</v>
          </cell>
          <cell r="B1117" t="str">
            <v>11131258 BANORTE 059483247</v>
          </cell>
          <cell r="C1117">
            <v>-420038.87</v>
          </cell>
          <cell r="D1117">
            <v>0</v>
          </cell>
          <cell r="E1117">
            <v>0</v>
          </cell>
          <cell r="F1117">
            <v>-420038.87</v>
          </cell>
          <cell r="G1117">
            <v>-420038.87</v>
          </cell>
        </row>
        <row r="1118">
          <cell r="A1118" t="str">
            <v>11131259</v>
          </cell>
          <cell r="B1118" t="str">
            <v>11131259 BANORTE 036200418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11131260</v>
          </cell>
          <cell r="B1119" t="str">
            <v>11131260 BBVA 011146668</v>
          </cell>
          <cell r="C1119">
            <v>-4003.5</v>
          </cell>
          <cell r="D1119">
            <v>0</v>
          </cell>
          <cell r="E1119">
            <v>0</v>
          </cell>
          <cell r="F1119">
            <v>-4003.5</v>
          </cell>
          <cell r="G1119">
            <v>-4003.5</v>
          </cell>
        </row>
        <row r="1120">
          <cell r="A1120" t="str">
            <v>11131261</v>
          </cell>
          <cell r="B1120" t="str">
            <v>11131261 BBVA 011145716</v>
          </cell>
          <cell r="C1120">
            <v>825.3</v>
          </cell>
          <cell r="D1120">
            <v>810</v>
          </cell>
          <cell r="E1120">
            <v>1635.3</v>
          </cell>
          <cell r="F1120">
            <v>0</v>
          </cell>
          <cell r="G1120">
            <v>0</v>
          </cell>
        </row>
        <row r="1121">
          <cell r="A1121" t="str">
            <v>11131262</v>
          </cell>
          <cell r="B1121" t="str">
            <v>11131262 BBVA 011171530</v>
          </cell>
          <cell r="C1121">
            <v>51179.360000000001</v>
          </cell>
          <cell r="D1121">
            <v>168.3</v>
          </cell>
          <cell r="E1121">
            <v>336.6</v>
          </cell>
          <cell r="F1121">
            <v>51011.06</v>
          </cell>
          <cell r="G1121">
            <v>51011.06</v>
          </cell>
        </row>
        <row r="1122">
          <cell r="A1122" t="str">
            <v>11131263</v>
          </cell>
          <cell r="B1122" t="str">
            <v>11131263 BANORTE 036200439</v>
          </cell>
          <cell r="C1122">
            <v>-0.5</v>
          </cell>
          <cell r="D1122">
            <v>0.5</v>
          </cell>
          <cell r="E1122">
            <v>0</v>
          </cell>
          <cell r="F1122">
            <v>0</v>
          </cell>
          <cell r="G1122">
            <v>0</v>
          </cell>
        </row>
        <row r="1123">
          <cell r="A1123" t="str">
            <v>11131265</v>
          </cell>
          <cell r="B1123" t="str">
            <v>11131265 BANORTE 1004642678 BAPISS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</row>
        <row r="1124">
          <cell r="A1124" t="str">
            <v>11131266</v>
          </cell>
          <cell r="B1124" t="str">
            <v>11131266 BANORTE 100464276</v>
          </cell>
          <cell r="C1124">
            <v>-0.1</v>
          </cell>
          <cell r="D1124">
            <v>0.2</v>
          </cell>
          <cell r="E1124">
            <v>0.1</v>
          </cell>
          <cell r="F1124">
            <v>0</v>
          </cell>
          <cell r="G1124">
            <v>0</v>
          </cell>
        </row>
        <row r="1125">
          <cell r="A1125" t="str">
            <v>11131267</v>
          </cell>
          <cell r="B1125" t="str">
            <v>11131267 BANORTE 100464277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</row>
        <row r="1126">
          <cell r="A1126" t="str">
            <v>11131268</v>
          </cell>
          <cell r="B1126" t="str">
            <v>11131268 SANTANDER 65506794504  MUEVETE  2018</v>
          </cell>
          <cell r="C1126">
            <v>1752.91</v>
          </cell>
          <cell r="D1126">
            <v>2362.9</v>
          </cell>
          <cell r="E1126">
            <v>4115.8100000000004</v>
          </cell>
          <cell r="F1126">
            <v>0</v>
          </cell>
          <cell r="G1126">
            <v>0</v>
          </cell>
        </row>
        <row r="1127">
          <cell r="A1127" t="str">
            <v>11131269</v>
          </cell>
          <cell r="B1127" t="str">
            <v>11131269 SANTANDER  65506754617 CEDEM 2018</v>
          </cell>
          <cell r="C1127">
            <v>-750.01</v>
          </cell>
          <cell r="D1127">
            <v>3918.39</v>
          </cell>
          <cell r="E1127">
            <v>3168.38</v>
          </cell>
          <cell r="F1127">
            <v>0</v>
          </cell>
          <cell r="G1127">
            <v>0</v>
          </cell>
        </row>
        <row r="1128">
          <cell r="A1128" t="str">
            <v>11131270</v>
          </cell>
          <cell r="B1128" t="str">
            <v>11131270 BANORTE 1004642856 CICLISMO DE RUTA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</row>
        <row r="1129">
          <cell r="A1129" t="str">
            <v>11131271</v>
          </cell>
          <cell r="B1129" t="str">
            <v>11131271 BANORTE 1004642874 TALENTOS Y RESERVAS 2018</v>
          </cell>
          <cell r="C1129">
            <v>1000.82</v>
          </cell>
          <cell r="D1129">
            <v>0</v>
          </cell>
          <cell r="E1129">
            <v>1000.82</v>
          </cell>
          <cell r="F1129">
            <v>0</v>
          </cell>
          <cell r="G1129">
            <v>0</v>
          </cell>
        </row>
        <row r="1130">
          <cell r="A1130" t="str">
            <v>11131272</v>
          </cell>
          <cell r="B1130" t="str">
            <v>11131272 BANORTE 1004642780 PADES</v>
          </cell>
          <cell r="C1130">
            <v>0</v>
          </cell>
          <cell r="D1130">
            <v>1000.82</v>
          </cell>
          <cell r="E1130">
            <v>1000.82</v>
          </cell>
          <cell r="F1130">
            <v>0</v>
          </cell>
          <cell r="G1130">
            <v>0</v>
          </cell>
        </row>
        <row r="1131">
          <cell r="A1131" t="str">
            <v>11131273</v>
          </cell>
          <cell r="B1131" t="str">
            <v>11131273 BBVA BANCOMER 011263804</v>
          </cell>
          <cell r="C1131">
            <v>64.150000000000006</v>
          </cell>
          <cell r="D1131">
            <v>0.23</v>
          </cell>
          <cell r="E1131">
            <v>64.38</v>
          </cell>
          <cell r="F1131">
            <v>0</v>
          </cell>
          <cell r="G1131">
            <v>0</v>
          </cell>
        </row>
        <row r="1132">
          <cell r="A1132" t="str">
            <v>11131274</v>
          </cell>
          <cell r="B1132" t="str">
            <v>11131274 BBVA BANCOMER 011263695</v>
          </cell>
          <cell r="C1132">
            <v>-4175.03</v>
          </cell>
          <cell r="D1132">
            <v>4540.03</v>
          </cell>
          <cell r="E1132">
            <v>365</v>
          </cell>
          <cell r="F1132">
            <v>0</v>
          </cell>
          <cell r="G1132">
            <v>0</v>
          </cell>
        </row>
        <row r="1133">
          <cell r="A1133" t="str">
            <v>11131275</v>
          </cell>
          <cell r="B1133" t="str">
            <v>11131275 BBVA BANCOMER 011263688</v>
          </cell>
          <cell r="C1133">
            <v>469067.46</v>
          </cell>
          <cell r="D1133">
            <v>38759.870000000003</v>
          </cell>
          <cell r="E1133">
            <v>66404.73</v>
          </cell>
          <cell r="F1133">
            <v>441422.6</v>
          </cell>
          <cell r="G1133">
            <v>441422.6</v>
          </cell>
        </row>
        <row r="1134">
          <cell r="A1134" t="str">
            <v>11131276</v>
          </cell>
          <cell r="B1134" t="str">
            <v>11131276 BBVA BANCOMER 011269222</v>
          </cell>
          <cell r="C1134">
            <v>1.68</v>
          </cell>
          <cell r="D1134">
            <v>0</v>
          </cell>
          <cell r="E1134">
            <v>1.68</v>
          </cell>
          <cell r="F1134">
            <v>0</v>
          </cell>
          <cell r="G1134">
            <v>0</v>
          </cell>
        </row>
        <row r="1135">
          <cell r="A1135" t="str">
            <v>11131277</v>
          </cell>
          <cell r="B1135" t="str">
            <v>11131277 BBVA BANCOMER 011281824</v>
          </cell>
          <cell r="C1135">
            <v>3</v>
          </cell>
          <cell r="D1135">
            <v>0</v>
          </cell>
          <cell r="E1135">
            <v>3</v>
          </cell>
          <cell r="F1135">
            <v>0</v>
          </cell>
          <cell r="G1135">
            <v>0</v>
          </cell>
        </row>
        <row r="1136">
          <cell r="A1136" t="str">
            <v>11131278</v>
          </cell>
          <cell r="B1136" t="str">
            <v>11131278 BANORTE  102129883</v>
          </cell>
          <cell r="C1136">
            <v>566912.79</v>
          </cell>
          <cell r="D1136">
            <v>1.68</v>
          </cell>
          <cell r="E1136">
            <v>0</v>
          </cell>
          <cell r="F1136">
            <v>566914.47</v>
          </cell>
          <cell r="G1136">
            <v>566914.47</v>
          </cell>
        </row>
        <row r="1137">
          <cell r="A1137" t="str">
            <v>11131279</v>
          </cell>
          <cell r="B1137" t="str">
            <v>11131279 BANORTE  102129882</v>
          </cell>
          <cell r="C1137">
            <v>155.43</v>
          </cell>
          <cell r="D1137">
            <v>0</v>
          </cell>
          <cell r="E1137">
            <v>0</v>
          </cell>
          <cell r="F1137">
            <v>155.43</v>
          </cell>
          <cell r="G1137">
            <v>155.43</v>
          </cell>
        </row>
        <row r="1138">
          <cell r="A1138" t="str">
            <v>11131281</v>
          </cell>
          <cell r="B1138" t="str">
            <v>11131281 BBVA 011274723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</row>
        <row r="1139">
          <cell r="A1139" t="str">
            <v>11131282</v>
          </cell>
          <cell r="B1139" t="str">
            <v>11131282 BBVA 011274728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</row>
        <row r="1140">
          <cell r="A1140" t="str">
            <v>11131283</v>
          </cell>
          <cell r="B1140" t="str">
            <v>11131283 BBVA 011274731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</row>
        <row r="1141">
          <cell r="A1141" t="str">
            <v>11131284</v>
          </cell>
          <cell r="B1141" t="str">
            <v>11131284 BBVA  011274736</v>
          </cell>
          <cell r="C1141">
            <v>27.64</v>
          </cell>
          <cell r="D1141">
            <v>0.02</v>
          </cell>
          <cell r="E1141">
            <v>0</v>
          </cell>
          <cell r="F1141">
            <v>27.66</v>
          </cell>
          <cell r="G1141">
            <v>27.66</v>
          </cell>
        </row>
        <row r="1142">
          <cell r="A1142" t="str">
            <v>11131285</v>
          </cell>
          <cell r="B1142" t="str">
            <v>11131285 BBVA 011274741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</row>
        <row r="1143">
          <cell r="A1143" t="str">
            <v>11131286</v>
          </cell>
          <cell r="B1143" t="str">
            <v>11131286 BBVA  011279753</v>
          </cell>
          <cell r="C1143">
            <v>252821.89</v>
          </cell>
          <cell r="D1143">
            <v>7618.67</v>
          </cell>
          <cell r="E1143">
            <v>0</v>
          </cell>
          <cell r="F1143">
            <v>260440.56</v>
          </cell>
          <cell r="G1143">
            <v>260440.56</v>
          </cell>
        </row>
        <row r="1144">
          <cell r="A1144" t="str">
            <v>11131288</v>
          </cell>
          <cell r="B1144" t="str">
            <v>11131288 SANTANDER 65507303468 ESCUELAS DE TIEMPO COMPLETO 2019</v>
          </cell>
          <cell r="C1144">
            <v>-92723.53</v>
          </cell>
          <cell r="D1144">
            <v>140579.82</v>
          </cell>
          <cell r="E1144">
            <v>47856.29</v>
          </cell>
          <cell r="F1144">
            <v>0</v>
          </cell>
          <cell r="G1144">
            <v>0</v>
          </cell>
        </row>
        <row r="1145">
          <cell r="A1145" t="str">
            <v>11131289</v>
          </cell>
          <cell r="B1145" t="str">
            <v>11131289 SANTANDER 65507394503 REFORMA EDUCATIVA</v>
          </cell>
          <cell r="C1145">
            <v>-0.01</v>
          </cell>
          <cell r="D1145">
            <v>0.01</v>
          </cell>
          <cell r="E1145">
            <v>0</v>
          </cell>
          <cell r="F1145">
            <v>0</v>
          </cell>
          <cell r="G1145">
            <v>0</v>
          </cell>
        </row>
        <row r="1146">
          <cell r="A1146" t="str">
            <v>11131292</v>
          </cell>
          <cell r="B1146" t="str">
            <v>11131292 BBVA BANCOMER 011308815</v>
          </cell>
          <cell r="C1146">
            <v>-1243.8699999999999</v>
          </cell>
          <cell r="D1146">
            <v>89652.87</v>
          </cell>
          <cell r="E1146">
            <v>88399.72</v>
          </cell>
          <cell r="F1146">
            <v>9.2799999999999994</v>
          </cell>
          <cell r="G1146">
            <v>9.2799999999999994</v>
          </cell>
        </row>
        <row r="1147">
          <cell r="A1147" t="str">
            <v>11131293</v>
          </cell>
          <cell r="B1147" t="str">
            <v>11131293 BBVA F.V. 999999999</v>
          </cell>
          <cell r="C1147">
            <v>-30189908.800000001</v>
          </cell>
          <cell r="D1147">
            <v>0</v>
          </cell>
          <cell r="E1147">
            <v>0</v>
          </cell>
          <cell r="F1147">
            <v>-30189908.800000001</v>
          </cell>
          <cell r="G1147">
            <v>-30189908.800000001</v>
          </cell>
        </row>
        <row r="1148">
          <cell r="A1148" t="str">
            <v>11131294</v>
          </cell>
          <cell r="B1148" t="str">
            <v>11131294 SANTANDER 65507453240 FONE 2019</v>
          </cell>
          <cell r="C1148">
            <v>24562.54</v>
          </cell>
          <cell r="D1148">
            <v>1606.52</v>
          </cell>
          <cell r="E1148">
            <v>4374.87</v>
          </cell>
          <cell r="F1148">
            <v>21794.19</v>
          </cell>
          <cell r="G1148">
            <v>21794.19</v>
          </cell>
        </row>
        <row r="1149">
          <cell r="A1149" t="str">
            <v>11131295</v>
          </cell>
          <cell r="B1149" t="str">
            <v>11131295 BBVA 0113145905 CENEVAL 2019</v>
          </cell>
          <cell r="C1149">
            <v>206.46</v>
          </cell>
          <cell r="D1149">
            <v>0</v>
          </cell>
          <cell r="E1149">
            <v>206.46</v>
          </cell>
          <cell r="F1149">
            <v>0</v>
          </cell>
          <cell r="G1149">
            <v>0</v>
          </cell>
        </row>
        <row r="1150">
          <cell r="A1150" t="str">
            <v>11131296</v>
          </cell>
          <cell r="B1150" t="str">
            <v>11131296 BBVA 0113175537 COPA PANAMERICANA DE VOLIBOL SUB</v>
          </cell>
          <cell r="C1150">
            <v>42.54</v>
          </cell>
          <cell r="D1150">
            <v>46.77</v>
          </cell>
          <cell r="E1150">
            <v>42.54</v>
          </cell>
          <cell r="F1150">
            <v>46.77</v>
          </cell>
          <cell r="G1150">
            <v>46.77</v>
          </cell>
        </row>
        <row r="1151">
          <cell r="A1151" t="str">
            <v>11131297</v>
          </cell>
          <cell r="B1151" t="str">
            <v>11131297 SANTANDER 65507467283 PACTEN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</row>
        <row r="1152">
          <cell r="A1152" t="str">
            <v>11131299</v>
          </cell>
          <cell r="B1152" t="str">
            <v>11131299 SANTANDER 65507467326 INCLUSION Y AQUIDAD EDUCATIVA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</row>
        <row r="1153">
          <cell r="A1153" t="str">
            <v>11131300</v>
          </cell>
          <cell r="B1153" t="str">
            <v>11131300 SANTANDER 65507467357 FORTALECIMIENTO DE LA CALIDAD EDUCATIVA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</row>
        <row r="1154">
          <cell r="A1154" t="str">
            <v>11131301</v>
          </cell>
          <cell r="B1154" t="str">
            <v>11131301 SANTANDER 65507467391 PROGRAMA NACIONAL DE CONVIVENCIA ESCOLAR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</row>
        <row r="1155">
          <cell r="A1155" t="str">
            <v>11131302</v>
          </cell>
          <cell r="B1155" t="str">
            <v>11131302 SANTANDER 65507467420 PRODEP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</row>
        <row r="1156">
          <cell r="A1156" t="str">
            <v>11131303</v>
          </cell>
          <cell r="B1156" t="str">
            <v>11131303 SANTANDER 65507467448 COPA PANAMERICANA DE VOLIBOL SUB18</v>
          </cell>
          <cell r="C1156">
            <v>22624.23</v>
          </cell>
          <cell r="D1156">
            <v>0</v>
          </cell>
          <cell r="E1156">
            <v>0</v>
          </cell>
          <cell r="F1156">
            <v>22624.23</v>
          </cell>
          <cell r="G1156">
            <v>22624.23</v>
          </cell>
        </row>
        <row r="1157">
          <cell r="A1157" t="str">
            <v>11131304</v>
          </cell>
          <cell r="B1157" t="str">
            <v>11131304 SANTANDER 65507467482 TALENTOS Y RESERVAS</v>
          </cell>
          <cell r="C1157">
            <v>-3.55</v>
          </cell>
          <cell r="D1157">
            <v>0</v>
          </cell>
          <cell r="E1157">
            <v>0</v>
          </cell>
          <cell r="F1157">
            <v>-3.55</v>
          </cell>
          <cell r="G1157">
            <v>-3.55</v>
          </cell>
        </row>
        <row r="1158">
          <cell r="A1158" t="str">
            <v>11131306</v>
          </cell>
          <cell r="B1158" t="str">
            <v>11131306 SANTANDER 65507467573 RECURSO ESTATAL</v>
          </cell>
          <cell r="C1158">
            <v>-8556897.9700000007</v>
          </cell>
          <cell r="D1158">
            <v>0</v>
          </cell>
          <cell r="E1158">
            <v>0</v>
          </cell>
          <cell r="F1158">
            <v>-8556897.9700000007</v>
          </cell>
          <cell r="G1158">
            <v>-8556897.9700000007</v>
          </cell>
        </row>
        <row r="1159">
          <cell r="A1159" t="str">
            <v>11131307</v>
          </cell>
          <cell r="B1159" t="str">
            <v>11131307 SANTANDER 65507458248 EXPANSION</v>
          </cell>
          <cell r="C1159">
            <v>-91133.119999999995</v>
          </cell>
          <cell r="D1159">
            <v>0</v>
          </cell>
          <cell r="E1159">
            <v>0</v>
          </cell>
          <cell r="F1159">
            <v>-91133.119999999995</v>
          </cell>
          <cell r="G1159">
            <v>-91133.119999999995</v>
          </cell>
        </row>
        <row r="1160">
          <cell r="A1160" t="str">
            <v>11131308</v>
          </cell>
          <cell r="B1160" t="str">
            <v>11131308 SANTANDER 65507465629 PRONI 2019 SANTANDER</v>
          </cell>
          <cell r="C1160">
            <v>92.12</v>
          </cell>
          <cell r="D1160">
            <v>0</v>
          </cell>
          <cell r="E1160">
            <v>92.12</v>
          </cell>
          <cell r="F1160">
            <v>0</v>
          </cell>
          <cell r="G1160">
            <v>0</v>
          </cell>
        </row>
        <row r="1161">
          <cell r="A1161" t="str">
            <v>11131309</v>
          </cell>
          <cell r="B1161" t="str">
            <v>11131309 SANTANDER 65507500708 LAUDOS</v>
          </cell>
          <cell r="C1161">
            <v>405737.96</v>
          </cell>
          <cell r="D1161">
            <v>32084.959999999999</v>
          </cell>
          <cell r="E1161">
            <v>20</v>
          </cell>
          <cell r="F1161">
            <v>437802.92</v>
          </cell>
          <cell r="G1161">
            <v>437802.92</v>
          </cell>
        </row>
        <row r="1162">
          <cell r="A1162" t="str">
            <v>11131310</v>
          </cell>
          <cell r="B1162" t="str">
            <v>11131310 SANTANDER 65507476313 CEDEM 2019</v>
          </cell>
          <cell r="C1162">
            <v>-22626.31</v>
          </cell>
          <cell r="D1162">
            <v>0</v>
          </cell>
          <cell r="E1162">
            <v>0</v>
          </cell>
          <cell r="F1162">
            <v>-22626.31</v>
          </cell>
          <cell r="G1162">
            <v>-22626.31</v>
          </cell>
        </row>
        <row r="1163">
          <cell r="A1163" t="str">
            <v>11131311</v>
          </cell>
          <cell r="B1163" t="str">
            <v>11131311 SANTANDER 65507513594 PACTEN 2017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</row>
        <row r="1164">
          <cell r="A1164" t="str">
            <v>11131313</v>
          </cell>
          <cell r="B1164" t="str">
            <v>11131313 SANTANDER 65507526276 INGRESOS PROPIOS 2019</v>
          </cell>
          <cell r="C1164">
            <v>2442765.42</v>
          </cell>
          <cell r="D1164">
            <v>420.53</v>
          </cell>
          <cell r="E1164">
            <v>53416.97</v>
          </cell>
          <cell r="F1164">
            <v>2389768.98</v>
          </cell>
          <cell r="G1164">
            <v>2389768.98</v>
          </cell>
        </row>
        <row r="1165">
          <cell r="A1165" t="str">
            <v>11131314</v>
          </cell>
          <cell r="B1165" t="str">
            <v>11131314 SANTANDER 65507878756  OTROS GASTOS CORRIENTES 2020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</row>
        <row r="1166">
          <cell r="A1166" t="str">
            <v>11131315</v>
          </cell>
          <cell r="B1166" t="str">
            <v>11131315 SANTANDER 65507878708 FONE 2020</v>
          </cell>
          <cell r="C1166">
            <v>14821.92</v>
          </cell>
          <cell r="D1166">
            <v>12579.91</v>
          </cell>
          <cell r="E1166">
            <v>3730.34</v>
          </cell>
          <cell r="F1166">
            <v>23671.49</v>
          </cell>
          <cell r="G1166">
            <v>23671.49</v>
          </cell>
        </row>
        <row r="1167">
          <cell r="A1167" t="str">
            <v>11131317</v>
          </cell>
          <cell r="B1167" t="str">
            <v>11131317 BANORTE 1085142702 TELEBACHILLERATO FEDERAL</v>
          </cell>
          <cell r="C1167">
            <v>3608809.94</v>
          </cell>
          <cell r="D1167">
            <v>2953.68</v>
          </cell>
          <cell r="E1167">
            <v>3589736.42</v>
          </cell>
          <cell r="F1167">
            <v>22027.200000000001</v>
          </cell>
          <cell r="G1167">
            <v>22027.200000000001</v>
          </cell>
        </row>
        <row r="1168">
          <cell r="A1168" t="str">
            <v>11131318</v>
          </cell>
          <cell r="B1168" t="str">
            <v>11131318 BANORTE 1085142711 TELEBACHILLERATO ESTATAL</v>
          </cell>
          <cell r="C1168">
            <v>535349.87</v>
          </cell>
          <cell r="D1168">
            <v>129.08000000000001</v>
          </cell>
          <cell r="E1168">
            <v>0</v>
          </cell>
          <cell r="F1168">
            <v>535478.94999999995</v>
          </cell>
          <cell r="G1168">
            <v>535478.94999999995</v>
          </cell>
        </row>
        <row r="1169">
          <cell r="A1169" t="str">
            <v>11131319</v>
          </cell>
          <cell r="B1169" t="str">
            <v>11131319 SANTANDER 65508006292 ESCUELAS DE TIEMPO COMPLETO 2020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</row>
        <row r="1170">
          <cell r="A1170" t="str">
            <v>11131320</v>
          </cell>
          <cell r="B1170" t="str">
            <v>11131320 SANTANDER 888888888</v>
          </cell>
          <cell r="C1170">
            <v>42446.38</v>
          </cell>
          <cell r="D1170">
            <v>0</v>
          </cell>
          <cell r="E1170">
            <v>0</v>
          </cell>
          <cell r="F1170">
            <v>42446.38</v>
          </cell>
          <cell r="G1170">
            <v>42446.38</v>
          </cell>
        </row>
        <row r="1171">
          <cell r="A1171" t="str">
            <v>11131322</v>
          </cell>
          <cell r="B1171" t="str">
            <v>11131322 SANTANDER  6550800849</v>
          </cell>
          <cell r="C1171">
            <v>-30.77</v>
          </cell>
          <cell r="D1171">
            <v>30.77</v>
          </cell>
          <cell r="E1171">
            <v>0</v>
          </cell>
          <cell r="F1171">
            <v>0</v>
          </cell>
          <cell r="G1171">
            <v>0</v>
          </cell>
        </row>
        <row r="1172">
          <cell r="A1172" t="str">
            <v>11131325</v>
          </cell>
          <cell r="B1172" t="str">
            <v>11131325 SANTANDER  6550800850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</row>
        <row r="1173">
          <cell r="A1173" t="str">
            <v>11131327</v>
          </cell>
          <cell r="B1173" t="str">
            <v>11131327 SANTANDER  6550800858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</row>
        <row r="1174">
          <cell r="A1174" t="str">
            <v>11131328</v>
          </cell>
          <cell r="B1174" t="str">
            <v>11131328 SANTANDER  6550800856</v>
          </cell>
          <cell r="C1174">
            <v>0</v>
          </cell>
          <cell r="D1174">
            <v>0</v>
          </cell>
          <cell r="E1174">
            <v>50</v>
          </cell>
          <cell r="F1174">
            <v>-50</v>
          </cell>
          <cell r="G1174">
            <v>-50</v>
          </cell>
        </row>
        <row r="1175">
          <cell r="A1175" t="str">
            <v>11131329</v>
          </cell>
          <cell r="B1175" t="str">
            <v>11131329 SANTANDER 6550800853</v>
          </cell>
          <cell r="C1175">
            <v>-58607.65</v>
          </cell>
          <cell r="D1175">
            <v>0</v>
          </cell>
          <cell r="E1175">
            <v>0</v>
          </cell>
          <cell r="F1175">
            <v>-58607.65</v>
          </cell>
          <cell r="G1175">
            <v>-58607.65</v>
          </cell>
        </row>
        <row r="1176">
          <cell r="A1176" t="str">
            <v>11131330</v>
          </cell>
          <cell r="B1176" t="str">
            <v>11131330 SANTANDER 6550800854</v>
          </cell>
          <cell r="C1176">
            <v>0.01</v>
          </cell>
          <cell r="D1176">
            <v>0</v>
          </cell>
          <cell r="E1176">
            <v>0</v>
          </cell>
          <cell r="F1176">
            <v>0.01</v>
          </cell>
          <cell r="G1176">
            <v>0.01</v>
          </cell>
        </row>
        <row r="1177">
          <cell r="A1177" t="str">
            <v>11131331</v>
          </cell>
          <cell r="B1177" t="str">
            <v>11131331 SANTANDER 6550800844</v>
          </cell>
          <cell r="C1177">
            <v>0.01</v>
          </cell>
          <cell r="D1177">
            <v>0</v>
          </cell>
          <cell r="E1177">
            <v>0.01</v>
          </cell>
          <cell r="F1177">
            <v>0</v>
          </cell>
          <cell r="G1177">
            <v>0</v>
          </cell>
        </row>
        <row r="1178">
          <cell r="A1178" t="str">
            <v>11131332</v>
          </cell>
          <cell r="B1178" t="str">
            <v>11131332 SANTANDER 65508038122 INGRESOS PROPIOS TIEMPO COMPLETO</v>
          </cell>
          <cell r="C1178">
            <v>294889.90999999997</v>
          </cell>
          <cell r="D1178">
            <v>11409.88</v>
          </cell>
          <cell r="E1178">
            <v>0</v>
          </cell>
          <cell r="F1178">
            <v>306299.78999999998</v>
          </cell>
          <cell r="G1178">
            <v>306299.78999999998</v>
          </cell>
        </row>
        <row r="1179">
          <cell r="A1179" t="str">
            <v>11131333</v>
          </cell>
          <cell r="B1179" t="str">
            <v>11131333 BANORTE 1112185829 RECURSO ESTATAL 2020</v>
          </cell>
          <cell r="C1179">
            <v>-9088389.5399999991</v>
          </cell>
          <cell r="D1179">
            <v>14618790.640000001</v>
          </cell>
          <cell r="E1179">
            <v>17734126.41</v>
          </cell>
          <cell r="F1179">
            <v>-12203725.310000001</v>
          </cell>
          <cell r="G1179">
            <v>-12203725.310000001</v>
          </cell>
        </row>
        <row r="1180">
          <cell r="A1180" t="str">
            <v>11131334</v>
          </cell>
          <cell r="B1180" t="str">
            <v>11131334 BBVA 0115289912 EXPANSIÓN U031 2020</v>
          </cell>
          <cell r="C1180">
            <v>-19773331.690000001</v>
          </cell>
          <cell r="D1180">
            <v>282.38</v>
          </cell>
          <cell r="E1180">
            <v>0</v>
          </cell>
          <cell r="F1180">
            <v>-19773049.309999999</v>
          </cell>
          <cell r="G1180">
            <v>-19773049.309999999</v>
          </cell>
        </row>
        <row r="1181">
          <cell r="A1181" t="str">
            <v>11131335</v>
          </cell>
          <cell r="B1181" t="str">
            <v>11131335 SANTANDER 6550812729</v>
          </cell>
          <cell r="C1181">
            <v>0</v>
          </cell>
          <cell r="D1181">
            <v>0</v>
          </cell>
          <cell r="E1181">
            <v>100000</v>
          </cell>
          <cell r="F1181">
            <v>-100000</v>
          </cell>
          <cell r="G1181">
            <v>-100000</v>
          </cell>
        </row>
        <row r="1182">
          <cell r="A1182" t="str">
            <v>11131336</v>
          </cell>
          <cell r="B1182" t="str">
            <v>11131336 SANTANDER 6550811446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</row>
        <row r="1183">
          <cell r="A1183" t="str">
            <v>11131337</v>
          </cell>
          <cell r="B1183" t="str">
            <v>11131337 SANTANDER 6550811353</v>
          </cell>
          <cell r="C1183">
            <v>-1333103.95</v>
          </cell>
          <cell r="D1183">
            <v>1317484.8999999999</v>
          </cell>
          <cell r="E1183">
            <v>-15619.05</v>
          </cell>
          <cell r="F1183">
            <v>0</v>
          </cell>
          <cell r="G1183">
            <v>0</v>
          </cell>
        </row>
        <row r="1184">
          <cell r="A1184" t="str">
            <v>11131338</v>
          </cell>
          <cell r="B1184" t="str">
            <v>11131338 SANTANDER 65508373258 RECURSO ESTATAL NOVIEMBRE</v>
          </cell>
          <cell r="C1184">
            <v>-1440944.72</v>
          </cell>
          <cell r="D1184">
            <v>16708104.369999999</v>
          </cell>
          <cell r="E1184">
            <v>16738630.27</v>
          </cell>
          <cell r="F1184">
            <v>-1471470.62</v>
          </cell>
          <cell r="G1184">
            <v>-1471470.62</v>
          </cell>
        </row>
        <row r="1185">
          <cell r="A1185" t="str">
            <v>11131339</v>
          </cell>
          <cell r="B1185" t="str">
            <v>11131339 HSBC 4015451347 CENTRO DE ACTUALIZACIÓN DEL</v>
          </cell>
          <cell r="C1185">
            <v>5600</v>
          </cell>
          <cell r="D1185">
            <v>0</v>
          </cell>
          <cell r="E1185">
            <v>0</v>
          </cell>
          <cell r="F1185">
            <v>5600</v>
          </cell>
          <cell r="G1185">
            <v>5600</v>
          </cell>
        </row>
        <row r="1186">
          <cell r="A1186" t="str">
            <v>11131340</v>
          </cell>
          <cell r="B1186" t="str">
            <v>11131340 SANTANDER 65508396243 REINTEGROS R.H.</v>
          </cell>
          <cell r="C1186">
            <v>1208199.95</v>
          </cell>
          <cell r="D1186">
            <v>0.01</v>
          </cell>
          <cell r="E1186">
            <v>132893.07999999999</v>
          </cell>
          <cell r="F1186">
            <v>1075306.8799999999</v>
          </cell>
          <cell r="G1186">
            <v>1075306.8799999999</v>
          </cell>
        </row>
        <row r="1187">
          <cell r="A1187" t="str">
            <v>11131341</v>
          </cell>
          <cell r="B1187" t="str">
            <v>11131341 BBVA BANCOMER 0116077935  RECURSO ESTATAL G.P. 2020</v>
          </cell>
          <cell r="C1187">
            <v>26169.33</v>
          </cell>
          <cell r="D1187">
            <v>420.22</v>
          </cell>
          <cell r="E1187">
            <v>2</v>
          </cell>
          <cell r="F1187">
            <v>26587.55</v>
          </cell>
          <cell r="G1187">
            <v>26587.55</v>
          </cell>
        </row>
        <row r="1188">
          <cell r="A1188" t="str">
            <v>11131342</v>
          </cell>
          <cell r="B1188" t="str">
            <v>11131342 BBVA BANCOMER 0116077986 FONE G.P. 2020</v>
          </cell>
          <cell r="C1188">
            <v>8676.8700000000008</v>
          </cell>
          <cell r="D1188">
            <v>5.07</v>
          </cell>
          <cell r="E1188">
            <v>0</v>
          </cell>
          <cell r="F1188">
            <v>8681.94</v>
          </cell>
          <cell r="G1188">
            <v>8681.94</v>
          </cell>
        </row>
        <row r="1189">
          <cell r="A1189" t="str">
            <v>11131343</v>
          </cell>
          <cell r="B1189" t="str">
            <v>11131343 BBVA BANCOMER 0116078044 UTILITARIA G.P.  2020</v>
          </cell>
          <cell r="C1189">
            <v>31731.06</v>
          </cell>
          <cell r="D1189">
            <v>29720.31</v>
          </cell>
          <cell r="E1189">
            <v>34413.69</v>
          </cell>
          <cell r="F1189">
            <v>27037.68</v>
          </cell>
          <cell r="G1189">
            <v>27037.68</v>
          </cell>
        </row>
        <row r="1190">
          <cell r="A1190" t="str">
            <v>11131344</v>
          </cell>
          <cell r="B1190" t="str">
            <v>11131344 BBVA BANCOMER 0116091997 FONE GP 2021</v>
          </cell>
          <cell r="C1190">
            <v>1148618.3700000001</v>
          </cell>
          <cell r="D1190">
            <v>1731757.19</v>
          </cell>
          <cell r="E1190">
            <v>2878029.65</v>
          </cell>
          <cell r="F1190">
            <v>2345.91</v>
          </cell>
          <cell r="G1190">
            <v>2345.91</v>
          </cell>
        </row>
        <row r="1191">
          <cell r="A1191" t="str">
            <v>11131345</v>
          </cell>
          <cell r="B1191" t="str">
            <v>11131345 SANTANDER 65508402667 PREMIO ESTATAL DEL DEPORTE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</row>
        <row r="1192">
          <cell r="A1192" t="str">
            <v>11131346</v>
          </cell>
          <cell r="B1192" t="str">
            <v>11131346 BBVA 00116202713 UTILITARIA 2021</v>
          </cell>
          <cell r="C1192">
            <v>16356255.52</v>
          </cell>
          <cell r="D1192">
            <v>48093259.649999999</v>
          </cell>
          <cell r="E1192">
            <v>63766305.859999999</v>
          </cell>
          <cell r="F1192">
            <v>683209.31</v>
          </cell>
          <cell r="G1192">
            <v>683209.31</v>
          </cell>
        </row>
        <row r="1193">
          <cell r="A1193" t="str">
            <v>11131347</v>
          </cell>
          <cell r="B1193" t="str">
            <v>11131347 SANTANDER 65508430557 G.O. FONE 2020</v>
          </cell>
          <cell r="C1193">
            <v>3498204.7</v>
          </cell>
          <cell r="D1193">
            <v>33477581.969999999</v>
          </cell>
          <cell r="E1193">
            <v>34153016.659999996</v>
          </cell>
          <cell r="F1193">
            <v>2822770.01</v>
          </cell>
          <cell r="G1193">
            <v>2822770.01</v>
          </cell>
        </row>
        <row r="1194">
          <cell r="A1194" t="str">
            <v>11131348</v>
          </cell>
          <cell r="B1194" t="str">
            <v>11131348 SANTANDER 65508430497 OTROS GASTOS CORRIENTES 2021</v>
          </cell>
          <cell r="C1194">
            <v>13706597.949999999</v>
          </cell>
          <cell r="D1194">
            <v>74100682.359999999</v>
          </cell>
          <cell r="E1194">
            <v>87751976.010000005</v>
          </cell>
          <cell r="F1194">
            <v>55304.3</v>
          </cell>
          <cell r="G1194">
            <v>55304.3</v>
          </cell>
        </row>
        <row r="1195">
          <cell r="A1195" t="str">
            <v>11131350</v>
          </cell>
          <cell r="B1195" t="str">
            <v>11131350 BANORTE 1139467700 T.B. FEDERAL</v>
          </cell>
          <cell r="C1195">
            <v>5986768.7999999998</v>
          </cell>
          <cell r="D1195">
            <v>7239652.1699999999</v>
          </cell>
          <cell r="E1195">
            <v>13902039.779999999</v>
          </cell>
          <cell r="F1195">
            <v>-675618.81</v>
          </cell>
          <cell r="G1195">
            <v>-675618.81</v>
          </cell>
        </row>
        <row r="1196">
          <cell r="A1196" t="str">
            <v>11131351</v>
          </cell>
          <cell r="B1196" t="str">
            <v>11131351 BANORTE 1139469302 T.B. ESTATAL</v>
          </cell>
          <cell r="C1196">
            <v>334103.65000000002</v>
          </cell>
          <cell r="D1196">
            <v>9111099.3599999994</v>
          </cell>
          <cell r="E1196">
            <v>6642744.2599999998</v>
          </cell>
          <cell r="F1196">
            <v>2802458.75</v>
          </cell>
          <cell r="G1196">
            <v>2802458.75</v>
          </cell>
        </row>
        <row r="1197">
          <cell r="A1197" t="str">
            <v>11131352</v>
          </cell>
          <cell r="B1197" t="str">
            <v>11131352 SANTANDER 65508500004 INGRESOS PROPIOS</v>
          </cell>
          <cell r="C1197">
            <v>-132678.92000000001</v>
          </cell>
          <cell r="D1197">
            <v>1735805.62</v>
          </cell>
          <cell r="E1197">
            <v>2098816.06</v>
          </cell>
          <cell r="F1197">
            <v>-495689.36</v>
          </cell>
          <cell r="G1197">
            <v>-495689.36</v>
          </cell>
        </row>
        <row r="1198">
          <cell r="A1198" t="str">
            <v>11131353</v>
          </cell>
          <cell r="B1198" t="str">
            <v>11131353 SANTANDER 65508447608 PRODEP 2021</v>
          </cell>
          <cell r="C1198">
            <v>225724.81</v>
          </cell>
          <cell r="D1198">
            <v>69596.2</v>
          </cell>
          <cell r="E1198">
            <v>295320.98</v>
          </cell>
          <cell r="F1198">
            <v>0.03</v>
          </cell>
          <cell r="G1198">
            <v>0.03</v>
          </cell>
        </row>
        <row r="1199">
          <cell r="A1199" t="str">
            <v>11131354</v>
          </cell>
          <cell r="B1199" t="str">
            <v>11131354 SANTANDER 65508446616 PRONI 2021</v>
          </cell>
          <cell r="C1199">
            <v>11177170.640000001</v>
          </cell>
          <cell r="D1199">
            <v>37325.79</v>
          </cell>
          <cell r="E1199">
            <v>3372475.01</v>
          </cell>
          <cell r="F1199">
            <v>7842021.4199999999</v>
          </cell>
          <cell r="G1199">
            <v>7842021.4199999999</v>
          </cell>
        </row>
        <row r="1200">
          <cell r="A1200" t="str">
            <v>11131355</v>
          </cell>
          <cell r="B1200" t="str">
            <v>11131355 SANTANDER 65508447656 FORTALEC DE LOS SERVICIOS DE EDUCACION ESPECIAL 2021</v>
          </cell>
          <cell r="C1200">
            <v>428659.92</v>
          </cell>
          <cell r="D1200">
            <v>1265.05</v>
          </cell>
          <cell r="E1200">
            <v>429028.18</v>
          </cell>
          <cell r="F1200">
            <v>896.79</v>
          </cell>
          <cell r="G1200">
            <v>896.79</v>
          </cell>
        </row>
        <row r="1201">
          <cell r="A1201" t="str">
            <v>11131356</v>
          </cell>
          <cell r="B1201" t="str">
            <v>11131356 SANTANDER 65508472400 LAUDOS 21</v>
          </cell>
          <cell r="C1201">
            <v>-112665.26</v>
          </cell>
          <cell r="D1201">
            <v>0</v>
          </cell>
          <cell r="E1201">
            <v>-12107.87</v>
          </cell>
          <cell r="F1201">
            <v>-100557.39</v>
          </cell>
          <cell r="G1201">
            <v>-100557.39</v>
          </cell>
        </row>
        <row r="1202">
          <cell r="A1202" t="str">
            <v>11131358</v>
          </cell>
          <cell r="B1202" t="str">
            <v>11131358 SANTANDER 6550855527</v>
          </cell>
          <cell r="C1202">
            <v>-1531711.58</v>
          </cell>
          <cell r="D1202">
            <v>-1059.31</v>
          </cell>
          <cell r="E1202">
            <v>-11384.75</v>
          </cell>
          <cell r="F1202">
            <v>-1521386.14</v>
          </cell>
          <cell r="G1202">
            <v>-1521386.14</v>
          </cell>
        </row>
        <row r="1203">
          <cell r="A1203" t="str">
            <v>11131359</v>
          </cell>
          <cell r="B1203" t="str">
            <v>11131359 SANTANDER 6550855532</v>
          </cell>
          <cell r="C1203">
            <v>0</v>
          </cell>
          <cell r="D1203">
            <v>1168110.92</v>
          </cell>
          <cell r="E1203">
            <v>552345.52</v>
          </cell>
          <cell r="F1203">
            <v>615765.4</v>
          </cell>
          <cell r="G1203">
            <v>615765.4</v>
          </cell>
        </row>
        <row r="1204">
          <cell r="A1204" t="str">
            <v>11131360</v>
          </cell>
          <cell r="B1204" t="str">
            <v>11131360 BBVA 011634261</v>
          </cell>
          <cell r="C1204">
            <v>14831731.23</v>
          </cell>
          <cell r="D1204">
            <v>137823.82999999999</v>
          </cell>
          <cell r="E1204">
            <v>17556968.609999999</v>
          </cell>
          <cell r="F1204">
            <v>-2587413.5499999998</v>
          </cell>
          <cell r="G1204">
            <v>-2587413.5499999998</v>
          </cell>
        </row>
        <row r="1205">
          <cell r="A1205" t="str">
            <v>11131361</v>
          </cell>
          <cell r="B1205" t="str">
            <v>11131361 SANTANDER 65508703590 CENEVAL 2021</v>
          </cell>
          <cell r="C1205">
            <v>767.4</v>
          </cell>
          <cell r="D1205">
            <v>0</v>
          </cell>
          <cell r="E1205">
            <v>0</v>
          </cell>
          <cell r="F1205">
            <v>767.4</v>
          </cell>
          <cell r="G1205">
            <v>767.4</v>
          </cell>
        </row>
        <row r="1206">
          <cell r="A1206" t="str">
            <v>11131362</v>
          </cell>
          <cell r="B1206" t="str">
            <v>11131362 SANTANDER 65508635102 EVENTO DEPORTIVO NACIONALES CONADE 2021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</row>
        <row r="1207">
          <cell r="A1207" t="str">
            <v>11131363</v>
          </cell>
          <cell r="B1207" t="str">
            <v>11131363 BANCOMER 0116893228 FONE PARA PAGO A PROVEEDORES</v>
          </cell>
          <cell r="C1207">
            <v>1334512.54</v>
          </cell>
          <cell r="D1207">
            <v>367481.79</v>
          </cell>
          <cell r="E1207">
            <v>1701994.33</v>
          </cell>
          <cell r="F1207">
            <v>0</v>
          </cell>
          <cell r="G1207">
            <v>0</v>
          </cell>
        </row>
        <row r="1208">
          <cell r="A1208" t="str">
            <v>11131364</v>
          </cell>
          <cell r="B1208" t="str">
            <v>11131364 SANTANDER 65508759899 PROGRAMA S300 FORTALECIMIENTO A LA EXCELENCIA EDUCATIVA 2021</v>
          </cell>
          <cell r="C1208">
            <v>0</v>
          </cell>
          <cell r="D1208">
            <v>10169362.630000001</v>
          </cell>
          <cell r="E1208">
            <v>10169362.630000001</v>
          </cell>
          <cell r="F1208">
            <v>0</v>
          </cell>
          <cell r="G1208">
            <v>0</v>
          </cell>
        </row>
        <row r="1209">
          <cell r="A1209" t="str">
            <v>11131365</v>
          </cell>
          <cell r="B1209" t="str">
            <v>11131365 SANTANDER 65508799388 NORCECA SENIOR MEN´S CONTINENTAL CHAMPIONSHIP</v>
          </cell>
          <cell r="C1209">
            <v>2956752.94</v>
          </cell>
          <cell r="D1209">
            <v>0.02</v>
          </cell>
          <cell r="E1209">
            <v>2935903.73</v>
          </cell>
          <cell r="F1209">
            <v>20849.23</v>
          </cell>
          <cell r="G1209">
            <v>20849.23</v>
          </cell>
        </row>
        <row r="1210">
          <cell r="A1210" t="str">
            <v>11140000</v>
          </cell>
          <cell r="B1210" t="str">
            <v>11140000 INVERSIONES TEMPORALES (HASTA 3 MESES)</v>
          </cell>
          <cell r="C1210">
            <v>0</v>
          </cell>
          <cell r="D1210">
            <v>328000000</v>
          </cell>
          <cell r="E1210">
            <v>328000000</v>
          </cell>
          <cell r="F1210">
            <v>0</v>
          </cell>
          <cell r="G1210">
            <v>0</v>
          </cell>
        </row>
        <row r="1211">
          <cell r="A1211" t="str">
            <v>11141000</v>
          </cell>
          <cell r="B1211" t="str">
            <v>11141000 INVERSIONES TEMPORALES (HASTA 3 MESES)</v>
          </cell>
          <cell r="C1211">
            <v>0</v>
          </cell>
          <cell r="D1211">
            <v>328000000</v>
          </cell>
          <cell r="E1211">
            <v>328000000</v>
          </cell>
          <cell r="F1211">
            <v>0</v>
          </cell>
          <cell r="G1211">
            <v>0</v>
          </cell>
        </row>
        <row r="1212">
          <cell r="A1212" t="str">
            <v>11141001</v>
          </cell>
          <cell r="B1212" t="str">
            <v>11141001 SANTANDER SERFIN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</row>
        <row r="1213">
          <cell r="A1213" t="str">
            <v>11141002</v>
          </cell>
          <cell r="B1213" t="str">
            <v>11141002 BANORTE</v>
          </cell>
          <cell r="C1213">
            <v>0</v>
          </cell>
          <cell r="D1213">
            <v>148000000</v>
          </cell>
          <cell r="E1213">
            <v>148000000</v>
          </cell>
          <cell r="F1213">
            <v>0</v>
          </cell>
          <cell r="G1213">
            <v>0</v>
          </cell>
        </row>
        <row r="1214">
          <cell r="A1214" t="str">
            <v>11141003</v>
          </cell>
          <cell r="B1214" t="str">
            <v>11141003 INVERSIONES HSBC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</row>
        <row r="1215">
          <cell r="A1215" t="str">
            <v>11141004</v>
          </cell>
          <cell r="B1215" t="str">
            <v>11141004 INVERSIONES BANAMEX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</row>
        <row r="1216">
          <cell r="A1216" t="str">
            <v>11141005</v>
          </cell>
          <cell r="B1216" t="str">
            <v>11141005 INVERSIONES BANCOMER</v>
          </cell>
          <cell r="C1216">
            <v>0</v>
          </cell>
          <cell r="D1216">
            <v>180000000</v>
          </cell>
          <cell r="E1216">
            <v>180000000</v>
          </cell>
          <cell r="F1216">
            <v>0</v>
          </cell>
          <cell r="G1216">
            <v>0</v>
          </cell>
        </row>
        <row r="1217">
          <cell r="A1217" t="str">
            <v>11141006</v>
          </cell>
          <cell r="B1217" t="str">
            <v>11141006 INVERSIONES INTERACCIONES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</row>
        <row r="1218">
          <cell r="A1218" t="str">
            <v>11141007</v>
          </cell>
          <cell r="B1218" t="str">
            <v>11141007 INVERSIONES SCOTIABANK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</row>
        <row r="1219">
          <cell r="A1219" t="str">
            <v>11141008</v>
          </cell>
          <cell r="B1219" t="str">
            <v>11141008 INVERSIONES BANCA AFIRME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</row>
        <row r="1220">
          <cell r="A1220" t="str">
            <v>11160000</v>
          </cell>
          <cell r="B1220" t="str">
            <v>11160000 DEPOSITOS DE FONDOS DE TERCEROS EN GARANTIA Y/O ADMINISTRACION</v>
          </cell>
          <cell r="C1220">
            <v>1399312.19</v>
          </cell>
          <cell r="D1220">
            <v>0</v>
          </cell>
          <cell r="E1220">
            <v>0</v>
          </cell>
          <cell r="F1220">
            <v>1399312.19</v>
          </cell>
          <cell r="G1220">
            <v>1399312.19</v>
          </cell>
        </row>
        <row r="1221">
          <cell r="A1221" t="str">
            <v>11161000</v>
          </cell>
          <cell r="B1221" t="str">
            <v>11161000 DEPOSITOS EN GARANTIA</v>
          </cell>
          <cell r="C1221">
            <v>1399312.19</v>
          </cell>
          <cell r="D1221">
            <v>0</v>
          </cell>
          <cell r="E1221">
            <v>0</v>
          </cell>
          <cell r="F1221">
            <v>1399312.19</v>
          </cell>
          <cell r="G1221">
            <v>1399312.19</v>
          </cell>
        </row>
        <row r="1222">
          <cell r="A1222" t="str">
            <v>11161001</v>
          </cell>
          <cell r="B1222" t="str">
            <v>11161001 DEPOSITOS EN GARANTIA</v>
          </cell>
          <cell r="C1222">
            <v>1393312.19</v>
          </cell>
          <cell r="D1222">
            <v>0</v>
          </cell>
          <cell r="E1222">
            <v>0</v>
          </cell>
          <cell r="F1222">
            <v>1393312.19</v>
          </cell>
          <cell r="G1222">
            <v>1393312.19</v>
          </cell>
        </row>
        <row r="1223">
          <cell r="A1223" t="str">
            <v>11161002</v>
          </cell>
          <cell r="B1223" t="str">
            <v>11161002 DEPOSITOS EN GARANTIA EDUCACION</v>
          </cell>
          <cell r="C1223">
            <v>6000</v>
          </cell>
          <cell r="D1223">
            <v>0</v>
          </cell>
          <cell r="E1223">
            <v>0</v>
          </cell>
          <cell r="F1223">
            <v>6000</v>
          </cell>
          <cell r="G1223">
            <v>6000</v>
          </cell>
        </row>
        <row r="1224">
          <cell r="A1224" t="str">
            <v>11200000</v>
          </cell>
          <cell r="B1224" t="str">
            <v>11200000 DERECHOS A RECIBIR EFECTIVO O EQUIVALENTES</v>
          </cell>
          <cell r="C1224">
            <v>592054155.36999989</v>
          </cell>
          <cell r="D1224">
            <v>4916695675.5400009</v>
          </cell>
          <cell r="E1224">
            <v>5031266169.170002</v>
          </cell>
          <cell r="F1224">
            <v>477483661.74000001</v>
          </cell>
          <cell r="G1224">
            <v>477483661.74000001</v>
          </cell>
        </row>
        <row r="1225">
          <cell r="A1225" t="str">
            <v>11220000</v>
          </cell>
          <cell r="B1225" t="str">
            <v>11220000 CUENTAS POR COBRAR A CORTO PLAZO</v>
          </cell>
          <cell r="C1225">
            <v>4821142.0900000008</v>
          </cell>
          <cell r="D1225">
            <v>4329764579.9300003</v>
          </cell>
          <cell r="E1225">
            <v>4329722606.5500002</v>
          </cell>
          <cell r="F1225">
            <v>4863115.4700000007</v>
          </cell>
          <cell r="G1225">
            <v>4863115.4700000007</v>
          </cell>
        </row>
        <row r="1226">
          <cell r="A1226" t="str">
            <v>11225000</v>
          </cell>
          <cell r="B1226" t="str">
            <v>11225000 CUENTAS POR COBRAR A LA FEDERACION</v>
          </cell>
          <cell r="C1226">
            <v>-4422459.29</v>
          </cell>
          <cell r="D1226">
            <v>4329143036.7000008</v>
          </cell>
          <cell r="E1226">
            <v>4329143036.7000008</v>
          </cell>
          <cell r="F1226">
            <v>-4422459.29</v>
          </cell>
          <cell r="G1226">
            <v>-4422459.29</v>
          </cell>
        </row>
        <row r="1227">
          <cell r="A1227" t="str">
            <v>11225006</v>
          </cell>
          <cell r="B1227" t="str">
            <v>11225006 CREDITOS FISCALES FEDERALES CLAUSULA DECIMA SEPTIMA DEL CONVENIO DE COLABORACIÓN</v>
          </cell>
          <cell r="C1227">
            <v>0</v>
          </cell>
          <cell r="D1227">
            <v>132120125</v>
          </cell>
          <cell r="E1227">
            <v>132120125</v>
          </cell>
          <cell r="F1227">
            <v>0</v>
          </cell>
          <cell r="G1227">
            <v>0</v>
          </cell>
        </row>
        <row r="1228">
          <cell r="A1228" t="str">
            <v>11225010</v>
          </cell>
          <cell r="B1228" t="str">
            <v>11225010 FONDO DE FISCALIZACION</v>
          </cell>
          <cell r="C1228">
            <v>0</v>
          </cell>
          <cell r="D1228">
            <v>25001071</v>
          </cell>
          <cell r="E1228">
            <v>25001071</v>
          </cell>
          <cell r="F1228">
            <v>0</v>
          </cell>
          <cell r="G1228">
            <v>0</v>
          </cell>
        </row>
        <row r="1229">
          <cell r="A1229" t="str">
            <v>11225011</v>
          </cell>
          <cell r="B1229" t="str">
            <v>11225011 FONDO DE COMPENSACION DE IMPUESTO SOBRE AUTOMOVILES NUEVOS</v>
          </cell>
          <cell r="C1229">
            <v>0</v>
          </cell>
          <cell r="D1229">
            <v>1775592</v>
          </cell>
          <cell r="E1229">
            <v>1775592</v>
          </cell>
          <cell r="F1229">
            <v>0</v>
          </cell>
          <cell r="G1229">
            <v>0</v>
          </cell>
        </row>
        <row r="1230">
          <cell r="A1230" t="str">
            <v>11225015</v>
          </cell>
          <cell r="B1230" t="str">
            <v>11225015 FONDO GENERAL</v>
          </cell>
          <cell r="C1230">
            <v>0</v>
          </cell>
          <cell r="D1230">
            <v>288519244</v>
          </cell>
          <cell r="E1230">
            <v>288519244</v>
          </cell>
          <cell r="F1230">
            <v>0</v>
          </cell>
          <cell r="G1230">
            <v>0</v>
          </cell>
        </row>
        <row r="1231">
          <cell r="A1231" t="str">
            <v>11225016</v>
          </cell>
          <cell r="B1231" t="str">
            <v>11225016 CRECIMIENTOS</v>
          </cell>
          <cell r="C1231">
            <v>0</v>
          </cell>
          <cell r="D1231">
            <v>378295212</v>
          </cell>
          <cell r="E1231">
            <v>378295212</v>
          </cell>
          <cell r="F1231">
            <v>0</v>
          </cell>
          <cell r="G1231">
            <v>0</v>
          </cell>
        </row>
        <row r="1232">
          <cell r="A1232" t="str">
            <v>11225017</v>
          </cell>
          <cell r="B1232" t="str">
            <v>11225017 BASES ESPECIALES DE TRIBUTACION</v>
          </cell>
          <cell r="C1232">
            <v>0</v>
          </cell>
          <cell r="D1232">
            <v>5888863</v>
          </cell>
          <cell r="E1232">
            <v>5888863</v>
          </cell>
          <cell r="F1232">
            <v>0</v>
          </cell>
          <cell r="G1232">
            <v>0</v>
          </cell>
        </row>
        <row r="1233">
          <cell r="A1233" t="str">
            <v>11225018</v>
          </cell>
          <cell r="B1233" t="str">
            <v>11225018 FONDO DE FOMENTO MUNICIPAL</v>
          </cell>
          <cell r="C1233">
            <v>0</v>
          </cell>
          <cell r="D1233">
            <v>38935872</v>
          </cell>
          <cell r="E1233">
            <v>38935872</v>
          </cell>
          <cell r="F1233">
            <v>0</v>
          </cell>
          <cell r="G1233">
            <v>0</v>
          </cell>
        </row>
        <row r="1234">
          <cell r="A1234" t="str">
            <v>11225019</v>
          </cell>
          <cell r="B1234" t="str">
            <v>11225019 IMPUESTO ESPECIAL SOBRE PRODUCCION Y SERVICIOS POR VENTA DE BEBIDAS Y TABACO</v>
          </cell>
          <cell r="C1234">
            <v>0</v>
          </cell>
          <cell r="D1234">
            <v>21053839</v>
          </cell>
          <cell r="E1234">
            <v>21053839</v>
          </cell>
          <cell r="F1234">
            <v>0</v>
          </cell>
          <cell r="G1234">
            <v>0</v>
          </cell>
        </row>
        <row r="1235">
          <cell r="A1235" t="str">
            <v>11225025</v>
          </cell>
          <cell r="B1235" t="str">
            <v>11225025 FONDO DE APORTACIONES PARA NOMINA EDUCATIVA Y GASTO OPERATIVO</v>
          </cell>
          <cell r="C1235">
            <v>0</v>
          </cell>
          <cell r="D1235">
            <v>1681554225.73</v>
          </cell>
          <cell r="E1235">
            <v>1681554225.73</v>
          </cell>
          <cell r="F1235">
            <v>0</v>
          </cell>
          <cell r="G1235">
            <v>0</v>
          </cell>
        </row>
        <row r="1236">
          <cell r="A1236" t="str">
            <v>11225026</v>
          </cell>
          <cell r="B1236" t="str">
            <v>11225026 FONDO DE APORTACION PARA SERVICIOS DE SALUD</v>
          </cell>
          <cell r="C1236">
            <v>0</v>
          </cell>
          <cell r="D1236">
            <v>303773868.06999999</v>
          </cell>
          <cell r="E1236">
            <v>303773868.06999999</v>
          </cell>
          <cell r="F1236">
            <v>0</v>
          </cell>
          <cell r="G1236">
            <v>0</v>
          </cell>
        </row>
        <row r="1237">
          <cell r="A1237" t="str">
            <v>11225027</v>
          </cell>
          <cell r="B1237" t="str">
            <v>11225027 FONDO DE APORTACION PARA INFRAESTRUCTURA SOCIAL ESTATAL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</row>
        <row r="1238">
          <cell r="A1238" t="str">
            <v>11225028</v>
          </cell>
          <cell r="B1238" t="str">
            <v>11225028 FONDO DE APORTACION PARA INFRAESTRUCTURA SOCIAL MUNICIPAL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</row>
        <row r="1239">
          <cell r="A1239" t="str">
            <v>11225029</v>
          </cell>
          <cell r="B1239" t="str">
            <v>11225029 FONDO DE APORTACION PARA EL FORTALECIMIENTO DE LOS MUNICIPIOS</v>
          </cell>
          <cell r="C1239">
            <v>0</v>
          </cell>
          <cell r="D1239">
            <v>102340265</v>
          </cell>
          <cell r="E1239">
            <v>102340265</v>
          </cell>
          <cell r="F1239">
            <v>0</v>
          </cell>
          <cell r="G1239">
            <v>0</v>
          </cell>
        </row>
        <row r="1240">
          <cell r="A1240" t="str">
            <v>11225030</v>
          </cell>
          <cell r="B1240" t="str">
            <v>11225030 FONDO DE APORTACION PARA ASISTENCIA SOCIAL</v>
          </cell>
          <cell r="C1240">
            <v>0</v>
          </cell>
          <cell r="D1240">
            <v>14783231</v>
          </cell>
          <cell r="E1240">
            <v>14783231</v>
          </cell>
          <cell r="F1240">
            <v>0</v>
          </cell>
          <cell r="G1240">
            <v>0</v>
          </cell>
        </row>
        <row r="1241">
          <cell r="A1241" t="str">
            <v>11225031</v>
          </cell>
          <cell r="B1241" t="str">
            <v>11225031 FONDO DE APORTACION PARA INFRAESTRUCTURA BASICA</v>
          </cell>
          <cell r="C1241">
            <v>0</v>
          </cell>
          <cell r="D1241">
            <v>14730625</v>
          </cell>
          <cell r="E1241">
            <v>14730625</v>
          </cell>
          <cell r="F1241">
            <v>0</v>
          </cell>
          <cell r="G1241">
            <v>0</v>
          </cell>
        </row>
        <row r="1242">
          <cell r="A1242" t="str">
            <v>11225032</v>
          </cell>
          <cell r="B1242" t="str">
            <v>11225032 FONDO DE APORTACION PARA INFRAESTRUCTURA SUPERIOR</v>
          </cell>
          <cell r="C1242">
            <v>0</v>
          </cell>
          <cell r="D1242">
            <v>9459519</v>
          </cell>
          <cell r="E1242">
            <v>9459519</v>
          </cell>
          <cell r="F1242">
            <v>0</v>
          </cell>
          <cell r="G1242">
            <v>0</v>
          </cell>
        </row>
        <row r="1243">
          <cell r="A1243" t="str">
            <v>11225033</v>
          </cell>
          <cell r="B1243" t="str">
            <v>11225033 FONDO DE APORTACION PARA LA EDUCACION TECNOLOGICA</v>
          </cell>
          <cell r="C1243">
            <v>0</v>
          </cell>
          <cell r="D1243">
            <v>5667001.0300000003</v>
          </cell>
          <cell r="E1243">
            <v>5667001.0300000003</v>
          </cell>
          <cell r="F1243">
            <v>0</v>
          </cell>
          <cell r="G1243">
            <v>0</v>
          </cell>
        </row>
        <row r="1244">
          <cell r="A1244" t="str">
            <v>11225034</v>
          </cell>
          <cell r="B1244" t="str">
            <v>11225034 FONDO DE APORTACION PARA EDUCACION DE ADULTOS</v>
          </cell>
          <cell r="C1244">
            <v>27540.71</v>
          </cell>
          <cell r="D1244">
            <v>9236506.8699999992</v>
          </cell>
          <cell r="E1244">
            <v>9236506.8699999992</v>
          </cell>
          <cell r="F1244">
            <v>27540.71</v>
          </cell>
          <cell r="G1244">
            <v>27540.71</v>
          </cell>
        </row>
        <row r="1245">
          <cell r="A1245" t="str">
            <v>11225035</v>
          </cell>
          <cell r="B1245" t="str">
            <v>11225035 FONDO DE APORTACION PARA SEGURIDAD PUBLICA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</row>
        <row r="1246">
          <cell r="A1246" t="str">
            <v>11225036</v>
          </cell>
          <cell r="B1246" t="str">
            <v>11225036 FONDO DE APORTACIONES PARA EL FORTALECIMIENTO DE LAS ENTIDADES FEDERATIVAS</v>
          </cell>
          <cell r="C1246">
            <v>0</v>
          </cell>
          <cell r="D1246">
            <v>61523543</v>
          </cell>
          <cell r="E1246">
            <v>61523543</v>
          </cell>
          <cell r="F1246">
            <v>0</v>
          </cell>
          <cell r="G1246">
            <v>0</v>
          </cell>
        </row>
        <row r="1247">
          <cell r="A1247" t="str">
            <v>11225037</v>
          </cell>
          <cell r="B1247" t="str">
            <v>11225037 FONDO DE APORTACION PARA INFRAESTRUCTURA MEDIA SUPERIOR</v>
          </cell>
          <cell r="C1247">
            <v>0</v>
          </cell>
          <cell r="D1247">
            <v>871876</v>
          </cell>
          <cell r="E1247">
            <v>871876</v>
          </cell>
          <cell r="F1247">
            <v>0</v>
          </cell>
          <cell r="G1247">
            <v>0</v>
          </cell>
        </row>
        <row r="1248">
          <cell r="A1248" t="str">
            <v>11225042</v>
          </cell>
          <cell r="B1248" t="str">
            <v>11225042 SECRETARIA DE SEGURIDAD PUBLICA (CENTROS PENITENCIARIOS)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</row>
        <row r="1249">
          <cell r="A1249" t="str">
            <v>11225043</v>
          </cell>
          <cell r="B1249" t="str">
            <v>11225043 COMISION NACIONAL DEL DEPORTE</v>
          </cell>
          <cell r="C1249">
            <v>0</v>
          </cell>
          <cell r="D1249">
            <v>-110000</v>
          </cell>
          <cell r="E1249">
            <v>-110000</v>
          </cell>
          <cell r="F1249">
            <v>0</v>
          </cell>
          <cell r="G1249">
            <v>0</v>
          </cell>
        </row>
        <row r="1250">
          <cell r="A1250" t="str">
            <v>11225044</v>
          </cell>
          <cell r="B1250" t="str">
            <v>11225044 SECRETARIA DE SALUD</v>
          </cell>
          <cell r="C1250">
            <v>0</v>
          </cell>
          <cell r="D1250">
            <v>378590567.17000002</v>
          </cell>
          <cell r="E1250">
            <v>378590567.17000002</v>
          </cell>
          <cell r="F1250">
            <v>0</v>
          </cell>
          <cell r="G1250">
            <v>0</v>
          </cell>
        </row>
        <row r="1251">
          <cell r="A1251" t="str">
            <v>11225045</v>
          </cell>
          <cell r="B1251" t="str">
            <v>11225045 DIF NACIONAL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</row>
        <row r="1252">
          <cell r="A1252" t="str">
            <v>11225047</v>
          </cell>
          <cell r="B1252" t="str">
            <v>11225047 EDUCACION</v>
          </cell>
          <cell r="C1252">
            <v>0</v>
          </cell>
          <cell r="D1252">
            <v>772795898.71000004</v>
          </cell>
          <cell r="E1252">
            <v>772795898.71000004</v>
          </cell>
          <cell r="F1252">
            <v>0</v>
          </cell>
          <cell r="G1252">
            <v>0</v>
          </cell>
        </row>
        <row r="1253">
          <cell r="A1253" t="str">
            <v>11225048</v>
          </cell>
          <cell r="B1253" t="str">
            <v>11225048 SECRETARIA DE AGRICULTURA GANADERIA</v>
          </cell>
          <cell r="C1253">
            <v>0</v>
          </cell>
          <cell r="D1253">
            <v>3742.12</v>
          </cell>
          <cell r="E1253">
            <v>3742.12</v>
          </cell>
          <cell r="F1253">
            <v>0</v>
          </cell>
          <cell r="G1253">
            <v>0</v>
          </cell>
        </row>
        <row r="1254">
          <cell r="A1254" t="str">
            <v>11225049</v>
          </cell>
          <cell r="B1254" t="str">
            <v>11225049 COMISION NACIONAL DEL AGUA</v>
          </cell>
          <cell r="C1254">
            <v>0</v>
          </cell>
          <cell r="D1254">
            <v>7145527</v>
          </cell>
          <cell r="E1254">
            <v>7145527</v>
          </cell>
          <cell r="F1254">
            <v>0</v>
          </cell>
          <cell r="G1254">
            <v>0</v>
          </cell>
        </row>
        <row r="1255">
          <cell r="A1255" t="str">
            <v>11225052</v>
          </cell>
          <cell r="B1255" t="str">
            <v>11225052 COMISION NACIONAL FORESTAL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</row>
        <row r="1256">
          <cell r="A1256" t="str">
            <v>11225053</v>
          </cell>
          <cell r="B1256" t="str">
            <v>11225053 PROGRAMA DE INFRAESTRUCTURA BASICA PARA LA ATENCION DE PUEBLOS INDIGENAS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A1257" t="str">
            <v>11225055</v>
          </cell>
          <cell r="B1257" t="str">
            <v>11225055 FONDO DE ESTABILIZACION DE LOS INGRESOS DE ENTIDADES FEDERATIVAS</v>
          </cell>
          <cell r="C1257">
            <v>0</v>
          </cell>
          <cell r="D1257">
            <v>43310679</v>
          </cell>
          <cell r="E1257">
            <v>43310679</v>
          </cell>
          <cell r="F1257">
            <v>0</v>
          </cell>
          <cell r="G1257">
            <v>0</v>
          </cell>
        </row>
        <row r="1258">
          <cell r="A1258" t="str">
            <v>11225057</v>
          </cell>
          <cell r="B1258" t="str">
            <v>11225057 PROGRAMAS REGIONALES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</row>
        <row r="1259">
          <cell r="A1259" t="str">
            <v>11225059</v>
          </cell>
          <cell r="B1259" t="str">
            <v>11225059 FONDO METROPOLITANO DE LA LAGUNA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</row>
        <row r="1260">
          <cell r="A1260" t="str">
            <v>11225061</v>
          </cell>
          <cell r="B1260" t="str">
            <v>11225061 FONDO DE APOYO A MIGRANTES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</row>
        <row r="1261">
          <cell r="A1261" t="str">
            <v>11225062</v>
          </cell>
          <cell r="B1261" t="str">
            <v>11225062 TURISMO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</row>
        <row r="1262">
          <cell r="A1262" t="str">
            <v>11225073</v>
          </cell>
          <cell r="B1262" t="str">
            <v>11225073 FONDO PARA LA ACCESIBILIDAD EN EL TRANSPORTE PUBLICO PARA PERSONAS CON DISCAPACIDAD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</row>
        <row r="1263">
          <cell r="A1263" t="str">
            <v>11225077</v>
          </cell>
          <cell r="B1263" t="str">
            <v>11225077 CARRETERAS ALIMENTADORAS Y CAMINOS RURALES 2013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</row>
        <row r="1264">
          <cell r="A1264" t="str">
            <v>11225078</v>
          </cell>
          <cell r="B1264" t="str">
            <v>11225078 RAMO GENERAL 23 PROVISION ARMONIZACION CONTABLE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</row>
        <row r="1265">
          <cell r="A1265" t="str">
            <v>11225081</v>
          </cell>
          <cell r="B1265" t="str">
            <v>11225081 MODERNIZACION DEL REGISTRO PUBLICO DE LA PROPIEDAD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</row>
        <row r="1266">
          <cell r="A1266" t="str">
            <v>11225082</v>
          </cell>
          <cell r="B1266" t="str">
            <v>11225082 FONDO DE APOYO PARA MICRO PEQUEÑA Y MEDIANA EMPRESA (FONDO PyME)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</row>
        <row r="1267">
          <cell r="A1267" t="str">
            <v>11225085</v>
          </cell>
          <cell r="B1267" t="str">
            <v>11225085 INSTITUTOS TECNOLOGICOS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</row>
        <row r="1268">
          <cell r="A1268" t="str">
            <v>11225087</v>
          </cell>
          <cell r="B1268" t="str">
            <v>11225087 PROFIS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</row>
        <row r="1269">
          <cell r="A1269" t="str">
            <v>11225088</v>
          </cell>
          <cell r="B1269" t="str">
            <v>11225088 FONDO DE COMPENSACION DE REPECOS E INTERMEDIOS</v>
          </cell>
          <cell r="C1269">
            <v>0</v>
          </cell>
          <cell r="D1269">
            <v>2579645</v>
          </cell>
          <cell r="E1269">
            <v>2579645</v>
          </cell>
          <cell r="F1269">
            <v>0</v>
          </cell>
          <cell r="G1269">
            <v>0</v>
          </cell>
        </row>
        <row r="1270">
          <cell r="A1270" t="str">
            <v>11225089</v>
          </cell>
          <cell r="B1270" t="str">
            <v>11225089 SECRETARIA DE DESARROLLO AGRARIO, TERRITORIA Y URBANO</v>
          </cell>
          <cell r="C1270">
            <v>-4450000</v>
          </cell>
          <cell r="D1270">
            <v>0</v>
          </cell>
          <cell r="E1270">
            <v>0</v>
          </cell>
          <cell r="F1270">
            <v>-4450000</v>
          </cell>
          <cell r="G1270">
            <v>-4450000</v>
          </cell>
        </row>
        <row r="1271">
          <cell r="A1271" t="str">
            <v>11225090</v>
          </cell>
          <cell r="B1271" t="str">
            <v>11225090 PARTICIPACIONES POR EL 100% DE LA RECAUDACION DEL IMPUESTO SOBRE LA RENTA QUE SE ENTERE A LA FEDERACION POR EL SALARIOS DEL PERSONAL DE LAS ENTIDADES</v>
          </cell>
          <cell r="C1271">
            <v>0</v>
          </cell>
          <cell r="D1271">
            <v>29296499</v>
          </cell>
          <cell r="E1271">
            <v>29296499</v>
          </cell>
          <cell r="F1271">
            <v>0</v>
          </cell>
          <cell r="G1271">
            <v>0</v>
          </cell>
        </row>
        <row r="1272">
          <cell r="A1272" t="str">
            <v>11225091</v>
          </cell>
          <cell r="B1272" t="str">
            <v>11225091 FORTALECIMIENTO FINANCIERO A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</row>
        <row r="1273">
          <cell r="A1273" t="str">
            <v>11225094</v>
          </cell>
          <cell r="B1273" t="str">
            <v>11225094 FONDO MINERO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</row>
        <row r="1274">
          <cell r="A1274" t="str">
            <v>11225095</v>
          </cell>
          <cell r="B1274" t="str">
            <v>11225095 SEGURO POPULAR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</row>
        <row r="1275">
          <cell r="A1275" t="str">
            <v>11225096</v>
          </cell>
          <cell r="B1275" t="str">
            <v>11225096 PROGRAMA DE MODERNIZACION INTEGRAL DEL REGISTRO CIVIL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</row>
        <row r="1276">
          <cell r="A1276" t="str">
            <v>11225098</v>
          </cell>
          <cell r="B1276" t="str">
            <v>11225098 SECRETARIA DE HACIENDA Y CREDITO PUBLICO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</row>
        <row r="1277">
          <cell r="A1277" t="str">
            <v>11225099</v>
          </cell>
          <cell r="B1277" t="str">
            <v>11225099 PROGRAMA DE FORTALECIMIENTO PARA LA TRANSVERSALIDAD DE LA PERSPECIVA DE GENERO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</row>
        <row r="1278">
          <cell r="A1278" t="str">
            <v>11225100</v>
          </cell>
          <cell r="B1278" t="str">
            <v>11225100 PROGRAMA APOYOS A LA CULTURA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</row>
        <row r="1279">
          <cell r="A1279" t="str">
            <v>11225102</v>
          </cell>
          <cell r="B1279" t="str">
            <v>11225102 PROGRAMA DE EDUCACION PARA ADULTOS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</row>
        <row r="1280">
          <cell r="A1280" t="str">
            <v>11225105</v>
          </cell>
          <cell r="B1280" t="str">
            <v>11225105 PROGRAMA DE EMPLEO TEMPORAL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</row>
        <row r="1281">
          <cell r="A1281" t="str">
            <v>11225106</v>
          </cell>
          <cell r="B1281" t="str">
            <v>11225106 PROMOCION Y DIFUSION DE LA CULTURA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</row>
        <row r="1282">
          <cell r="A1282" t="str">
            <v>11225107</v>
          </cell>
          <cell r="B1282" t="str">
            <v>11225107 FIDEICOMISO PARA LA INFRAESTRUCTURA DE LOS ESTADOS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</row>
        <row r="1283">
          <cell r="A1283" t="str">
            <v>11225108</v>
          </cell>
          <cell r="B1283" t="str">
            <v>11225108 PROEQUIDAD 2019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</row>
        <row r="1284">
          <cell r="A1284" t="str">
            <v>11225109</v>
          </cell>
          <cell r="B1284" t="str">
            <v>11225109 JOVENES POR LA TRANSFORMACION BRIGADAS COMUNITARIAS DE NORTE A SUR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</row>
        <row r="1285">
          <cell r="A1285" t="str">
            <v>11225111</v>
          </cell>
          <cell r="B1285" t="str">
            <v>11225111 BUSQUEDA DE PERSONAS DESAPARECIDAS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</row>
        <row r="1286">
          <cell r="A1286" t="str">
            <v>11225113</v>
          </cell>
          <cell r="B1286" t="str">
            <v>11225113 FONDO PARA EL BIENESTAR Y EL AVANCE DE LAS MUJERES (FOBAM)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</row>
        <row r="1287">
          <cell r="A1287" t="str">
            <v>11225114</v>
          </cell>
          <cell r="B1287" t="str">
            <v>11225114 ALERTA DE GENERO (AVG/DGO/M5/SGC2)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</row>
        <row r="1288">
          <cell r="A1288" t="str">
            <v>11225115</v>
          </cell>
          <cell r="B1288" t="str">
            <v>11225115 TERRITORIO JOVEN CLUBES POR LA PAZ 2020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</row>
        <row r="1289">
          <cell r="A1289" t="str">
            <v>11225116</v>
          </cell>
          <cell r="B1289" t="str">
            <v>11225116 REFORMA AL SISTEMA DE JUSTICIA LABORAL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</row>
        <row r="1290">
          <cell r="A1290" t="str">
            <v>11229000</v>
          </cell>
          <cell r="B1290" t="str">
            <v>11229000 OTRAS CUENTAS POR COBRAR</v>
          </cell>
          <cell r="C1290">
            <v>9243601.3800000008</v>
          </cell>
          <cell r="D1290">
            <v>621543.23</v>
          </cell>
          <cell r="E1290">
            <v>579569.85</v>
          </cell>
          <cell r="F1290">
            <v>9285574.7600000016</v>
          </cell>
          <cell r="G1290">
            <v>9285574.7600000016</v>
          </cell>
        </row>
        <row r="1291">
          <cell r="A1291" t="str">
            <v>11229002</v>
          </cell>
          <cell r="B1291" t="str">
            <v>11229002 RESPONSABILIDADES</v>
          </cell>
          <cell r="C1291">
            <v>5566670.4200000009</v>
          </cell>
          <cell r="D1291">
            <v>586452.91</v>
          </cell>
          <cell r="E1291">
            <v>544479.53</v>
          </cell>
          <cell r="F1291">
            <v>5608643.8000000007</v>
          </cell>
          <cell r="G1291">
            <v>5608643.8000000007</v>
          </cell>
        </row>
        <row r="1292">
          <cell r="A1292" t="str">
            <v>11229003</v>
          </cell>
          <cell r="B1292" t="str">
            <v>11229003 HONORARIOS A INTERVENTORES</v>
          </cell>
          <cell r="C1292">
            <v>2744449.41</v>
          </cell>
          <cell r="D1292">
            <v>0</v>
          </cell>
          <cell r="E1292">
            <v>0</v>
          </cell>
          <cell r="F1292">
            <v>2744449.41</v>
          </cell>
          <cell r="G1292">
            <v>2744449.41</v>
          </cell>
        </row>
        <row r="1293">
          <cell r="A1293" t="str">
            <v>11229004</v>
          </cell>
          <cell r="B1293" t="str">
            <v>11229004 HONORARIOS A PERITO VALUADOR</v>
          </cell>
          <cell r="C1293">
            <v>532196.05000000005</v>
          </cell>
          <cell r="D1293">
            <v>0</v>
          </cell>
          <cell r="E1293">
            <v>0</v>
          </cell>
          <cell r="F1293">
            <v>532196.05000000005</v>
          </cell>
          <cell r="G1293">
            <v>532196.05000000005</v>
          </cell>
        </row>
        <row r="1294">
          <cell r="A1294" t="str">
            <v>11229005</v>
          </cell>
          <cell r="B1294" t="str">
            <v>11229005 TRASLADO DE BIENES EMBARGADOS</v>
          </cell>
          <cell r="C1294">
            <v>-9654</v>
          </cell>
          <cell r="D1294">
            <v>0</v>
          </cell>
          <cell r="E1294">
            <v>0</v>
          </cell>
          <cell r="F1294">
            <v>-9654</v>
          </cell>
          <cell r="G1294">
            <v>-9654</v>
          </cell>
        </row>
        <row r="1295">
          <cell r="A1295" t="str">
            <v>11229006</v>
          </cell>
          <cell r="B1295" t="str">
            <v>11229006 PENSION DE BIENES EMBARGADOS</v>
          </cell>
          <cell r="C1295">
            <v>134939.5</v>
          </cell>
          <cell r="D1295">
            <v>0</v>
          </cell>
          <cell r="E1295">
            <v>0</v>
          </cell>
          <cell r="F1295">
            <v>134939.5</v>
          </cell>
          <cell r="G1295">
            <v>134939.5</v>
          </cell>
        </row>
        <row r="1296">
          <cell r="A1296" t="str">
            <v>11229007</v>
          </cell>
          <cell r="B1296" t="str">
            <v>11229007 HONORARIOS DE NOTIFICACION</v>
          </cell>
          <cell r="C1296">
            <v>0</v>
          </cell>
          <cell r="D1296">
            <v>35090.32</v>
          </cell>
          <cell r="E1296">
            <v>35090.32</v>
          </cell>
          <cell r="F1296">
            <v>0</v>
          </cell>
          <cell r="G1296">
            <v>0</v>
          </cell>
        </row>
        <row r="1297">
          <cell r="A1297" t="str">
            <v>11229999</v>
          </cell>
          <cell r="B1297" t="str">
            <v>11229999 OTRAS CUENTAS POR COBRAR</v>
          </cell>
          <cell r="C1297">
            <v>275000</v>
          </cell>
          <cell r="D1297">
            <v>0</v>
          </cell>
          <cell r="E1297">
            <v>0</v>
          </cell>
          <cell r="F1297">
            <v>275000</v>
          </cell>
          <cell r="G1297">
            <v>275000</v>
          </cell>
        </row>
        <row r="1298">
          <cell r="A1298" t="str">
            <v>11230000</v>
          </cell>
          <cell r="B1298" t="str">
            <v>11230000 DEUDORES DIVERSOS POR COBRAR A CORTO PLAZO</v>
          </cell>
          <cell r="C1298">
            <v>409260659.75999999</v>
          </cell>
          <cell r="D1298">
            <v>65598886.869999997</v>
          </cell>
          <cell r="E1298">
            <v>177704049.19999999</v>
          </cell>
          <cell r="F1298">
            <v>297155497.43000001</v>
          </cell>
          <cell r="G1298">
            <v>297155497.43000001</v>
          </cell>
        </row>
        <row r="1299">
          <cell r="A1299" t="str">
            <v>11231000</v>
          </cell>
          <cell r="B1299" t="str">
            <v>11231000 DEUDORES POR COBRAR A CORTO PLAZO</v>
          </cell>
          <cell r="C1299">
            <v>374378941.51999992</v>
          </cell>
          <cell r="D1299">
            <v>62858686.829999998</v>
          </cell>
          <cell r="E1299">
            <v>164267365.42000002</v>
          </cell>
          <cell r="F1299">
            <v>272970262.92999995</v>
          </cell>
          <cell r="G1299">
            <v>272970262.92999995</v>
          </cell>
        </row>
        <row r="1300">
          <cell r="A1300" t="str">
            <v>11231001</v>
          </cell>
          <cell r="B1300" t="str">
            <v>11231001 CHEQUES DEVUELTOS</v>
          </cell>
          <cell r="C1300">
            <v>6004887.7100000009</v>
          </cell>
          <cell r="D1300">
            <v>334861</v>
          </cell>
          <cell r="E1300">
            <v>465820</v>
          </cell>
          <cell r="F1300">
            <v>5873928.7100000009</v>
          </cell>
          <cell r="G1300">
            <v>5873928.7100000009</v>
          </cell>
        </row>
        <row r="1301">
          <cell r="A1301" t="str">
            <v>11231002</v>
          </cell>
          <cell r="B1301" t="str">
            <v>11231002 DEUDORES DIVERSOS</v>
          </cell>
          <cell r="C1301">
            <v>225276122.94</v>
          </cell>
          <cell r="D1301">
            <v>1551574.73</v>
          </cell>
          <cell r="E1301">
            <v>111406478.90000001</v>
          </cell>
          <cell r="F1301">
            <v>115421218.77</v>
          </cell>
          <cell r="G1301">
            <v>115421218.77</v>
          </cell>
        </row>
        <row r="1302">
          <cell r="A1302" t="str">
            <v>11231003</v>
          </cell>
          <cell r="B1302" t="str">
            <v>11231003 DEUDORES DIVERSOS EMPLEADOS</v>
          </cell>
          <cell r="C1302">
            <v>1299923.93</v>
          </cell>
          <cell r="D1302">
            <v>81752.02</v>
          </cell>
          <cell r="E1302">
            <v>0</v>
          </cell>
          <cell r="F1302">
            <v>1381675.95</v>
          </cell>
          <cell r="G1302">
            <v>1381675.95</v>
          </cell>
        </row>
        <row r="1303">
          <cell r="A1303" t="str">
            <v>11231004</v>
          </cell>
          <cell r="B1303" t="str">
            <v xml:space="preserve">11231004 REEMBOLSOS DE ANTICIPOS   </v>
          </cell>
          <cell r="C1303">
            <v>-2234322.83</v>
          </cell>
          <cell r="D1303">
            <v>1004080.82</v>
          </cell>
          <cell r="E1303">
            <v>1045972.52</v>
          </cell>
          <cell r="F1303">
            <v>-2276214.5300000003</v>
          </cell>
          <cell r="G1303">
            <v>-2276214.5300000003</v>
          </cell>
        </row>
        <row r="1304">
          <cell r="A1304" t="str">
            <v>11231007</v>
          </cell>
          <cell r="B1304" t="str">
            <v>11231007 REEMBOLSOS DE FONDOS FIJOS Y REVOLVENTES</v>
          </cell>
          <cell r="C1304">
            <v>1359.8899999998976</v>
          </cell>
          <cell r="D1304">
            <v>121047.79</v>
          </cell>
          <cell r="E1304">
            <v>64331.05</v>
          </cell>
          <cell r="F1304">
            <v>58076.630000000121</v>
          </cell>
          <cell r="G1304">
            <v>58076.630000000121</v>
          </cell>
        </row>
        <row r="1305">
          <cell r="A1305" t="str">
            <v>11231009</v>
          </cell>
          <cell r="B1305" t="str">
            <v>11231009 DEUDORES POR DEDUCCIONES EN CONSTANCIAS DE PARTICIPACION</v>
          </cell>
          <cell r="C1305">
            <v>71359186.839999974</v>
          </cell>
          <cell r="D1305">
            <v>535343.15</v>
          </cell>
          <cell r="E1305">
            <v>535343.15</v>
          </cell>
          <cell r="F1305">
            <v>71359186.839999974</v>
          </cell>
          <cell r="G1305">
            <v>71359186.839999974</v>
          </cell>
        </row>
        <row r="1306">
          <cell r="A1306" t="str">
            <v>11231013</v>
          </cell>
          <cell r="B1306" t="str">
            <v>11231013 DEUDORES MUNICIPIOS POR FINANCIAMIENTO FIDEICOMISO FAISM</v>
          </cell>
          <cell r="C1306">
            <v>104481.2</v>
          </cell>
          <cell r="D1306">
            <v>0</v>
          </cell>
          <cell r="E1306">
            <v>0</v>
          </cell>
          <cell r="F1306">
            <v>104481.2</v>
          </cell>
          <cell r="G1306">
            <v>104481.2</v>
          </cell>
        </row>
        <row r="1307">
          <cell r="A1307" t="str">
            <v>11231014</v>
          </cell>
          <cell r="B1307" t="str">
            <v>11231014 DEUDORES MUNICIPIOS FONDO DE FOMENTO MUNICIPAL</v>
          </cell>
          <cell r="C1307">
            <v>-25564160.600000001</v>
          </cell>
          <cell r="D1307">
            <v>5091655.7300000004</v>
          </cell>
          <cell r="E1307">
            <v>5091655.7300000004</v>
          </cell>
          <cell r="F1307">
            <v>-25564160.600000001</v>
          </cell>
          <cell r="G1307">
            <v>-25564160.600000001</v>
          </cell>
        </row>
        <row r="1308">
          <cell r="A1308" t="str">
            <v>11231016</v>
          </cell>
          <cell r="B1308" t="str">
            <v>11231016 DEUDORES MUNICIPIOS FONDO GENERAL</v>
          </cell>
          <cell r="C1308">
            <v>26792622.040000014</v>
          </cell>
          <cell r="D1308">
            <v>36078495.450000003</v>
          </cell>
          <cell r="E1308">
            <v>36080513.700000003</v>
          </cell>
          <cell r="F1308">
            <v>26790603.790000014</v>
          </cell>
          <cell r="G1308">
            <v>26790603.790000014</v>
          </cell>
        </row>
        <row r="1309">
          <cell r="A1309" t="str">
            <v>11231017</v>
          </cell>
          <cell r="B1309" t="str">
            <v>11231017 DEUDORES DIVERSOS FIDEICOMISO FAISE FAFEF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</row>
        <row r="1310">
          <cell r="A1310" t="str">
            <v>11231021</v>
          </cell>
          <cell r="B1310" t="str">
            <v>11231021 SUBSIDIO AL EMPLEO</v>
          </cell>
          <cell r="C1310">
            <v>2101011.9099999997</v>
          </cell>
          <cell r="D1310">
            <v>141391.73000000001</v>
          </cell>
          <cell r="E1310">
            <v>-534208.27</v>
          </cell>
          <cell r="F1310">
            <v>2776611.9099999997</v>
          </cell>
          <cell r="G1310">
            <v>2776611.9099999997</v>
          </cell>
        </row>
        <row r="1311">
          <cell r="A1311" t="str">
            <v>11231022</v>
          </cell>
          <cell r="B1311" t="str">
            <v>11231022 DEUDORES POR RETENCIONES DE ISR</v>
          </cell>
          <cell r="C1311">
            <v>-4267317.29</v>
          </cell>
          <cell r="D1311">
            <v>0</v>
          </cell>
          <cell r="E1311">
            <v>122918.51999999999</v>
          </cell>
          <cell r="F1311">
            <v>-4390235.8100000005</v>
          </cell>
          <cell r="G1311">
            <v>-4390235.8100000005</v>
          </cell>
        </row>
        <row r="1312">
          <cell r="A1312" t="str">
            <v>11231029</v>
          </cell>
          <cell r="B1312" t="str">
            <v>11231029 DEVOLUCION POR PAGO DE LO INDEBIDO</v>
          </cell>
          <cell r="C1312">
            <v>73667254.450000003</v>
          </cell>
          <cell r="D1312">
            <v>7957167.4100000001</v>
          </cell>
          <cell r="E1312">
            <v>0</v>
          </cell>
          <cell r="F1312">
            <v>81624421.859999999</v>
          </cell>
          <cell r="G1312">
            <v>81624421.859999999</v>
          </cell>
        </row>
        <row r="1313">
          <cell r="A1313" t="str">
            <v>11231032</v>
          </cell>
          <cell r="B1313" t="str">
            <v>11231032 FAM 25% PROGRAMA ESCUELAS AL CIEN</v>
          </cell>
          <cell r="C1313">
            <v>-1</v>
          </cell>
          <cell r="D1313">
            <v>9961317</v>
          </cell>
          <cell r="E1313">
            <v>9961317</v>
          </cell>
          <cell r="F1313">
            <v>-1</v>
          </cell>
          <cell r="G1313">
            <v>-1</v>
          </cell>
        </row>
        <row r="1314">
          <cell r="A1314" t="str">
            <v>11231036</v>
          </cell>
          <cell r="B1314" t="str">
            <v>11231036 REPOSICION DE EQUIPAMIENTO</v>
          </cell>
          <cell r="C1314">
            <v>-162107.67000000001</v>
          </cell>
          <cell r="D1314">
            <v>0</v>
          </cell>
          <cell r="E1314">
            <v>27223.119999999999</v>
          </cell>
          <cell r="F1314">
            <v>-189330.79</v>
          </cell>
          <cell r="G1314">
            <v>-189330.79</v>
          </cell>
        </row>
        <row r="1315">
          <cell r="A1315" t="str">
            <v>11232000</v>
          </cell>
          <cell r="B1315" t="str">
            <v>11232000 DEUDORES DIVERSOS EDUCACION</v>
          </cell>
          <cell r="C1315">
            <v>34881718.239999995</v>
          </cell>
          <cell r="D1315">
            <v>2431258.1699999995</v>
          </cell>
          <cell r="E1315">
            <v>13127741.91</v>
          </cell>
          <cell r="F1315">
            <v>24185234.499999996</v>
          </cell>
          <cell r="G1315">
            <v>24185234.499999996</v>
          </cell>
        </row>
        <row r="1316">
          <cell r="A1316" t="str">
            <v>11232001</v>
          </cell>
          <cell r="B1316" t="str">
            <v>11232001 VIATICOS PASAJES Y PEAJE</v>
          </cell>
          <cell r="C1316">
            <v>7151455.9000000004</v>
          </cell>
          <cell r="D1316">
            <v>193305</v>
          </cell>
          <cell r="E1316">
            <v>790595.59</v>
          </cell>
          <cell r="F1316">
            <v>6554165.3099999996</v>
          </cell>
          <cell r="G1316">
            <v>6554165.3099999996</v>
          </cell>
        </row>
        <row r="1317">
          <cell r="A1317" t="str">
            <v>11232003</v>
          </cell>
          <cell r="B1317" t="str">
            <v>11232003 GASTOS A COMPROBAR</v>
          </cell>
          <cell r="C1317">
            <v>2001242.21</v>
          </cell>
          <cell r="D1317">
            <v>270332</v>
          </cell>
          <cell r="E1317">
            <v>352959.76</v>
          </cell>
          <cell r="F1317">
            <v>1918614.45</v>
          </cell>
          <cell r="G1317">
            <v>1918614.45</v>
          </cell>
        </row>
        <row r="1318">
          <cell r="A1318" t="str">
            <v>11232004</v>
          </cell>
          <cell r="B1318" t="str">
            <v>11232004 RACIONES</v>
          </cell>
          <cell r="C1318">
            <v>9576049.7400000002</v>
          </cell>
          <cell r="D1318">
            <v>1894960.8</v>
          </cell>
          <cell r="E1318">
            <v>11384715</v>
          </cell>
          <cell r="F1318">
            <v>86295.54</v>
          </cell>
          <cell r="G1318">
            <v>86295.54</v>
          </cell>
        </row>
        <row r="1319">
          <cell r="A1319" t="str">
            <v>11232005</v>
          </cell>
          <cell r="B1319" t="str">
            <v>11232005 PROMOTORES</v>
          </cell>
          <cell r="C1319">
            <v>-3200</v>
          </cell>
          <cell r="D1319">
            <v>0</v>
          </cell>
          <cell r="E1319">
            <v>0</v>
          </cell>
          <cell r="F1319">
            <v>-3200</v>
          </cell>
          <cell r="G1319">
            <v>-3200</v>
          </cell>
        </row>
        <row r="1320">
          <cell r="A1320" t="str">
            <v>11232006</v>
          </cell>
          <cell r="B1320" t="str">
            <v>11232006 COMBUSTIBLE</v>
          </cell>
          <cell r="C1320">
            <v>656899.66</v>
          </cell>
          <cell r="D1320">
            <v>62829</v>
          </cell>
          <cell r="E1320">
            <v>172503</v>
          </cell>
          <cell r="F1320">
            <v>547225.66</v>
          </cell>
          <cell r="G1320">
            <v>547225.66</v>
          </cell>
        </row>
        <row r="1321">
          <cell r="A1321" t="str">
            <v>11232010</v>
          </cell>
          <cell r="B1321" t="str">
            <v>11232010 ANTICIPO DE SUELDOS</v>
          </cell>
          <cell r="C1321">
            <v>8349121.9100000001</v>
          </cell>
          <cell r="D1321">
            <v>-7441.43</v>
          </cell>
          <cell r="E1321">
            <v>395500</v>
          </cell>
          <cell r="F1321">
            <v>7946180.4800000004</v>
          </cell>
          <cell r="G1321">
            <v>7946180.4800000004</v>
          </cell>
        </row>
        <row r="1322">
          <cell r="A1322" t="str">
            <v>11232019</v>
          </cell>
          <cell r="B1322" t="str">
            <v>11232019 ISSSTE</v>
          </cell>
          <cell r="C1322">
            <v>-10841.25</v>
          </cell>
          <cell r="D1322">
            <v>0</v>
          </cell>
          <cell r="E1322">
            <v>0</v>
          </cell>
          <cell r="F1322">
            <v>-10841.25</v>
          </cell>
          <cell r="G1322">
            <v>-10841.25</v>
          </cell>
        </row>
        <row r="1323">
          <cell r="A1323" t="str">
            <v>11232023</v>
          </cell>
          <cell r="B1323" t="str">
            <v>11232023 DEUDORES DIVERSOS VARIOS</v>
          </cell>
          <cell r="C1323">
            <v>6134862.1600000001</v>
          </cell>
          <cell r="D1323">
            <v>0</v>
          </cell>
          <cell r="E1323">
            <v>0</v>
          </cell>
          <cell r="F1323">
            <v>6134862.1600000001</v>
          </cell>
          <cell r="G1323">
            <v>6134862.1600000001</v>
          </cell>
        </row>
        <row r="1324">
          <cell r="A1324" t="str">
            <v>11232025</v>
          </cell>
          <cell r="B1324" t="str">
            <v>11232025 PROGRAMA DE APOYO A LA RENOVACION CURRICULAR EN EDUCACION PREESCOLAR</v>
          </cell>
          <cell r="C1324">
            <v>90</v>
          </cell>
          <cell r="D1324">
            <v>0</v>
          </cell>
          <cell r="E1324">
            <v>0</v>
          </cell>
          <cell r="F1324">
            <v>90</v>
          </cell>
          <cell r="G1324">
            <v>90</v>
          </cell>
        </row>
        <row r="1325">
          <cell r="A1325" t="str">
            <v>11232026</v>
          </cell>
          <cell r="B1325" t="str">
            <v xml:space="preserve">11232026 REEMBOLSO DE ANTICIPOS   </v>
          </cell>
          <cell r="C1325">
            <v>524893.91</v>
          </cell>
          <cell r="D1325">
            <v>17272.8</v>
          </cell>
          <cell r="E1325">
            <v>31468.560000000001</v>
          </cell>
          <cell r="F1325">
            <v>510698.15</v>
          </cell>
          <cell r="G1325">
            <v>510698.15</v>
          </cell>
        </row>
        <row r="1326">
          <cell r="A1326" t="str">
            <v>11232028</v>
          </cell>
          <cell r="B1326" t="str">
            <v>11232028 INSTITUTO ESTATAL DEL DEPORTE</v>
          </cell>
          <cell r="C1326">
            <v>501144</v>
          </cell>
          <cell r="D1326">
            <v>0</v>
          </cell>
          <cell r="E1326">
            <v>0</v>
          </cell>
          <cell r="F1326">
            <v>501144</v>
          </cell>
          <cell r="G1326">
            <v>501144</v>
          </cell>
        </row>
        <row r="1327">
          <cell r="A1327" t="str">
            <v>11232029</v>
          </cell>
          <cell r="B1327" t="str">
            <v>11232029 LOS GENERALES  DE  DURANGO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</row>
        <row r="1328">
          <cell r="A1328" t="str">
            <v>11233000</v>
          </cell>
          <cell r="B1328" t="str">
            <v>11233000 DEUDORES DIVERSOS TESORERIA DE LA FEDERACION</v>
          </cell>
          <cell r="C1328">
            <v>0</v>
          </cell>
          <cell r="D1328">
            <v>308941.87</v>
          </cell>
          <cell r="E1328">
            <v>308941.87</v>
          </cell>
          <cell r="F1328">
            <v>0</v>
          </cell>
          <cell r="G1328">
            <v>0</v>
          </cell>
        </row>
        <row r="1329">
          <cell r="A1329" t="str">
            <v>11233001</v>
          </cell>
          <cell r="B1329" t="str">
            <v>11233001 TESORERIA DE LA FEDERACION MULTAS NO FISCALES</v>
          </cell>
          <cell r="C1329">
            <v>0</v>
          </cell>
          <cell r="D1329">
            <v>1103.0899999999999</v>
          </cell>
          <cell r="E1329">
            <v>1103.0899999999999</v>
          </cell>
          <cell r="F1329">
            <v>0</v>
          </cell>
          <cell r="G1329">
            <v>0</v>
          </cell>
        </row>
        <row r="1330">
          <cell r="A1330" t="str">
            <v>11233002</v>
          </cell>
          <cell r="B1330" t="str">
            <v>11233002 ISR  PF Y PM FISCALIZACION CONCURRENTE</v>
          </cell>
          <cell r="C1330">
            <v>0</v>
          </cell>
          <cell r="D1330">
            <v>47664.92</v>
          </cell>
          <cell r="E1330">
            <v>47664.92</v>
          </cell>
          <cell r="F1330">
            <v>0</v>
          </cell>
          <cell r="G1330">
            <v>0</v>
          </cell>
        </row>
        <row r="1331">
          <cell r="A1331" t="str">
            <v>11233003</v>
          </cell>
          <cell r="B1331" t="str">
            <v>11233003 ISR RETENEDORES PF Y PM FISCALIZACION CONCURRENTE</v>
          </cell>
          <cell r="C1331">
            <v>0</v>
          </cell>
          <cell r="D1331">
            <v>9595.9699999999993</v>
          </cell>
          <cell r="E1331">
            <v>9595.9699999999993</v>
          </cell>
          <cell r="F1331">
            <v>0</v>
          </cell>
          <cell r="G1331">
            <v>0</v>
          </cell>
        </row>
        <row r="1332">
          <cell r="A1332" t="str">
            <v>11233004</v>
          </cell>
          <cell r="B1332" t="str">
            <v>11233004 IMPUESTO AL ACTIVO FISCALIZACION CONCURRENTE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</row>
        <row r="1333">
          <cell r="A1333" t="str">
            <v>11233006</v>
          </cell>
          <cell r="B1333" t="str">
            <v>11233006 IEPS GASOLINA Y DIESEL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</row>
        <row r="1334">
          <cell r="A1334" t="str">
            <v>11233007</v>
          </cell>
          <cell r="B1334" t="str">
            <v>11233007 IETU PF Y PM FISCALIZACION CONCURRENTE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</row>
        <row r="1335">
          <cell r="A1335" t="str">
            <v>11233008</v>
          </cell>
          <cell r="B1335" t="str">
            <v>11233008 IMPUESTO ESPECIAL SOBRE PRODUCCION Y SERVICIOS POR VENTA FINAL DE GASOLINAS Y DIESEL FISCALIZACION CONCURRENTE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</row>
        <row r="1336">
          <cell r="A1336" t="str">
            <v>11233009</v>
          </cell>
          <cell r="B1336" t="str">
            <v>11233009 IVA  PF Y PM FISCALIZACION CONCURRENTE</v>
          </cell>
          <cell r="C1336">
            <v>0</v>
          </cell>
          <cell r="D1336">
            <v>250577.89</v>
          </cell>
          <cell r="E1336">
            <v>250577.89</v>
          </cell>
          <cell r="F1336">
            <v>0</v>
          </cell>
          <cell r="G1336">
            <v>0</v>
          </cell>
        </row>
        <row r="1337">
          <cell r="A1337" t="str">
            <v>11240000</v>
          </cell>
          <cell r="B1337" t="str">
            <v>11240000 INGRESOS POR RECUPERAR A CORTO PLAZO</v>
          </cell>
          <cell r="C1337">
            <v>114682585.69999996</v>
          </cell>
          <cell r="D1337">
            <v>523057208.74000001</v>
          </cell>
          <cell r="E1337">
            <v>520339513.42000002</v>
          </cell>
          <cell r="F1337">
            <v>117400281.01999997</v>
          </cell>
          <cell r="G1337">
            <v>117400281.01999997</v>
          </cell>
        </row>
        <row r="1338">
          <cell r="A1338" t="str">
            <v>11241000</v>
          </cell>
          <cell r="B1338" t="str">
            <v>11241000 CONTRIBUCIONES POR COBRAR</v>
          </cell>
          <cell r="C1338">
            <v>-11.6</v>
          </cell>
          <cell r="D1338">
            <v>269360877.20999998</v>
          </cell>
          <cell r="E1338">
            <v>269360877.20999998</v>
          </cell>
          <cell r="F1338">
            <v>-11.6</v>
          </cell>
          <cell r="G1338">
            <v>-11.6</v>
          </cell>
        </row>
        <row r="1339">
          <cell r="A1339" t="str">
            <v>11241001</v>
          </cell>
          <cell r="B1339" t="str">
            <v>11241001 IMPUESTO SOBRE JUEGOS CON APUESTAS RIFAS LOTERIAS SORTEOS Y PREMIOS</v>
          </cell>
          <cell r="C1339">
            <v>0</v>
          </cell>
          <cell r="D1339">
            <v>773743.66</v>
          </cell>
          <cell r="E1339">
            <v>773743.66</v>
          </cell>
          <cell r="F1339">
            <v>0</v>
          </cell>
          <cell r="G1339">
            <v>0</v>
          </cell>
        </row>
        <row r="1340">
          <cell r="A1340" t="str">
            <v>11241002</v>
          </cell>
          <cell r="B1340" t="str">
            <v>11241002 IMPUESTO SOBRE TENENCIA O USO DE VEHICULOS ESTATAL AUTOMOVILES</v>
          </cell>
          <cell r="C1340">
            <v>0</v>
          </cell>
          <cell r="D1340">
            <v>53611910.150000006</v>
          </cell>
          <cell r="E1340">
            <v>53611910.150000006</v>
          </cell>
          <cell r="F1340">
            <v>0</v>
          </cell>
          <cell r="G1340">
            <v>0</v>
          </cell>
        </row>
        <row r="1341">
          <cell r="A1341" t="str">
            <v>11241003</v>
          </cell>
          <cell r="B1341" t="str">
            <v>11241003 IMPUESTO SOBRE TENENCIA O USO DE VEHICULOS ESTATAL MOTOCICLETAS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</row>
        <row r="1342">
          <cell r="A1342" t="str">
            <v>11241004</v>
          </cell>
          <cell r="B1342" t="str">
            <v>11241004 IMPUESTO PARA LA MODERNIZACION DE REGISTROS PUBLICOS</v>
          </cell>
          <cell r="C1342">
            <v>0</v>
          </cell>
          <cell r="D1342">
            <v>3790924.7199999997</v>
          </cell>
          <cell r="E1342">
            <v>3790924.7199999997</v>
          </cell>
          <cell r="F1342">
            <v>0</v>
          </cell>
          <cell r="G1342">
            <v>0</v>
          </cell>
        </row>
        <row r="1343">
          <cell r="A1343" t="str">
            <v>11241005</v>
          </cell>
          <cell r="B1343" t="str">
            <v>11241005 IMPUESTO POR SERVICIOS DE HOSPEDAJE</v>
          </cell>
          <cell r="C1343">
            <v>0</v>
          </cell>
          <cell r="D1343">
            <v>667715.89</v>
          </cell>
          <cell r="E1343">
            <v>667715.89</v>
          </cell>
          <cell r="F1343">
            <v>0</v>
          </cell>
          <cell r="G1343">
            <v>0</v>
          </cell>
        </row>
        <row r="1344">
          <cell r="A1344" t="str">
            <v>11241006</v>
          </cell>
          <cell r="B1344" t="str">
            <v>11241006 IMPUESTO SOBRE LA ENAJENACION DE VEHICULOS AUTOMOTORES USADOS</v>
          </cell>
          <cell r="C1344">
            <v>0</v>
          </cell>
          <cell r="D1344">
            <v>2614141.61</v>
          </cell>
          <cell r="E1344">
            <v>2614141.61</v>
          </cell>
          <cell r="F1344">
            <v>0</v>
          </cell>
          <cell r="G1344">
            <v>0</v>
          </cell>
        </row>
        <row r="1345">
          <cell r="A1345" t="str">
            <v>11241007</v>
          </cell>
          <cell r="B1345" t="str">
            <v>11241007 IMPUESTO SOBRE NOMINA</v>
          </cell>
          <cell r="C1345">
            <v>0</v>
          </cell>
          <cell r="D1345">
            <v>58336144.879999995</v>
          </cell>
          <cell r="E1345">
            <v>58336144.879999995</v>
          </cell>
          <cell r="F1345">
            <v>0</v>
          </cell>
          <cell r="G1345">
            <v>0</v>
          </cell>
        </row>
        <row r="1346">
          <cell r="A1346" t="str">
            <v>11241008</v>
          </cell>
          <cell r="B1346" t="str">
            <v>11241008 IMPUESTO PARA EL F DE LA E P EN EL ESTADO DEL IMPUESTO SOBRE NOMINA</v>
          </cell>
          <cell r="C1346">
            <v>0</v>
          </cell>
          <cell r="D1346">
            <v>22562759.98</v>
          </cell>
          <cell r="E1346">
            <v>22562759.98</v>
          </cell>
          <cell r="F1346">
            <v>0</v>
          </cell>
          <cell r="G1346">
            <v>0</v>
          </cell>
        </row>
        <row r="1347">
          <cell r="A1347" t="str">
            <v>11241009</v>
          </cell>
          <cell r="B1347" t="str">
            <v>11241009 IMPUESTO PARA EL F DE LA E P EN EL ESTADO DEL IMPUESTO POR SERVICIOS DE HOSPEDAJE</v>
          </cell>
          <cell r="C1347">
            <v>0</v>
          </cell>
          <cell r="D1347">
            <v>267103.18</v>
          </cell>
          <cell r="E1347">
            <v>267103.18</v>
          </cell>
          <cell r="F1347">
            <v>0</v>
          </cell>
          <cell r="G1347">
            <v>0</v>
          </cell>
        </row>
        <row r="1348">
          <cell r="A1348" t="str">
            <v>11241010</v>
          </cell>
          <cell r="B1348" t="str">
            <v>11241010 IMPUESTO PARA EL F DE LA E P EN EL ESTADO SOBRE JUEGOS CON APUESTAS RIFAS Y LOTERIAS LOTERIAS SORTEOS Y PREMIOS</v>
          </cell>
          <cell r="C1348">
            <v>0</v>
          </cell>
          <cell r="D1348">
            <v>241320.66</v>
          </cell>
          <cell r="E1348">
            <v>241320.66</v>
          </cell>
          <cell r="F1348">
            <v>0</v>
          </cell>
          <cell r="G1348">
            <v>0</v>
          </cell>
        </row>
        <row r="1349">
          <cell r="A1349" t="str">
            <v>11241011</v>
          </cell>
          <cell r="B1349" t="str">
            <v>11241011 IMPUESTO PARA EL F DE LA E P EN EL ESTADO SOBRE LA ENAJENACION DE VEHICULOS AUTOMOTORES USADOS</v>
          </cell>
          <cell r="C1349">
            <v>0</v>
          </cell>
          <cell r="D1349">
            <v>1043078.59</v>
          </cell>
          <cell r="E1349">
            <v>1043078.59</v>
          </cell>
          <cell r="F1349">
            <v>0</v>
          </cell>
          <cell r="G1349">
            <v>0</v>
          </cell>
        </row>
        <row r="1350">
          <cell r="A1350" t="str">
            <v>11241013</v>
          </cell>
          <cell r="B1350" t="str">
            <v>11241013 IMPUESTO PARA EL F DE LA E P EN EL ESTADO DEL IMPUESTO SOBRE TENENCIA ESTATAL</v>
          </cell>
          <cell r="C1350">
            <v>0</v>
          </cell>
          <cell r="D1350">
            <v>21403951.57</v>
          </cell>
          <cell r="E1350">
            <v>21403951.57</v>
          </cell>
          <cell r="F1350">
            <v>0</v>
          </cell>
          <cell r="G1350">
            <v>0</v>
          </cell>
        </row>
        <row r="1351">
          <cell r="A1351" t="str">
            <v>11241014</v>
          </cell>
          <cell r="B1351" t="str">
            <v>11241014 IMPUESTO PARA EL F DE LA E P EN EL ESTADO DE LOS DERECHOS POR INSCRIPCION Y DEMAS SERVICIOS EN EL REGISTRO PUBLICO DE LA PROPIEDAD Y DEL COMERCIO Y EN EL REGISTRO PUBLICO DE TRANSPORTE</v>
          </cell>
          <cell r="C1351">
            <v>0</v>
          </cell>
          <cell r="D1351">
            <v>19898567.470000006</v>
          </cell>
          <cell r="E1351">
            <v>19898567.470000006</v>
          </cell>
          <cell r="F1351">
            <v>0</v>
          </cell>
          <cell r="G1351">
            <v>0</v>
          </cell>
        </row>
        <row r="1352">
          <cell r="A1352" t="str">
            <v>11241015</v>
          </cell>
          <cell r="B1352" t="str">
            <v>11241015 IMPUESTO PARA EL F DE LA E P EN EL ESTADO DE LOS DERECHOS POR LEGALIZACION DE FIRMAS CERTIFICACIONES EXPEDICION DE COPIAS DOCUMENTOS Y OTROS</v>
          </cell>
          <cell r="C1352">
            <v>0</v>
          </cell>
          <cell r="D1352">
            <v>101771.79999999999</v>
          </cell>
          <cell r="E1352">
            <v>101771.79999999999</v>
          </cell>
          <cell r="F1352">
            <v>0</v>
          </cell>
          <cell r="G1352">
            <v>0</v>
          </cell>
        </row>
        <row r="1353">
          <cell r="A1353" t="str">
            <v>11241016</v>
          </cell>
          <cell r="B1353" t="str">
            <v>11241016 IMPUESTO PARA EL F DE LA E P EN EL ESTADO DE LOS DERECHOS POR ACTOS DEL REGISTRO CIVIL</v>
          </cell>
          <cell r="C1353">
            <v>0</v>
          </cell>
          <cell r="D1353">
            <v>1224086.9500000002</v>
          </cell>
          <cell r="E1353">
            <v>1224086.9500000002</v>
          </cell>
          <cell r="F1353">
            <v>0</v>
          </cell>
          <cell r="G1353">
            <v>0</v>
          </cell>
        </row>
        <row r="1354">
          <cell r="A1354" t="str">
            <v>11241017</v>
          </cell>
          <cell r="B1354" t="str">
            <v>11241017 IMPUESTO PARA EL F DE LA E P EN EL ESTADO DE LOS DERECHOS POR SERVICIOS CATASTRALES</v>
          </cell>
          <cell r="C1354">
            <v>0</v>
          </cell>
          <cell r="D1354">
            <v>133793.32999999999</v>
          </cell>
          <cell r="E1354">
            <v>133793.32999999999</v>
          </cell>
          <cell r="F1354">
            <v>0</v>
          </cell>
          <cell r="G1354">
            <v>0</v>
          </cell>
        </row>
        <row r="1355">
          <cell r="A1355" t="str">
            <v>11241018</v>
          </cell>
          <cell r="B1355" t="str">
            <v>11241018 IMPUESTO PARA EL F DE LA E P EN EL ESTADO DE LOS DERECHOS POR SERVICIOS DE CONTROL DE VEHICULOS Y POR EXPEDICION DE CONSECIONES PERMISOS Y AUTORIZACIONES DE RUTA</v>
          </cell>
          <cell r="C1355">
            <v>0</v>
          </cell>
          <cell r="D1355">
            <v>41888515.620000005</v>
          </cell>
          <cell r="E1355">
            <v>41888515.620000005</v>
          </cell>
          <cell r="F1355">
            <v>0</v>
          </cell>
          <cell r="G1355">
            <v>0</v>
          </cell>
        </row>
        <row r="1356">
          <cell r="A1356" t="str">
            <v>11241019</v>
          </cell>
          <cell r="B1356" t="str">
            <v>11241019 IMPUESTO PARA EL F DE LA E P EN EL ESTADO DE LOS DERECHOS POR SERVICIOS DE LA SECRETARIA DE RECURSOS NATURALES Y MEDIO AMBIENTE</v>
          </cell>
          <cell r="C1356">
            <v>0</v>
          </cell>
          <cell r="D1356">
            <v>86035.199999999997</v>
          </cell>
          <cell r="E1356">
            <v>86035.199999999997</v>
          </cell>
          <cell r="F1356">
            <v>0</v>
          </cell>
          <cell r="G1356">
            <v>0</v>
          </cell>
        </row>
        <row r="1357">
          <cell r="A1357" t="str">
            <v>11241020</v>
          </cell>
          <cell r="B1357" t="str">
            <v>11241020 IMPUESTO PARA EL F DE LA E P EN EL ESTADO DE LOS DERECHOS POR SERVICIOS PRESTADOS POR LA SECRETARIA DE SALUD COMISION PARA LA PROTECCION CONTRA RIESGOS SANITARIOS</v>
          </cell>
          <cell r="C1357">
            <v>0</v>
          </cell>
          <cell r="D1357">
            <v>27574.9</v>
          </cell>
          <cell r="E1357">
            <v>27574.9</v>
          </cell>
          <cell r="F1357">
            <v>0</v>
          </cell>
          <cell r="G1357">
            <v>0</v>
          </cell>
        </row>
        <row r="1358">
          <cell r="A1358" t="str">
            <v>11241022</v>
          </cell>
          <cell r="B1358" t="str">
            <v>11241022 IMPUESTO SOBRE AUTOMOVILES NUEVOS</v>
          </cell>
          <cell r="C1358">
            <v>0</v>
          </cell>
          <cell r="D1358">
            <v>12316782.289999999</v>
          </cell>
          <cell r="E1358">
            <v>12316782.289999999</v>
          </cell>
          <cell r="F1358">
            <v>0</v>
          </cell>
          <cell r="G1358">
            <v>0</v>
          </cell>
        </row>
        <row r="1359">
          <cell r="A1359" t="str">
            <v>11241023</v>
          </cell>
          <cell r="B1359" t="str">
            <v>11241023 IMPUESTO ESPECIAL SOBRE PRODUCCION Y SERVICIOS POR VENTA DE GASOLINA Y DIESEL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</row>
        <row r="1360">
          <cell r="A1360" t="str">
            <v>11241025</v>
          </cell>
          <cell r="B1360" t="str">
            <v>11241025 IMPUESTO AL VALOR AGREGADO FISCALIZACION</v>
          </cell>
          <cell r="C1360">
            <v>0</v>
          </cell>
          <cell r="D1360">
            <v>83525.960000000006</v>
          </cell>
          <cell r="E1360">
            <v>83525.960000000006</v>
          </cell>
          <cell r="F1360">
            <v>0</v>
          </cell>
          <cell r="G1360">
            <v>0</v>
          </cell>
        </row>
        <row r="1361">
          <cell r="A1361" t="str">
            <v>11241026</v>
          </cell>
          <cell r="B1361" t="str">
            <v>11241026 IMPUESTO EMPRESARIAL A TASA UNICA FISCALIZACION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</row>
        <row r="1362">
          <cell r="A1362" t="str">
            <v>11241027</v>
          </cell>
          <cell r="B1362" t="str">
            <v>11241027 INCENTIVOS DE FISCALIZACION ISR REGIMEN DE PEQUEÑOS CONTRIBUYENTES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</row>
        <row r="1363">
          <cell r="A1363" t="str">
            <v>11241032</v>
          </cell>
          <cell r="B1363" t="str">
            <v>11241032 RECAUDACION  IVA  REGIMEN PEQUEÑOS CONTRIBUYENTES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</row>
        <row r="1364">
          <cell r="A1364" t="str">
            <v>11241033</v>
          </cell>
          <cell r="B1364" t="str">
            <v>11241033 RECAUDACION REGIMEN INTERMEDIO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</row>
        <row r="1365">
          <cell r="A1365" t="str">
            <v>11241034</v>
          </cell>
          <cell r="B1365" t="str">
            <v>11241034 RECAUDACION  5% ENAJENACION DE BIENES INMUEBLES</v>
          </cell>
          <cell r="C1365">
            <v>0</v>
          </cell>
          <cell r="D1365">
            <v>5265700</v>
          </cell>
          <cell r="E1365">
            <v>5265700</v>
          </cell>
          <cell r="F1365">
            <v>0</v>
          </cell>
          <cell r="G1365">
            <v>0</v>
          </cell>
        </row>
        <row r="1366">
          <cell r="A1366" t="str">
            <v>11241035</v>
          </cell>
          <cell r="B1366" t="str">
            <v>11241035 MULTAS ADMINISTRATIVAS FEDERALES  NO FISCALES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</row>
        <row r="1367">
          <cell r="A1367" t="str">
            <v>11241036</v>
          </cell>
          <cell r="B1367" t="str">
            <v>11241036 VIGILANCIA EN EL CUMPLIMIENTO DE OBLIGACIONES</v>
          </cell>
          <cell r="C1367">
            <v>0</v>
          </cell>
          <cell r="D1367">
            <v>406346</v>
          </cell>
          <cell r="E1367">
            <v>406346</v>
          </cell>
          <cell r="F1367">
            <v>0</v>
          </cell>
          <cell r="G1367">
            <v>0</v>
          </cell>
        </row>
        <row r="1368">
          <cell r="A1368" t="str">
            <v>11241037</v>
          </cell>
          <cell r="B1368" t="str">
            <v>11241037 ISR RETENEDORES PF Y PM FISCALIZACION CONCURRENTE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</row>
        <row r="1369">
          <cell r="A1369" t="str">
            <v>11241038</v>
          </cell>
          <cell r="B1369" t="str">
            <v>11241038 IMPUESTO SOBRE TENENCIA O USO DE VEHICULOS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</row>
        <row r="1370">
          <cell r="A1370" t="str">
            <v>11241040</v>
          </cell>
          <cell r="B1370" t="str">
            <v>11241040 IMPUESTO SOBRE TENENCIA O USO DE VEHICULOS FORANEOS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</row>
        <row r="1371">
          <cell r="A1371" t="str">
            <v>11241042</v>
          </cell>
          <cell r="B1371" t="str">
            <v>11241042 IMPUESTO ESPECIAL SOBRE PRODUCCION Y SERVICIOS POR VENTA FINAL DE GASOLINAS Y DIESEL</v>
          </cell>
          <cell r="C1371">
            <v>-11.6</v>
          </cell>
          <cell r="D1371">
            <v>18774785</v>
          </cell>
          <cell r="E1371">
            <v>18774785</v>
          </cell>
          <cell r="F1371">
            <v>-11.6</v>
          </cell>
          <cell r="G1371">
            <v>-11.6</v>
          </cell>
        </row>
        <row r="1372">
          <cell r="A1372" t="str">
            <v>11241043</v>
          </cell>
          <cell r="B1372" t="str">
            <v>11241043 TENENCIA ESTATAL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</row>
        <row r="1373">
          <cell r="A1373" t="str">
            <v>11241044</v>
          </cell>
          <cell r="B1373" t="str">
            <v>11241044 TENENCIA ESTATAL FORANEA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</row>
        <row r="1374">
          <cell r="A1374" t="str">
            <v>11241046</v>
          </cell>
          <cell r="B1374" t="str">
            <v>11241046 ISR RÉGIMEN DE INCORPORACIÓN FISCAL DE LAS PERSONAS FÍSICAS FISCALIZACIÓN CONCURRENTE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</row>
        <row r="1375">
          <cell r="A1375" t="str">
            <v>11241047</v>
          </cell>
          <cell r="B1375" t="str">
            <v>11241047 IVA RÉGIMEN DE INCORPORACIÓN FISCAL DE LAS PERSONAS FÍSICAS FISCALIZACIÓN CONCURRENTE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</row>
        <row r="1376">
          <cell r="A1376" t="str">
            <v>11241048</v>
          </cell>
          <cell r="B1376" t="str">
            <v>11241048 INCENTIVOS DE FISCALIZACION</v>
          </cell>
          <cell r="C1376">
            <v>0</v>
          </cell>
          <cell r="D1376">
            <v>3399483</v>
          </cell>
          <cell r="E1376">
            <v>3399483</v>
          </cell>
          <cell r="F1376">
            <v>0</v>
          </cell>
          <cell r="G1376">
            <v>0</v>
          </cell>
        </row>
        <row r="1377">
          <cell r="A1377" t="str">
            <v>11241049</v>
          </cell>
          <cell r="B1377" t="str">
            <v>11241049 REGIMEN DE INCORPORACION FISCAL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</row>
        <row r="1378">
          <cell r="A1378" t="str">
            <v>11241050</v>
          </cell>
          <cell r="B1378" t="str">
            <v>11241050 ISR ENAJENACION BIENES INMUEBLES FEDERACION  ART 126</v>
          </cell>
          <cell r="C1378">
            <v>0</v>
          </cell>
          <cell r="D1378">
            <v>441114.8</v>
          </cell>
          <cell r="E1378">
            <v>441114.8</v>
          </cell>
          <cell r="F1378">
            <v>0</v>
          </cell>
          <cell r="G1378">
            <v>0</v>
          </cell>
        </row>
        <row r="1379">
          <cell r="A1379" t="str">
            <v>11243000</v>
          </cell>
          <cell r="B1379" t="str">
            <v>11243000 DERECHOS POR COBRAR</v>
          </cell>
          <cell r="C1379">
            <v>93727625.689999968</v>
          </cell>
          <cell r="D1379">
            <v>146772338.25</v>
          </cell>
          <cell r="E1379">
            <v>147221382.31999999</v>
          </cell>
          <cell r="F1379">
            <v>93278581.619999975</v>
          </cell>
          <cell r="G1379">
            <v>93278581.619999975</v>
          </cell>
        </row>
        <row r="1380">
          <cell r="A1380" t="str">
            <v>11243001</v>
          </cell>
          <cell r="B1380" t="str">
            <v>11243001 CONVENIOS EN PARCIALIDADES</v>
          </cell>
          <cell r="C1380">
            <v>91432197.009999976</v>
          </cell>
          <cell r="D1380">
            <v>220453</v>
          </cell>
          <cell r="E1380">
            <v>669497.07000000007</v>
          </cell>
          <cell r="F1380">
            <v>90983152.939999968</v>
          </cell>
          <cell r="G1380">
            <v>90983152.939999968</v>
          </cell>
        </row>
        <row r="1381">
          <cell r="A1381" t="str">
            <v>11243003</v>
          </cell>
          <cell r="B1381" t="str">
            <v>11243003 PRESTAMOS POR SERVICIOS DE TRANSITO</v>
          </cell>
          <cell r="C1381">
            <v>2294397.6799999997</v>
          </cell>
          <cell r="D1381">
            <v>0</v>
          </cell>
          <cell r="E1381">
            <v>0</v>
          </cell>
          <cell r="F1381">
            <v>2294397.6799999997</v>
          </cell>
          <cell r="G1381">
            <v>2294397.6799999997</v>
          </cell>
        </row>
        <row r="1382">
          <cell r="A1382" t="str">
            <v>11243004</v>
          </cell>
          <cell r="B1382" t="str">
            <v>11243004 DERECHOS POR INSCRIPCION Y DEMAS SERVICIOS  EN EL REGISTRO PUBLICO DE LA PROPIEDAD Y DEL COMERCIO Y EN EL REGISTRO PUBLICO DE TRANSPORTE</v>
          </cell>
          <cell r="C1382">
            <v>0</v>
          </cell>
          <cell r="D1382">
            <v>46012597.359999992</v>
          </cell>
          <cell r="E1382">
            <v>46012597.359999992</v>
          </cell>
          <cell r="F1382">
            <v>0</v>
          </cell>
          <cell r="G1382">
            <v>0</v>
          </cell>
        </row>
        <row r="1383">
          <cell r="A1383" t="str">
            <v>11243005</v>
          </cell>
          <cell r="B1383" t="str">
            <v>11243005 DERECHOS POR ACTOS DEL REGISTRO CIVIL</v>
          </cell>
          <cell r="C1383">
            <v>0</v>
          </cell>
          <cell r="D1383">
            <v>3070799.3000000003</v>
          </cell>
          <cell r="E1383">
            <v>3070799.3000000003</v>
          </cell>
          <cell r="F1383">
            <v>0</v>
          </cell>
          <cell r="G1383">
            <v>0</v>
          </cell>
        </row>
        <row r="1384">
          <cell r="A1384" t="str">
            <v>11243006</v>
          </cell>
          <cell r="B1384" t="str">
            <v>11243006 DERECHOS POR SERVICIOS CATASTRALES</v>
          </cell>
          <cell r="C1384">
            <v>0</v>
          </cell>
          <cell r="D1384">
            <v>362182.17999999993</v>
          </cell>
          <cell r="E1384">
            <v>362182.17999999993</v>
          </cell>
          <cell r="F1384">
            <v>0</v>
          </cell>
          <cell r="G1384">
            <v>0</v>
          </cell>
        </row>
        <row r="1385">
          <cell r="A1385" t="str">
            <v>11243007</v>
          </cell>
          <cell r="B1385" t="str">
            <v>11243007 DERECHOS POR LOS SERVICIOS DE LA SECRETARIA DE RECURSOS NATURALES Y MEDIO AMBIENTE</v>
          </cell>
          <cell r="C1385">
            <v>0</v>
          </cell>
          <cell r="D1385">
            <v>218688</v>
          </cell>
          <cell r="E1385">
            <v>218688</v>
          </cell>
          <cell r="F1385">
            <v>0</v>
          </cell>
          <cell r="G1385">
            <v>0</v>
          </cell>
        </row>
        <row r="1386">
          <cell r="A1386" t="str">
            <v>11243008</v>
          </cell>
          <cell r="B1386" t="str">
            <v>11243008 DERECHOS POR SERVICIOS PRESTADOS POR LA SECRETARIA DE SALUD COMISION PARA LA PROTECCION CONTRA RIESGOS SANITARIOS</v>
          </cell>
          <cell r="C1386">
            <v>0</v>
          </cell>
          <cell r="D1386">
            <v>68935.66</v>
          </cell>
          <cell r="E1386">
            <v>68935.66</v>
          </cell>
          <cell r="F1386">
            <v>0</v>
          </cell>
          <cell r="G1386">
            <v>0</v>
          </cell>
        </row>
        <row r="1387">
          <cell r="A1387" t="str">
            <v>11243009</v>
          </cell>
          <cell r="B1387" t="str">
            <v>11243009 DERECHOS POR SERVICIOS QUE PRESTA LA SECRETARIA DE SEGURIDAD PUBLICA</v>
          </cell>
          <cell r="C1387">
            <v>0</v>
          </cell>
          <cell r="D1387">
            <v>92398.22</v>
          </cell>
          <cell r="E1387">
            <v>92398.22</v>
          </cell>
          <cell r="F1387">
            <v>0</v>
          </cell>
          <cell r="G1387">
            <v>0</v>
          </cell>
        </row>
        <row r="1388">
          <cell r="A1388" t="str">
            <v>11243010</v>
          </cell>
          <cell r="B1388" t="str">
            <v>11243010 DERECHOS POR SERVICIOS DE CONTROL DE VEHICULOS Y POR EXPEDICION DE CONCESIONES, PERMISOS Y AUTORIZACION DE RUTA</v>
          </cell>
          <cell r="C1388">
            <v>1031</v>
          </cell>
          <cell r="D1388">
            <v>96448578.510000005</v>
          </cell>
          <cell r="E1388">
            <v>96448578.510000005</v>
          </cell>
          <cell r="F1388">
            <v>1031</v>
          </cell>
          <cell r="G1388">
            <v>1031</v>
          </cell>
        </row>
        <row r="1389">
          <cell r="A1389" t="str">
            <v>11243011</v>
          </cell>
          <cell r="B1389" t="str">
            <v>11243011 DERECHOS POR LEGALIZACION DE FIRMAS CERTIFICACIONES EXPEDICION DE COPIAS DE DOCUMENTOS Y OTROS</v>
          </cell>
          <cell r="C1389">
            <v>0</v>
          </cell>
          <cell r="D1389">
            <v>252110.01999999996</v>
          </cell>
          <cell r="E1389">
            <v>252110.01999999996</v>
          </cell>
          <cell r="F1389">
            <v>0</v>
          </cell>
          <cell r="G1389">
            <v>0</v>
          </cell>
        </row>
        <row r="1390">
          <cell r="A1390" t="str">
            <v>11243012</v>
          </cell>
          <cell r="B1390" t="str">
            <v>11243012 INSCRIPCION EN EL PADRON DE PROVEEDORES</v>
          </cell>
          <cell r="C1390">
            <v>0</v>
          </cell>
          <cell r="D1390">
            <v>25596</v>
          </cell>
          <cell r="E1390">
            <v>25596</v>
          </cell>
          <cell r="F1390">
            <v>0</v>
          </cell>
          <cell r="G1390">
            <v>0</v>
          </cell>
        </row>
        <row r="1391">
          <cell r="A1391" t="str">
            <v>11244000</v>
          </cell>
          <cell r="B1391" t="str">
            <v>11244000 PRODUCTOS POR COBRAR</v>
          </cell>
          <cell r="C1391">
            <v>-59252.76</v>
          </cell>
          <cell r="D1391">
            <v>7603872.4299999997</v>
          </cell>
          <cell r="E1391">
            <v>7603872.4299999997</v>
          </cell>
          <cell r="F1391">
            <v>-59252.76</v>
          </cell>
          <cell r="G1391">
            <v>-59252.76</v>
          </cell>
        </row>
        <row r="1392">
          <cell r="A1392" t="str">
            <v>11244001</v>
          </cell>
          <cell r="B1392" t="str">
            <v>11244001 ARRENDAMIENTO</v>
          </cell>
          <cell r="C1392">
            <v>-21265.53</v>
          </cell>
          <cell r="D1392">
            <v>0</v>
          </cell>
          <cell r="E1392">
            <v>0</v>
          </cell>
          <cell r="F1392">
            <v>-21265.53</v>
          </cell>
          <cell r="G1392">
            <v>-21265.53</v>
          </cell>
        </row>
        <row r="1393">
          <cell r="A1393" t="str">
            <v>11244002</v>
          </cell>
          <cell r="B1393" t="str">
            <v>11244002 VENTA DE FORMAS OFICIALES</v>
          </cell>
          <cell r="C1393">
            <v>0</v>
          </cell>
          <cell r="D1393">
            <v>417173</v>
          </cell>
          <cell r="E1393">
            <v>417173</v>
          </cell>
          <cell r="F1393">
            <v>0</v>
          </cell>
          <cell r="G1393">
            <v>0</v>
          </cell>
        </row>
        <row r="1394">
          <cell r="A1394" t="str">
            <v>11244004</v>
          </cell>
          <cell r="B1394" t="str">
            <v>11244004 VENTA DEL PERIODICO OFICIAL DEL ESTADO</v>
          </cell>
          <cell r="C1394">
            <v>0</v>
          </cell>
          <cell r="D1394">
            <v>30122.58</v>
          </cell>
          <cell r="E1394">
            <v>30122.58</v>
          </cell>
          <cell r="F1394">
            <v>0</v>
          </cell>
          <cell r="G1394">
            <v>0</v>
          </cell>
        </row>
        <row r="1395">
          <cell r="A1395" t="str">
            <v>11244005</v>
          </cell>
          <cell r="B1395" t="str">
            <v>11244005 FUNDO LEGAL</v>
          </cell>
          <cell r="C1395">
            <v>0</v>
          </cell>
          <cell r="D1395">
            <v>74851</v>
          </cell>
          <cell r="E1395">
            <v>74851</v>
          </cell>
          <cell r="F1395">
            <v>0</v>
          </cell>
          <cell r="G1395">
            <v>0</v>
          </cell>
        </row>
        <row r="1396">
          <cell r="A1396" t="str">
            <v>11244007</v>
          </cell>
          <cell r="B1396" t="str">
            <v>11244007 BASES PARA LICITACIONES</v>
          </cell>
          <cell r="C1396">
            <v>-38000</v>
          </cell>
          <cell r="D1396">
            <v>33000</v>
          </cell>
          <cell r="E1396">
            <v>33000</v>
          </cell>
          <cell r="F1396">
            <v>-38000</v>
          </cell>
          <cell r="G1396">
            <v>-38000</v>
          </cell>
        </row>
        <row r="1397">
          <cell r="A1397" t="str">
            <v>11244009</v>
          </cell>
          <cell r="B1397" t="str">
            <v>11244009 RENDIMIENTOS DE CAPITAL</v>
          </cell>
          <cell r="C1397">
            <v>12.77</v>
          </cell>
          <cell r="D1397">
            <v>899897.19</v>
          </cell>
          <cell r="E1397">
            <v>899897.19</v>
          </cell>
          <cell r="F1397">
            <v>12.77</v>
          </cell>
          <cell r="G1397">
            <v>12.77</v>
          </cell>
        </row>
        <row r="1398">
          <cell r="A1398" t="str">
            <v>11244010</v>
          </cell>
          <cell r="B1398" t="str">
            <v>11244010 ENAJENACION DE BIENES PROPIEDAD DEL ESTADO</v>
          </cell>
          <cell r="C1398">
            <v>0</v>
          </cell>
          <cell r="D1398">
            <v>5506700</v>
          </cell>
          <cell r="E1398">
            <v>5506700</v>
          </cell>
          <cell r="F1398">
            <v>0</v>
          </cell>
          <cell r="G1398">
            <v>0</v>
          </cell>
        </row>
        <row r="1399">
          <cell r="A1399" t="str">
            <v>11244015</v>
          </cell>
          <cell r="B1399" t="str">
            <v>11244015 PARQUE TEMATICO VILLAS DEL OESTE</v>
          </cell>
          <cell r="C1399">
            <v>0</v>
          </cell>
          <cell r="D1399">
            <v>492128.66</v>
          </cell>
          <cell r="E1399">
            <v>492128.66</v>
          </cell>
          <cell r="F1399">
            <v>0</v>
          </cell>
          <cell r="G1399">
            <v>0</v>
          </cell>
        </row>
        <row r="1400">
          <cell r="A1400" t="str">
            <v>11244019</v>
          </cell>
          <cell r="B1400" t="str">
            <v>11244019 CONSTRUCCION DE DEPORTIVO EN FRANCISCO I. MADERO MUNICIPIO PANUCO DE CORONADO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</row>
        <row r="1401">
          <cell r="A1401" t="str">
            <v>#N/A</v>
          </cell>
          <cell r="B1401" t="str">
            <v>#N/A</v>
          </cell>
          <cell r="C1401">
            <v>0</v>
          </cell>
          <cell r="D1401">
            <v>150000</v>
          </cell>
          <cell r="E1401">
            <v>150000</v>
          </cell>
          <cell r="F1401">
            <v>0</v>
          </cell>
          <cell r="G1401">
            <v>0</v>
          </cell>
        </row>
        <row r="1402">
          <cell r="A1402" t="str">
            <v>11245000</v>
          </cell>
          <cell r="B1402" t="str">
            <v>11245000 APROVECHAMIENTOS POR COBRAR</v>
          </cell>
          <cell r="C1402">
            <v>-1673</v>
          </cell>
          <cell r="D1402">
            <v>24645039.57</v>
          </cell>
          <cell r="E1402">
            <v>24645039.57</v>
          </cell>
          <cell r="F1402">
            <v>-1673</v>
          </cell>
          <cell r="G1402">
            <v>-1673</v>
          </cell>
        </row>
        <row r="1403">
          <cell r="A1403" t="str">
            <v>11245001</v>
          </cell>
          <cell r="B1403" t="str">
            <v>11245001 MULTA TRIBUNAL DE JUSTICIA FISCAL Y ADMINISTRATIVA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</row>
        <row r="1404">
          <cell r="A1404" t="str">
            <v>11245002</v>
          </cell>
          <cell r="B1404" t="str">
            <v>11245002 MULTAS TRIBUNAL SUPERIOR DE JUSTICIA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</row>
        <row r="1405">
          <cell r="A1405" t="str">
            <v>11245003</v>
          </cell>
          <cell r="B1405" t="str">
            <v>11245003 MULTAS REGLAMENTO DE TRANSPORTE</v>
          </cell>
          <cell r="C1405">
            <v>0</v>
          </cell>
          <cell r="D1405">
            <v>210563.07</v>
          </cell>
          <cell r="E1405">
            <v>210563.07</v>
          </cell>
          <cell r="F1405">
            <v>0</v>
          </cell>
          <cell r="G1405">
            <v>0</v>
          </cell>
        </row>
        <row r="1406">
          <cell r="A1406" t="str">
            <v>11245004</v>
          </cell>
          <cell r="B1406" t="str">
            <v>11245004 MULTAS CETAIP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</row>
        <row r="1407">
          <cell r="A1407" t="str">
            <v>11245005</v>
          </cell>
          <cell r="B1407" t="str">
            <v>11245005 MULTA SECRETARIA DE RECURSOS NATURALES Y MEDIO AMBIENTE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</row>
        <row r="1408">
          <cell r="A1408" t="str">
            <v>11245006</v>
          </cell>
          <cell r="B1408" t="str">
            <v>11245006 MULTAS JUNTA LOCAL DE CONCILIACION Y ARBITRAJE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</row>
        <row r="1409">
          <cell r="A1409" t="str">
            <v>11245007</v>
          </cell>
          <cell r="B1409" t="str">
            <v>11245007 MULTAS DE LA SECOMAD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</row>
        <row r="1410">
          <cell r="A1410" t="str">
            <v>11245008</v>
          </cell>
          <cell r="B1410" t="str">
            <v>11245008 INDEMNIZACIONES A FAVOR DEL ESTADO</v>
          </cell>
          <cell r="C1410">
            <v>0</v>
          </cell>
          <cell r="D1410">
            <v>37091.599999999999</v>
          </cell>
          <cell r="E1410">
            <v>37091.599999999999</v>
          </cell>
          <cell r="F1410">
            <v>0</v>
          </cell>
          <cell r="G1410">
            <v>0</v>
          </cell>
        </row>
        <row r="1411">
          <cell r="A1411" t="str">
            <v>11245009</v>
          </cell>
          <cell r="B1411" t="str">
            <v>11245009 INDEMNIZACIONES POR SINIESTROS</v>
          </cell>
          <cell r="C1411">
            <v>0</v>
          </cell>
          <cell r="D1411">
            <v>170335</v>
          </cell>
          <cell r="E1411">
            <v>170335</v>
          </cell>
          <cell r="F1411">
            <v>0</v>
          </cell>
          <cell r="G1411">
            <v>0</v>
          </cell>
        </row>
        <row r="1412">
          <cell r="A1412" t="str">
            <v>11245010</v>
          </cell>
          <cell r="B1412" t="str">
            <v>11245010 APORTACIONES DE OBRAS EJECUTADAS POR EL ESTADO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</row>
        <row r="1413">
          <cell r="A1413" t="str">
            <v>11245011</v>
          </cell>
          <cell r="B1413" t="str">
            <v>11245011 APORTACIONES EXTRAORDINARIAS DE ORGANISMOS PUBLICOS</v>
          </cell>
          <cell r="C1413">
            <v>0</v>
          </cell>
          <cell r="D1413">
            <v>8172460.4199999999</v>
          </cell>
          <cell r="E1413">
            <v>8172460.4199999999</v>
          </cell>
          <cell r="F1413">
            <v>0</v>
          </cell>
          <cell r="G1413">
            <v>0</v>
          </cell>
        </row>
        <row r="1414">
          <cell r="A1414" t="str">
            <v>11245012</v>
          </cell>
          <cell r="B1414" t="str">
            <v>11245012 APORTACIONES EXTRAORDINARIAS DE PARTICULARES</v>
          </cell>
          <cell r="C1414">
            <v>0</v>
          </cell>
          <cell r="D1414">
            <v>131546.07999999999</v>
          </cell>
          <cell r="E1414">
            <v>131546.07999999999</v>
          </cell>
          <cell r="F1414">
            <v>0</v>
          </cell>
          <cell r="G1414">
            <v>0</v>
          </cell>
        </row>
        <row r="1415">
          <cell r="A1415" t="str">
            <v>11245013</v>
          </cell>
          <cell r="B1415" t="str">
            <v>11245013 SOBRANTES DE CAJA</v>
          </cell>
          <cell r="C1415">
            <v>-1673</v>
          </cell>
          <cell r="D1415">
            <v>1316328.96</v>
          </cell>
          <cell r="E1415">
            <v>1316328.96</v>
          </cell>
          <cell r="F1415">
            <v>-1673</v>
          </cell>
          <cell r="G1415">
            <v>-1673</v>
          </cell>
        </row>
        <row r="1416">
          <cell r="A1416" t="str">
            <v>11245018</v>
          </cell>
          <cell r="B1416" t="str">
            <v>11245018 SERVICIOS DE CUSTODIA</v>
          </cell>
          <cell r="C1416">
            <v>0</v>
          </cell>
          <cell r="D1416">
            <v>2452667.52</v>
          </cell>
          <cell r="E1416">
            <v>2452667.52</v>
          </cell>
          <cell r="F1416">
            <v>0</v>
          </cell>
          <cell r="G1416">
            <v>0</v>
          </cell>
        </row>
        <row r="1417">
          <cell r="A1417" t="str">
            <v>11245020</v>
          </cell>
          <cell r="B1417" t="str">
            <v>11245020 DIFERENCIAS POR AJUSTE</v>
          </cell>
          <cell r="C1417">
            <v>0</v>
          </cell>
          <cell r="D1417">
            <v>-3913.6799999999989</v>
          </cell>
          <cell r="E1417">
            <v>-3913.6799999999989</v>
          </cell>
          <cell r="F1417">
            <v>0</v>
          </cell>
          <cell r="G1417">
            <v>0</v>
          </cell>
        </row>
        <row r="1418">
          <cell r="A1418" t="str">
            <v>11245021</v>
          </cell>
          <cell r="B1418" t="str">
            <v>11245021 RESPONSABILIDAD DE FUNCIONARIOS PUBLICOS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</row>
        <row r="1419">
          <cell r="A1419" t="str">
            <v>11245025</v>
          </cell>
          <cell r="B1419" t="str">
            <v>11245025 SERVICIOS ADMINISTRATIVOS ESCOLARES</v>
          </cell>
          <cell r="C1419">
            <v>0</v>
          </cell>
          <cell r="D1419">
            <v>214893.9</v>
          </cell>
          <cell r="E1419">
            <v>214893.9</v>
          </cell>
          <cell r="F1419">
            <v>0</v>
          </cell>
          <cell r="G1419">
            <v>0</v>
          </cell>
        </row>
        <row r="1420">
          <cell r="A1420" t="str">
            <v>11245026</v>
          </cell>
          <cell r="B1420" t="str">
            <v>11245026 REGISTRO ESTATAL VEHICULOS DE PROCEDENCIA EXTRANJERA</v>
          </cell>
          <cell r="C1420">
            <v>0</v>
          </cell>
          <cell r="D1420">
            <v>174400</v>
          </cell>
          <cell r="E1420">
            <v>174400</v>
          </cell>
          <cell r="F1420">
            <v>0</v>
          </cell>
          <cell r="G1420">
            <v>0</v>
          </cell>
        </row>
        <row r="1421">
          <cell r="A1421" t="str">
            <v>11245028</v>
          </cell>
          <cell r="B1421" t="str">
            <v>11245028 SEGUNDA REPOSICION Y SUBSECUENTES DE LA CREDENCIAL PARA DESCUENTO EN EL SERVICIO PUBLICO</v>
          </cell>
          <cell r="C1421">
            <v>0</v>
          </cell>
          <cell r="D1421">
            <v>29269.260000000002</v>
          </cell>
          <cell r="E1421">
            <v>29269.260000000002</v>
          </cell>
          <cell r="F1421">
            <v>0</v>
          </cell>
          <cell r="G1421">
            <v>0</v>
          </cell>
        </row>
        <row r="1422">
          <cell r="A1422" t="str">
            <v>11245031</v>
          </cell>
          <cell r="B1422" t="str">
            <v>11245031 APORTACION MUNICIPAL PARA LA FUNCION DE SEGURIDAD PUBLICA Y PRESTACION DEL SERVICIO DE POLICIA PREVENTIVA, TRANSITO Y VIALIDAD</v>
          </cell>
          <cell r="C1422">
            <v>0</v>
          </cell>
          <cell r="D1422">
            <v>8173476.2400000002</v>
          </cell>
          <cell r="E1422">
            <v>8173476.2400000002</v>
          </cell>
          <cell r="F1422">
            <v>0</v>
          </cell>
          <cell r="G1422">
            <v>0</v>
          </cell>
        </row>
        <row r="1423">
          <cell r="A1423" t="str">
            <v>11245033</v>
          </cell>
          <cell r="B1423" t="str">
            <v>11245033 REPOSICION DE CREDENCIAL PARA EMPLEADOS DE GOBIERNO</v>
          </cell>
          <cell r="C1423">
            <v>0</v>
          </cell>
          <cell r="D1423">
            <v>560</v>
          </cell>
          <cell r="E1423">
            <v>560</v>
          </cell>
          <cell r="F1423">
            <v>0</v>
          </cell>
          <cell r="G1423">
            <v>0</v>
          </cell>
        </row>
        <row r="1424">
          <cell r="A1424" t="str">
            <v>11245034</v>
          </cell>
          <cell r="B1424" t="str">
            <v>11245034 APORTACION MUNICIPAL PROSSAPYS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</row>
        <row r="1425">
          <cell r="A1425" t="str">
            <v>11245035</v>
          </cell>
          <cell r="B1425" t="str">
            <v>11245035 APORTACION MUNICIPAL APAZU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</row>
        <row r="1426">
          <cell r="A1426" t="str">
            <v>11245042</v>
          </cell>
          <cell r="B1426" t="str">
            <v>11245042 CENTRO DEPORTIVO CUARTELAZO</v>
          </cell>
          <cell r="C1426">
            <v>0</v>
          </cell>
          <cell r="D1426">
            <v>1400</v>
          </cell>
          <cell r="E1426">
            <v>1400</v>
          </cell>
          <cell r="F1426">
            <v>0</v>
          </cell>
          <cell r="G1426">
            <v>0</v>
          </cell>
        </row>
        <row r="1427">
          <cell r="A1427" t="str">
            <v>11245044</v>
          </cell>
          <cell r="B1427" t="str">
            <v>11245044 RECAUDACION DIVO 5 AL MILLAR</v>
          </cell>
          <cell r="C1427">
            <v>0</v>
          </cell>
          <cell r="D1427">
            <v>51800.95</v>
          </cell>
          <cell r="E1427">
            <v>51800.95</v>
          </cell>
          <cell r="F1427">
            <v>0</v>
          </cell>
          <cell r="G1427">
            <v>0</v>
          </cell>
        </row>
        <row r="1428">
          <cell r="A1428" t="str">
            <v>11245045</v>
          </cell>
          <cell r="B1428" t="str">
            <v>11245045 RECAUDACION DIVO 5 AL MILLAR ESTATAL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</row>
        <row r="1429">
          <cell r="A1429" t="str">
            <v>11245048</v>
          </cell>
          <cell r="B1429" t="str">
            <v>11245048 CONSTANCIA DE NO ANTECEDENTES PENALES TSJ</v>
          </cell>
          <cell r="C1429">
            <v>0</v>
          </cell>
          <cell r="D1429">
            <v>100</v>
          </cell>
          <cell r="E1429">
            <v>100</v>
          </cell>
          <cell r="F1429">
            <v>0</v>
          </cell>
          <cell r="G1429">
            <v>0</v>
          </cell>
        </row>
        <row r="1430">
          <cell r="A1430" t="str">
            <v>11245049</v>
          </cell>
          <cell r="B1430" t="str">
            <v>11245049 PORTE DE FORMAS VALORADAS</v>
          </cell>
          <cell r="C1430">
            <v>0</v>
          </cell>
          <cell r="D1430">
            <v>57018</v>
          </cell>
          <cell r="E1430">
            <v>57018</v>
          </cell>
          <cell r="F1430">
            <v>0</v>
          </cell>
          <cell r="G1430">
            <v>0</v>
          </cell>
        </row>
        <row r="1431">
          <cell r="A1431" t="str">
            <v>11245053</v>
          </cell>
          <cell r="B1431" t="str">
            <v>11245053 APORTACION A LA CRUZ ROJA</v>
          </cell>
          <cell r="C1431">
            <v>0</v>
          </cell>
          <cell r="D1431">
            <v>3259263.4700000011</v>
          </cell>
          <cell r="E1431">
            <v>3259263.4700000011</v>
          </cell>
          <cell r="F1431">
            <v>0</v>
          </cell>
          <cell r="G1431">
            <v>0</v>
          </cell>
        </row>
        <row r="1432">
          <cell r="A1432" t="str">
            <v>11245054</v>
          </cell>
          <cell r="B1432" t="str">
            <v>11245054 APORTACION COVID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</row>
        <row r="1433">
          <cell r="A1433" t="str">
            <v>11245999</v>
          </cell>
          <cell r="B1433" t="str">
            <v>11245999 OTROS APROVECHAMIENTOS</v>
          </cell>
          <cell r="C1433">
            <v>0</v>
          </cell>
          <cell r="D1433">
            <v>195778.78</v>
          </cell>
          <cell r="E1433">
            <v>195778.78</v>
          </cell>
          <cell r="F1433">
            <v>0</v>
          </cell>
          <cell r="G1433">
            <v>0</v>
          </cell>
        </row>
        <row r="1434">
          <cell r="A1434" t="str">
            <v>11246000</v>
          </cell>
          <cell r="B1434" t="str">
            <v>11246000 DEUDORES FISCALES EN PARCIALIDADES POR COBRAR</v>
          </cell>
          <cell r="C1434">
            <v>21014915.369999997</v>
          </cell>
          <cell r="D1434">
            <v>4359025</v>
          </cell>
          <cell r="E1434">
            <v>1192285.6100000003</v>
          </cell>
          <cell r="F1434">
            <v>24181654.759999994</v>
          </cell>
          <cell r="G1434">
            <v>24181654.759999994</v>
          </cell>
        </row>
        <row r="1435">
          <cell r="A1435" t="str">
            <v>11246001</v>
          </cell>
          <cell r="B1435" t="str">
            <v>11246001 PARCIALIDADES</v>
          </cell>
          <cell r="C1435">
            <v>21014915.369999997</v>
          </cell>
          <cell r="D1435">
            <v>4359025</v>
          </cell>
          <cell r="E1435">
            <v>1192285.6100000003</v>
          </cell>
          <cell r="F1435">
            <v>24181654.759999994</v>
          </cell>
          <cell r="G1435">
            <v>24181654.759999994</v>
          </cell>
        </row>
        <row r="1436">
          <cell r="A1436" t="str">
            <v>11249000</v>
          </cell>
          <cell r="B1436" t="str">
            <v>11249000 OTRAS CONTRIBUCIONES POR COBRAR</v>
          </cell>
          <cell r="C1436">
            <v>982</v>
          </cell>
          <cell r="D1436">
            <v>70316056.279999986</v>
          </cell>
          <cell r="E1436">
            <v>70316056.279999986</v>
          </cell>
          <cell r="F1436">
            <v>982</v>
          </cell>
          <cell r="G1436">
            <v>982</v>
          </cell>
        </row>
        <row r="1437">
          <cell r="A1437" t="str">
            <v>11249001</v>
          </cell>
          <cell r="B1437" t="str">
            <v>11249001 ACTUALIZACION IMPUESTO SOBRE NOMINA</v>
          </cell>
          <cell r="C1437">
            <v>0</v>
          </cell>
          <cell r="D1437">
            <v>330727.56</v>
          </cell>
          <cell r="E1437">
            <v>330727.56</v>
          </cell>
          <cell r="F1437">
            <v>0</v>
          </cell>
          <cell r="G1437">
            <v>0</v>
          </cell>
        </row>
        <row r="1438">
          <cell r="A1438" t="str">
            <v>11249002</v>
          </cell>
          <cell r="B1438" t="str">
            <v>11249002 ACTUALIZACION IMPUESTO POR SERVICIOS DE HOSPEDAJE</v>
          </cell>
          <cell r="C1438">
            <v>0</v>
          </cell>
          <cell r="D1438">
            <v>851.99</v>
          </cell>
          <cell r="E1438">
            <v>851.99</v>
          </cell>
          <cell r="F1438">
            <v>0</v>
          </cell>
          <cell r="G1438">
            <v>0</v>
          </cell>
        </row>
        <row r="1439">
          <cell r="A1439" t="str">
            <v>11249005</v>
          </cell>
          <cell r="B1439" t="str">
            <v>11249005 ACTUALIZACION IMPUESTO PARA EL FOMENTO DE LA EDUCACION PUBLICA EN EL ESTADO</v>
          </cell>
          <cell r="C1439">
            <v>0</v>
          </cell>
          <cell r="D1439">
            <v>1377.06</v>
          </cell>
          <cell r="E1439">
            <v>1377.06</v>
          </cell>
          <cell r="F1439">
            <v>0</v>
          </cell>
          <cell r="G1439">
            <v>0</v>
          </cell>
        </row>
        <row r="1440">
          <cell r="A1440" t="str">
            <v>11249008</v>
          </cell>
          <cell r="B1440" t="str">
            <v>11249008 ACTUALIZACION DERECHOS POR SERVICIOS DE CONTROL DE VEHICULOS Y POR EXPEDICION DE CONCESIONES PERMISOS Y AUTORIZACION DE RUTA</v>
          </cell>
          <cell r="C1440">
            <v>0</v>
          </cell>
          <cell r="D1440">
            <v>13318327.339999998</v>
          </cell>
          <cell r="E1440">
            <v>13318327.339999998</v>
          </cell>
          <cell r="F1440">
            <v>0</v>
          </cell>
          <cell r="G1440">
            <v>0</v>
          </cell>
        </row>
        <row r="1441">
          <cell r="A1441" t="str">
            <v>11249009</v>
          </cell>
          <cell r="B1441" t="str">
            <v>11249009 ACTUALIZACION DERECHOS QUE PRESTA LA SECRETARIA DE SEGURIDAD PUBLICA</v>
          </cell>
          <cell r="C1441">
            <v>0</v>
          </cell>
          <cell r="D1441">
            <v>36959.300000000003</v>
          </cell>
          <cell r="E1441">
            <v>36959.300000000003</v>
          </cell>
          <cell r="F1441">
            <v>0</v>
          </cell>
          <cell r="G1441">
            <v>0</v>
          </cell>
        </row>
        <row r="1442">
          <cell r="A1442" t="str">
            <v>11249011</v>
          </cell>
          <cell r="B1442" t="str">
            <v>11249011 ACTUALIZACION IMPUESTO ESPECIAL SOBRE PRODUCCION Y SERVICIOS POR VENTA DE GASOLINA Y DIESEL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</row>
        <row r="1443">
          <cell r="A1443" t="str">
            <v>11249012</v>
          </cell>
          <cell r="B1443" t="str">
            <v>11249012 ACTUALIZACION IMPUESTO AL VALOR AGREGADO FISCALIZACION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</row>
        <row r="1444">
          <cell r="A1444" t="str">
            <v>11249013</v>
          </cell>
          <cell r="B1444" t="str">
            <v>11249013 ACTUALIZACION IMPUESTO SOBRE LA RENTA FISCALIZACION PERSONAS MORALES Y FISICAS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</row>
        <row r="1445">
          <cell r="A1445" t="str">
            <v>11249014</v>
          </cell>
          <cell r="B1445" t="str">
            <v>11249014 ACTUALIZACION IMPUESTO EMPRESARIAL A TASA UNICA</v>
          </cell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</row>
        <row r="1446">
          <cell r="A1446" t="str">
            <v>11249016</v>
          </cell>
          <cell r="B1446" t="str">
            <v>11249016 ACTUALIZACION INCENTIVOS DE FISCALIZACION IVA  REGIMEN DE PEQUEÑOS CONTRIBUYENTES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</row>
        <row r="1447">
          <cell r="A1447" t="str">
            <v>11249017</v>
          </cell>
          <cell r="B1447" t="str">
            <v>11249017 ACTUALIZACION INCENTIVOS DE FISCALIZACION REGIMEN INTERMEDIOS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</row>
        <row r="1448">
          <cell r="A1448" t="str">
            <v>11249020</v>
          </cell>
          <cell r="B1448" t="str">
            <v>11249020 ACTUALIZACION RECAUDACION  IVA  REGIMEN PEQUEÑOS CONTRIBUYENTES</v>
          </cell>
          <cell r="C1448">
            <v>0</v>
          </cell>
          <cell r="D1448">
            <v>21.7</v>
          </cell>
          <cell r="E1448">
            <v>21.7</v>
          </cell>
          <cell r="F1448">
            <v>0</v>
          </cell>
          <cell r="G1448">
            <v>0</v>
          </cell>
        </row>
        <row r="1449">
          <cell r="A1449" t="str">
            <v>11249022</v>
          </cell>
          <cell r="B1449" t="str">
            <v>11249022 ACTUALIZACION RECAUDACION  5% ENAJENACION DE BIENES INMUEBLES</v>
          </cell>
          <cell r="C1449">
            <v>0</v>
          </cell>
          <cell r="D1449">
            <v>41303.68</v>
          </cell>
          <cell r="E1449">
            <v>41303.68</v>
          </cell>
          <cell r="F1449">
            <v>0</v>
          </cell>
          <cell r="G1449">
            <v>0</v>
          </cell>
        </row>
        <row r="1450">
          <cell r="A1450" t="str">
            <v>11249023</v>
          </cell>
          <cell r="B1450" t="str">
            <v>11249023 ACTUALIZACION MULTAS FEDERALES NO FISCALES</v>
          </cell>
          <cell r="C1450">
            <v>0</v>
          </cell>
          <cell r="D1450">
            <v>54051.35</v>
          </cell>
          <cell r="E1450">
            <v>54051.35</v>
          </cell>
          <cell r="F1450">
            <v>0</v>
          </cell>
          <cell r="G1450">
            <v>0</v>
          </cell>
        </row>
        <row r="1451">
          <cell r="A1451" t="str">
            <v>11249029</v>
          </cell>
          <cell r="B1451" t="str">
            <v>11249029 ACTUALIZACION ISR RETENEDORES PF Y PM FISCALIZACION CONCURRENTE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</row>
        <row r="1452">
          <cell r="A1452" t="str">
            <v>11249030</v>
          </cell>
          <cell r="B1452" t="str">
            <v>11249030 ACTUALIZACION FISCALIZACION CONCURRENTE IMPUESTO AL ACTIVO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</row>
        <row r="1453">
          <cell r="A1453" t="str">
            <v>11249031</v>
          </cell>
          <cell r="B1453" t="str">
            <v>11249031 RECARGOS IMPUESTO SOBRE NOMINA</v>
          </cell>
          <cell r="C1453">
            <v>0</v>
          </cell>
          <cell r="D1453">
            <v>8309612.1900000004</v>
          </cell>
          <cell r="E1453">
            <v>8309612.1900000004</v>
          </cell>
          <cell r="F1453">
            <v>0</v>
          </cell>
          <cell r="G1453">
            <v>0</v>
          </cell>
        </row>
        <row r="1454">
          <cell r="A1454" t="str">
            <v>11249032</v>
          </cell>
          <cell r="B1454" t="str">
            <v>11249032 RECARGOS IMPUESTO POR SERVICIOS DE HOSPEDAJE</v>
          </cell>
          <cell r="C1454">
            <v>0</v>
          </cell>
          <cell r="D1454">
            <v>3462.76</v>
          </cell>
          <cell r="E1454">
            <v>3462.76</v>
          </cell>
          <cell r="F1454">
            <v>0</v>
          </cell>
          <cell r="G1454">
            <v>0</v>
          </cell>
        </row>
        <row r="1455">
          <cell r="A1455" t="str">
            <v>11249034</v>
          </cell>
          <cell r="B1455" t="str">
            <v>11249034 RECARGOS IMPUESTO POR TENENCIA ESTATAL</v>
          </cell>
          <cell r="C1455">
            <v>0</v>
          </cell>
          <cell r="D1455">
            <v>12853.809999999998</v>
          </cell>
          <cell r="E1455">
            <v>12853.809999999998</v>
          </cell>
          <cell r="F1455">
            <v>0</v>
          </cell>
          <cell r="G1455">
            <v>0</v>
          </cell>
        </row>
        <row r="1456">
          <cell r="A1456" t="str">
            <v>11249035</v>
          </cell>
          <cell r="B1456" t="str">
            <v>11249035 RECARGOS IMPUESTO PARA EL FOMENTO DE LA EDUCACION PUBLICA EN EL ESTADO</v>
          </cell>
          <cell r="C1456">
            <v>0</v>
          </cell>
          <cell r="D1456">
            <v>5141.55</v>
          </cell>
          <cell r="E1456">
            <v>5141.55</v>
          </cell>
          <cell r="F1456">
            <v>0</v>
          </cell>
          <cell r="G1456">
            <v>0</v>
          </cell>
        </row>
        <row r="1457">
          <cell r="A1457" t="str">
            <v>11249036</v>
          </cell>
          <cell r="B1457" t="str">
            <v>11249036 RECARGOS DERECHOS POR SERVICIOS DE CONTROL DE VEHICULOS Y POR EXPEDICION DE CONCESIONES PERMISOS Y AUTORIZACION DE RUTA</v>
          </cell>
          <cell r="C1457">
            <v>0</v>
          </cell>
          <cell r="D1457">
            <v>46667655.809999987</v>
          </cell>
          <cell r="E1457">
            <v>46667655.809999987</v>
          </cell>
          <cell r="F1457">
            <v>0</v>
          </cell>
          <cell r="G1457">
            <v>0</v>
          </cell>
        </row>
        <row r="1458">
          <cell r="A1458" t="str">
            <v>11249040</v>
          </cell>
          <cell r="B1458" t="str">
            <v>11249040 RECARGOS IMPUESTO SOBRE LA RENTA FISCALIZACION PERSONAS MORALES Y FISICAS</v>
          </cell>
          <cell r="C1458">
            <v>0</v>
          </cell>
          <cell r="D1458">
            <v>132676.70000000001</v>
          </cell>
          <cell r="E1458">
            <v>132676.70000000001</v>
          </cell>
          <cell r="F1458">
            <v>0</v>
          </cell>
          <cell r="G1458">
            <v>0</v>
          </cell>
        </row>
        <row r="1459">
          <cell r="A1459" t="str">
            <v>11249041</v>
          </cell>
          <cell r="B1459" t="str">
            <v>11249041 RECARGOS IMPUESTO AL VALOR AGREGADO FISCALIZACION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</row>
        <row r="1460">
          <cell r="A1460" t="str">
            <v>11249043</v>
          </cell>
          <cell r="B1460" t="str">
            <v>11249043 RECARGOS INCENTIVOS DE FISCALIZACION ISR REGIMEN DE PEQUEÑOS CONTRIBUYENTES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</row>
        <row r="1461">
          <cell r="A1461" t="str">
            <v>11249046</v>
          </cell>
          <cell r="B1461" t="str">
            <v>11249046 RECARGOS INCENTIVOS DE FISCALIZACION  5% ENAJENACION DE BIENES INMUEBLES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</row>
        <row r="1462">
          <cell r="A1462" t="str">
            <v>11249050</v>
          </cell>
          <cell r="B1462" t="str">
            <v>11249050 RECARGOS RECAUDACION  5% ENAJENACION DE BIENES INMUEBLES</v>
          </cell>
          <cell r="C1462">
            <v>0</v>
          </cell>
          <cell r="D1462">
            <v>15683</v>
          </cell>
          <cell r="E1462">
            <v>15683</v>
          </cell>
          <cell r="F1462">
            <v>0</v>
          </cell>
          <cell r="G1462">
            <v>0</v>
          </cell>
        </row>
        <row r="1463">
          <cell r="A1463" t="str">
            <v>11249051</v>
          </cell>
          <cell r="B1463" t="str">
            <v>11249051 RECARGOS ISR RETENEDORES PF Y PM FISCALIZACION CONCURRENTE</v>
          </cell>
          <cell r="C1463">
            <v>0</v>
          </cell>
          <cell r="D1463">
            <v>10318.16</v>
          </cell>
          <cell r="E1463">
            <v>10318.16</v>
          </cell>
          <cell r="F1463">
            <v>0</v>
          </cell>
          <cell r="G1463">
            <v>0</v>
          </cell>
        </row>
        <row r="1464">
          <cell r="A1464" t="str">
            <v>11249052</v>
          </cell>
          <cell r="B1464" t="str">
            <v>11249052 RECARGOS TENENCIAS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</row>
        <row r="1465">
          <cell r="A1465" t="str">
            <v>11249053</v>
          </cell>
          <cell r="B1465" t="str">
            <v>11249053 RECARGOS FISCALIZACION CONCURRENTE IMPUESTO AL ACTIVO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</row>
        <row r="1466">
          <cell r="A1466" t="str">
            <v>11249054</v>
          </cell>
          <cell r="B1466" t="str">
            <v>11249054 MULTAS IMPUESTO SOBRE NOMINA</v>
          </cell>
          <cell r="C1466">
            <v>0</v>
          </cell>
          <cell r="D1466">
            <v>13443</v>
          </cell>
          <cell r="E1466">
            <v>13443</v>
          </cell>
          <cell r="F1466">
            <v>0</v>
          </cell>
          <cell r="G1466">
            <v>0</v>
          </cell>
        </row>
        <row r="1467">
          <cell r="A1467" t="str">
            <v>11249058</v>
          </cell>
          <cell r="B1467" t="str">
            <v>11249058 MULTAS DERECHOS POR SERVICIOS DE CONTROL DE VEHICULOS Y POR EXPEDICION DE CONCESIONES PERMISOS Y AUTORIZACION DE RUTA</v>
          </cell>
          <cell r="C1467">
            <v>0</v>
          </cell>
          <cell r="D1467">
            <v>322.64</v>
          </cell>
          <cell r="E1467">
            <v>322.64</v>
          </cell>
          <cell r="F1467">
            <v>0</v>
          </cell>
          <cell r="G1467">
            <v>0</v>
          </cell>
        </row>
        <row r="1468">
          <cell r="A1468" t="str">
            <v>11249062</v>
          </cell>
          <cell r="B1468" t="str">
            <v>11249062 MULTAS ISAN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</row>
        <row r="1469">
          <cell r="A1469" t="str">
            <v>11249064</v>
          </cell>
          <cell r="B1469" t="str">
            <v>11249064 MULTAS FISCALIZACION CONCURRENTE</v>
          </cell>
          <cell r="C1469">
            <v>0</v>
          </cell>
          <cell r="D1469">
            <v>149554.88</v>
          </cell>
          <cell r="E1469">
            <v>149554.88</v>
          </cell>
          <cell r="F1469">
            <v>0</v>
          </cell>
          <cell r="G1469">
            <v>0</v>
          </cell>
        </row>
        <row r="1470">
          <cell r="A1470" t="str">
            <v>11249065</v>
          </cell>
          <cell r="B1470" t="str">
            <v>11249065 MULTAS POR CORRECCION FISCAL</v>
          </cell>
          <cell r="C1470">
            <v>0</v>
          </cell>
          <cell r="D1470">
            <v>1119946</v>
          </cell>
          <cell r="E1470">
            <v>1119946</v>
          </cell>
          <cell r="F1470">
            <v>0</v>
          </cell>
          <cell r="G1470">
            <v>0</v>
          </cell>
        </row>
        <row r="1471">
          <cell r="A1471" t="str">
            <v>11249070</v>
          </cell>
          <cell r="B1471" t="str">
            <v>11249070 MULTA VIGILANCIA EN EL CUMPLIMIENTO DE OBLIGACIONES</v>
          </cell>
          <cell r="C1471">
            <v>982</v>
          </cell>
          <cell r="D1471">
            <v>91700</v>
          </cell>
          <cell r="E1471">
            <v>91700</v>
          </cell>
          <cell r="F1471">
            <v>982</v>
          </cell>
          <cell r="G1471">
            <v>982</v>
          </cell>
        </row>
        <row r="1472">
          <cell r="A1472" t="str">
            <v>11249071</v>
          </cell>
          <cell r="B1472" t="str">
            <v>11249071 MULTAS TENENCIAS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</row>
        <row r="1473">
          <cell r="A1473" t="str">
            <v>11249077</v>
          </cell>
          <cell r="B1473" t="str">
            <v>11249077 RECARGOS IMPUESTO SOBRE RIFAS LOTERIAS Y SORTEOS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</row>
        <row r="1474">
          <cell r="A1474" t="str">
            <v>11249080</v>
          </cell>
          <cell r="B1474" t="str">
            <v>11249080 RECARGOS IMPUESTO ESPECIAL SOBRE PRODUCCION Y SERVICIOS POR VENTA DE GASOLINA Y DIESEL FISCALIZACION CONCURRENTE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</row>
        <row r="1475">
          <cell r="A1475" t="str">
            <v>11249087</v>
          </cell>
          <cell r="B1475" t="str">
            <v>11249087 ACTUALIZACION MORATORIA ISR CREDITO EN PARCIALIDADES</v>
          </cell>
          <cell r="C1475">
            <v>0</v>
          </cell>
          <cell r="D1475">
            <v>65.8</v>
          </cell>
          <cell r="E1475">
            <v>65.8</v>
          </cell>
          <cell r="F1475">
            <v>0</v>
          </cell>
          <cell r="G1475">
            <v>0</v>
          </cell>
        </row>
        <row r="1476">
          <cell r="A1476" t="str">
            <v>11249100</v>
          </cell>
          <cell r="B1476" t="str">
            <v>11249100 ACTUALIZACIÓN ISR RÉGIMEN DE INCORPORACIÓN FISCAL DE LAS PERSONAS FÍSICAS FISCALIZACIÓN CONCURRENTE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</row>
        <row r="1477">
          <cell r="A1477" t="str">
            <v>11249101</v>
          </cell>
          <cell r="B1477" t="str">
            <v>11249101 ACTUALIZACIÓN IVA RÉGIMEN DE INCORPORACIÓN FISCAL DE LAS PERSONAS FÍSICAS FSCALIZACIÓN CONCURRENTE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</row>
        <row r="1478">
          <cell r="A1478" t="str">
            <v>11249103</v>
          </cell>
          <cell r="B1478" t="str">
            <v>11249103 RECARGOS IVA RÉGIMEN DE INCORPORACIÓN FISCAL DE LAS PERSONAS FÍSICAS FISCALIZACIÓN CONCURRENTE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</row>
        <row r="1479">
          <cell r="A1479" t="str">
            <v>11250000</v>
          </cell>
          <cell r="B1479" t="str">
            <v>11250000 DEUDORES POR ANTICIPOS DE LA TESORERIA A CORTO PLAZO</v>
          </cell>
          <cell r="C1479">
            <v>63289767.819999993</v>
          </cell>
          <cell r="D1479">
            <v>-1725000</v>
          </cell>
          <cell r="E1479">
            <v>3500000</v>
          </cell>
          <cell r="F1479">
            <v>58064767.82</v>
          </cell>
          <cell r="G1479">
            <v>58064767.82</v>
          </cell>
        </row>
        <row r="1480">
          <cell r="A1480" t="str">
            <v>11254000</v>
          </cell>
          <cell r="B1480" t="str">
            <v>11254000 ANTICIPOS DE PARTICIPACIONES ESTATALES</v>
          </cell>
          <cell r="C1480">
            <v>63289767.819999993</v>
          </cell>
          <cell r="D1480">
            <v>-1725000</v>
          </cell>
          <cell r="E1480">
            <v>3500000</v>
          </cell>
          <cell r="F1480">
            <v>58064767.82</v>
          </cell>
          <cell r="G1480">
            <v>58064767.82</v>
          </cell>
        </row>
        <row r="1481">
          <cell r="A1481" t="str">
            <v>11254001</v>
          </cell>
          <cell r="B1481" t="str">
            <v>11254001 ANTICIPOS A MUNICIPIOS</v>
          </cell>
          <cell r="C1481">
            <v>63289767.819999993</v>
          </cell>
          <cell r="D1481">
            <v>-1725000</v>
          </cell>
          <cell r="E1481">
            <v>3500000</v>
          </cell>
          <cell r="F1481">
            <v>58064767.82</v>
          </cell>
          <cell r="G1481">
            <v>58064767.82</v>
          </cell>
        </row>
        <row r="1482">
          <cell r="A1482" t="str">
            <v>11290000</v>
          </cell>
          <cell r="B1482" t="str">
            <v>11290000 OTROS DERECHOS A RECIBIR EFECTIVO O EQUIVALENTES A CORTO PLAZO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</row>
        <row r="1483">
          <cell r="A1483" t="str">
            <v>11299000</v>
          </cell>
          <cell r="B1483" t="str">
            <v>11299000 OTRAS CUENTAS POR COBRAR A CP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</row>
        <row r="1484">
          <cell r="A1484" t="str">
            <v>11299001</v>
          </cell>
          <cell r="B1484" t="str">
            <v>11299001 COBROS BANCARIOS ADMON ANTERIOR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</row>
        <row r="1485">
          <cell r="A1485" t="str">
            <v>11299002</v>
          </cell>
          <cell r="B1485" t="str">
            <v>11299002 DEPOSITOS NO REALIZADOS ADMON ANTERIOR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</row>
        <row r="1486">
          <cell r="A1486" t="str">
            <v>11300000</v>
          </cell>
          <cell r="B1486" t="str">
            <v>11300000 DERECHOS A RECIBIR BIENES O SERVICIOS</v>
          </cell>
          <cell r="C1486">
            <v>1149525620.8</v>
          </cell>
          <cell r="D1486">
            <v>632620585.5</v>
          </cell>
          <cell r="E1486">
            <v>1348491314.9200001</v>
          </cell>
          <cell r="F1486">
            <v>433654891.38</v>
          </cell>
          <cell r="G1486">
            <v>433654891.38</v>
          </cell>
        </row>
        <row r="1487">
          <cell r="A1487" t="str">
            <v>11310000</v>
          </cell>
          <cell r="B1487" t="str">
            <v>11310000 ANTICIPOS A PROVEEDORES POR ADQUISICIONES DE BIENES O PRESTACION DE SERVICIOS A CORTO PLAZO</v>
          </cell>
          <cell r="C1487">
            <v>824481272.53999996</v>
          </cell>
          <cell r="D1487">
            <v>340396277.68000001</v>
          </cell>
          <cell r="E1487">
            <v>792954736.12</v>
          </cell>
          <cell r="F1487">
            <v>371922814.10000002</v>
          </cell>
          <cell r="G1487">
            <v>371922814.10000002</v>
          </cell>
        </row>
        <row r="1488">
          <cell r="A1488" t="str">
            <v>11311000</v>
          </cell>
          <cell r="B1488" t="str">
            <v>11311000 ANTICIPO A PROVEEDORES POR ADQUISICION DE BIENES Y PRESTACION DE SERVICIOS A CORTO PLAZO</v>
          </cell>
          <cell r="C1488">
            <v>824481272.53999996</v>
          </cell>
          <cell r="D1488">
            <v>340396277.68000001</v>
          </cell>
          <cell r="E1488">
            <v>792954736.12</v>
          </cell>
          <cell r="F1488">
            <v>371922814.10000002</v>
          </cell>
          <cell r="G1488">
            <v>371922814.10000002</v>
          </cell>
        </row>
        <row r="1489">
          <cell r="A1489" t="str">
            <v>11311001</v>
          </cell>
          <cell r="B1489" t="str">
            <v>11311001 ANTICIPO A PROVEEDORES POR ADQUISICION DE BIENES Y PRESTACION DE SERVICIOS A CORTO PLAZO</v>
          </cell>
          <cell r="C1489">
            <v>819253319.73000002</v>
          </cell>
          <cell r="D1489">
            <v>340396277.68000001</v>
          </cell>
          <cell r="E1489">
            <v>792954736.12</v>
          </cell>
          <cell r="F1489">
            <v>366694861.29000002</v>
          </cell>
          <cell r="G1489">
            <v>366694861.29000002</v>
          </cell>
        </row>
        <row r="1490">
          <cell r="A1490" t="str">
            <v>11311003</v>
          </cell>
          <cell r="B1490" t="str">
            <v>11311003 ANTICIPO A PROVEEDORES 2016</v>
          </cell>
          <cell r="C1490">
            <v>5227952.8099999996</v>
          </cell>
          <cell r="D1490">
            <v>0</v>
          </cell>
          <cell r="E1490">
            <v>0</v>
          </cell>
          <cell r="F1490">
            <v>5227952.8099999996</v>
          </cell>
          <cell r="G1490">
            <v>5227952.8099999996</v>
          </cell>
        </row>
        <row r="1491">
          <cell r="A1491" t="str">
            <v>11340000</v>
          </cell>
          <cell r="B1491" t="str">
            <v>11340000 ANTICIPO A CONTRATISTAS POR OBRAS PUBLICAS A CORTO PLAZO</v>
          </cell>
          <cell r="C1491">
            <v>322630973.44</v>
          </cell>
          <cell r="D1491">
            <v>292116307.81999999</v>
          </cell>
          <cell r="E1491">
            <v>554478578.79999995</v>
          </cell>
          <cell r="F1491">
            <v>60268702.459999993</v>
          </cell>
          <cell r="G1491">
            <v>60268702.459999993</v>
          </cell>
        </row>
        <row r="1492">
          <cell r="A1492" t="str">
            <v>11341000</v>
          </cell>
          <cell r="B1492" t="str">
            <v>11341000 ANTICIPO A CONTRATISTAS POR OBRA PUBLICA EN BIENES DE DOMINIO PUBLICO</v>
          </cell>
          <cell r="C1492">
            <v>322630973.44</v>
          </cell>
          <cell r="D1492">
            <v>292116307.81999999</v>
          </cell>
          <cell r="E1492">
            <v>554478578.79999995</v>
          </cell>
          <cell r="F1492">
            <v>60268702.459999993</v>
          </cell>
          <cell r="G1492">
            <v>60268702.459999993</v>
          </cell>
        </row>
        <row r="1493">
          <cell r="A1493" t="str">
            <v>11341001</v>
          </cell>
          <cell r="B1493" t="str">
            <v>11341001 ANTICIPO A CONTRATISTAS DE OBRA PUBLICA EN BIENES DE DOMINIO PUBLICO</v>
          </cell>
          <cell r="C1493">
            <v>322630973.44</v>
          </cell>
          <cell r="D1493">
            <v>292116307.81999999</v>
          </cell>
          <cell r="E1493">
            <v>554478578.79999995</v>
          </cell>
          <cell r="F1493">
            <v>60268702.459999993</v>
          </cell>
          <cell r="G1493">
            <v>60268702.459999993</v>
          </cell>
        </row>
        <row r="1494">
          <cell r="A1494" t="str">
            <v>11341003</v>
          </cell>
          <cell r="B1494" t="str">
            <v>11341003 ANTICIPO A PROVEEDORES PLANEACION FINANCIERA 2016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</row>
        <row r="1495">
          <cell r="A1495" t="str">
            <v>11390000</v>
          </cell>
          <cell r="B1495" t="str">
            <v>11390000 OTROS DERECHOS A RECIBIR BIENES O SERVICIOS A CORTO PLAZO</v>
          </cell>
          <cell r="C1495">
            <v>2413374.8199999998</v>
          </cell>
          <cell r="D1495">
            <v>108000</v>
          </cell>
          <cell r="E1495">
            <v>1058000</v>
          </cell>
          <cell r="F1495">
            <v>1463374.82</v>
          </cell>
          <cell r="G1495">
            <v>1463374.82</v>
          </cell>
        </row>
        <row r="1496">
          <cell r="A1496" t="str">
            <v>11391000</v>
          </cell>
          <cell r="B1496" t="str">
            <v>11391000 OTROS DERECHOS A RECIBIR BIENES O SERVICIOS A CORTO PLAZO</v>
          </cell>
          <cell r="C1496">
            <v>2413374.8199999998</v>
          </cell>
          <cell r="D1496">
            <v>108000</v>
          </cell>
          <cell r="E1496">
            <v>1058000</v>
          </cell>
          <cell r="F1496">
            <v>1463374.82</v>
          </cell>
          <cell r="G1496">
            <v>1463374.82</v>
          </cell>
        </row>
        <row r="1497">
          <cell r="A1497" t="str">
            <v>11391001</v>
          </cell>
          <cell r="B1497" t="str">
            <v>11391001 ANTICIPO DE SUELDOS</v>
          </cell>
          <cell r="C1497">
            <v>2413374.8199999998</v>
          </cell>
          <cell r="D1497">
            <v>108000</v>
          </cell>
          <cell r="E1497">
            <v>1058000</v>
          </cell>
          <cell r="F1497">
            <v>1463374.82</v>
          </cell>
          <cell r="G1497">
            <v>1463374.82</v>
          </cell>
        </row>
        <row r="1498">
          <cell r="A1498" t="str">
            <v>11400000</v>
          </cell>
          <cell r="B1498" t="str">
            <v>11400000 INVENTARIOS</v>
          </cell>
          <cell r="C1498">
            <v>0</v>
          </cell>
          <cell r="D1498">
            <v>4912672113.6499996</v>
          </cell>
          <cell r="E1498">
            <v>4912672113.6499996</v>
          </cell>
          <cell r="F1498">
            <v>0</v>
          </cell>
          <cell r="G1498">
            <v>0</v>
          </cell>
        </row>
        <row r="1499">
          <cell r="A1499" t="str">
            <v>11450000</v>
          </cell>
          <cell r="B1499" t="str">
            <v>11450000 BIENES EN TRANSITO</v>
          </cell>
          <cell r="C1499">
            <v>0</v>
          </cell>
          <cell r="D1499">
            <v>4912672113.6499996</v>
          </cell>
          <cell r="E1499">
            <v>4912672113.6499996</v>
          </cell>
          <cell r="F1499">
            <v>0</v>
          </cell>
          <cell r="G1499">
            <v>0</v>
          </cell>
        </row>
        <row r="1500">
          <cell r="A1500" t="str">
            <v>11454000</v>
          </cell>
          <cell r="B1500" t="str">
            <v>11454000 BIENES EN TRANSITO</v>
          </cell>
          <cell r="C1500">
            <v>0</v>
          </cell>
          <cell r="D1500">
            <v>4912672113.6499996</v>
          </cell>
          <cell r="E1500">
            <v>4912672113.6499996</v>
          </cell>
          <cell r="F1500">
            <v>0</v>
          </cell>
          <cell r="G1500">
            <v>0</v>
          </cell>
        </row>
        <row r="1501">
          <cell r="A1501" t="str">
            <v>11454001</v>
          </cell>
          <cell r="B1501" t="str">
            <v>11454001 BIENES EN TRANSITO</v>
          </cell>
          <cell r="C1501">
            <v>0</v>
          </cell>
          <cell r="D1501">
            <v>4912672113.6499996</v>
          </cell>
          <cell r="E1501">
            <v>4912672113.6499996</v>
          </cell>
          <cell r="F1501">
            <v>0</v>
          </cell>
          <cell r="G1501">
            <v>0</v>
          </cell>
        </row>
        <row r="1502">
          <cell r="A1502" t="str">
            <v>12000000</v>
          </cell>
          <cell r="B1502" t="str">
            <v>12000000 ACTIVO NO CIRCULANTE</v>
          </cell>
          <cell r="C1502">
            <v>28759627851.540001</v>
          </cell>
          <cell r="D1502">
            <v>953967052.16000009</v>
          </cell>
          <cell r="E1502">
            <v>350234745.01999998</v>
          </cell>
          <cell r="F1502">
            <v>29363360158.680008</v>
          </cell>
          <cell r="G1502">
            <v>29363360158.680008</v>
          </cell>
        </row>
        <row r="1503">
          <cell r="A1503" t="str">
            <v>12100000</v>
          </cell>
          <cell r="B1503" t="str">
            <v>12100000 INVERSIONES FINANCIERAS DE LARGO PLAZO</v>
          </cell>
          <cell r="C1503">
            <v>253106009.94000009</v>
          </cell>
          <cell r="D1503">
            <v>255391843.69</v>
          </cell>
          <cell r="E1503">
            <v>289113762.54999995</v>
          </cell>
          <cell r="F1503">
            <v>219384091.0800001</v>
          </cell>
          <cell r="G1503">
            <v>219384091.0800001</v>
          </cell>
        </row>
        <row r="1504">
          <cell r="A1504" t="str">
            <v>12130000</v>
          </cell>
          <cell r="B1504" t="str">
            <v>12130000 FIDEICOMISOS, MANDATOS Y CONTRATOS ANALOGOS</v>
          </cell>
          <cell r="C1504">
            <v>253106009.94000009</v>
          </cell>
          <cell r="D1504">
            <v>255391843.69</v>
          </cell>
          <cell r="E1504">
            <v>289113762.54999995</v>
          </cell>
          <cell r="F1504">
            <v>219384091.0800001</v>
          </cell>
          <cell r="G1504">
            <v>219384091.0800001</v>
          </cell>
        </row>
        <row r="1505">
          <cell r="A1505" t="str">
            <v>12137000</v>
          </cell>
          <cell r="B1505" t="str">
            <v>12137000 FIDEICOMISOS, MANDATOS Y CONTRATOS ANALOGOS DE ENTIDADES FEDERATIVAS</v>
          </cell>
          <cell r="C1505">
            <v>122445230.03000006</v>
          </cell>
          <cell r="D1505">
            <v>62608937.379999995</v>
          </cell>
          <cell r="E1505">
            <v>109997655.92999999</v>
          </cell>
          <cell r="F1505">
            <v>75056511.480000064</v>
          </cell>
          <cell r="G1505">
            <v>75056511.480000064</v>
          </cell>
        </row>
        <row r="1506">
          <cell r="A1506" t="str">
            <v>12137001</v>
          </cell>
          <cell r="B1506" t="str">
            <v>12137001 FIDEICOMISO  20 40  BANOBRAS  (INTERACCIONES 2018)</v>
          </cell>
          <cell r="C1506">
            <v>-18475093.109999999</v>
          </cell>
          <cell r="D1506">
            <v>9720000</v>
          </cell>
          <cell r="E1506">
            <v>9678177.0800000001</v>
          </cell>
          <cell r="F1506">
            <v>-18433270.190000001</v>
          </cell>
          <cell r="G1506">
            <v>-18433270.190000001</v>
          </cell>
        </row>
        <row r="1507">
          <cell r="A1507" t="str">
            <v>12137002</v>
          </cell>
          <cell r="B1507" t="str">
            <v>12137002 FIDEICOMISO SANTANDER FAFEF FAISE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</row>
        <row r="1508">
          <cell r="A1508" t="str">
            <v>12137003</v>
          </cell>
          <cell r="B1508" t="str">
            <v>12137003 FIDEICOMISO SANTANDER FOMUN</v>
          </cell>
          <cell r="C1508">
            <v>-2649074.33</v>
          </cell>
          <cell r="D1508">
            <v>5090735.97</v>
          </cell>
          <cell r="E1508">
            <v>5091655.7300000004</v>
          </cell>
          <cell r="F1508">
            <v>-2649994.09</v>
          </cell>
          <cell r="G1508">
            <v>-2649994.09</v>
          </cell>
        </row>
        <row r="1509">
          <cell r="A1509" t="str">
            <v>12137004</v>
          </cell>
          <cell r="B1509" t="str">
            <v>12137004 FIDEICOMISO FONDO GENERAL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</row>
        <row r="1510">
          <cell r="A1510" t="str">
            <v>12137006</v>
          </cell>
          <cell r="B1510" t="str">
            <v>12137006 FIDEICOMISO FONDO METROPOLITANO DE LA LAGUNA</v>
          </cell>
          <cell r="C1510">
            <v>74481795.939999998</v>
          </cell>
          <cell r="D1510">
            <v>0</v>
          </cell>
          <cell r="E1510">
            <v>0</v>
          </cell>
          <cell r="F1510">
            <v>74481795.939999998</v>
          </cell>
          <cell r="G1510">
            <v>74481795.939999998</v>
          </cell>
        </row>
        <row r="1511">
          <cell r="A1511" t="str">
            <v>12137007</v>
          </cell>
          <cell r="B1511" t="str">
            <v>12137007 FIDEICOMISO IRREVOCABLE DE ADMINISTRACION Y FUENTE DE PAGO 2001523</v>
          </cell>
          <cell r="C1511">
            <v>10000</v>
          </cell>
          <cell r="D1511">
            <v>0</v>
          </cell>
          <cell r="E1511">
            <v>0</v>
          </cell>
          <cell r="F1511">
            <v>10000</v>
          </cell>
          <cell r="G1511">
            <v>10000</v>
          </cell>
        </row>
        <row r="1512">
          <cell r="A1512" t="str">
            <v>12137008</v>
          </cell>
          <cell r="B1512" t="str">
            <v>12137008 FIDEICOMISO PIPS</v>
          </cell>
          <cell r="C1512">
            <v>64944545.979999997</v>
          </cell>
          <cell r="D1512">
            <v>39408795.899999999</v>
          </cell>
          <cell r="E1512">
            <v>78436147.489999995</v>
          </cell>
          <cell r="F1512">
            <v>25917194.390000001</v>
          </cell>
          <cell r="G1512">
            <v>25917194.390000001</v>
          </cell>
        </row>
        <row r="1513">
          <cell r="A1513" t="str">
            <v>12137009</v>
          </cell>
          <cell r="B1513" t="str">
            <v>12137009 FIDEICOMISO FAISM</v>
          </cell>
          <cell r="C1513">
            <v>-10144.14</v>
          </cell>
          <cell r="D1513">
            <v>0</v>
          </cell>
          <cell r="E1513">
            <v>0</v>
          </cell>
          <cell r="F1513">
            <v>-10144.14</v>
          </cell>
          <cell r="G1513">
            <v>-10144.14</v>
          </cell>
        </row>
        <row r="1514">
          <cell r="A1514" t="str">
            <v>12137010</v>
          </cell>
          <cell r="B1514" t="str">
            <v>12137010 FIDEICOMISO 0008</v>
          </cell>
          <cell r="C1514">
            <v>1592244.72</v>
          </cell>
          <cell r="D1514">
            <v>8389405.5099999998</v>
          </cell>
          <cell r="E1514">
            <v>5491675.6299999999</v>
          </cell>
          <cell r="F1514">
            <v>4489974.5999999996</v>
          </cell>
          <cell r="G1514">
            <v>4489974.5999999996</v>
          </cell>
        </row>
        <row r="1515">
          <cell r="A1515" t="str">
            <v>12137011</v>
          </cell>
          <cell r="B1515" t="str">
            <v>12137011 FIDEICOMISO DE TECNOLOGIAS EDUCATIVAS DE LA SECRETARIA DE EDUCACION</v>
          </cell>
          <cell r="C1515">
            <v>2142436.2999999998</v>
          </cell>
          <cell r="D1515">
            <v>0</v>
          </cell>
          <cell r="E1515">
            <v>0</v>
          </cell>
          <cell r="F1515">
            <v>2142436.2999999998</v>
          </cell>
          <cell r="G1515">
            <v>2142436.2999999998</v>
          </cell>
        </row>
        <row r="1516">
          <cell r="A1516" t="str">
            <v>12137012</v>
          </cell>
          <cell r="B1516" t="str">
            <v>12137012 PROVISION PARA GRATIFICACION ANUAL</v>
          </cell>
          <cell r="C1516">
            <v>308518.67000007629</v>
          </cell>
          <cell r="D1516">
            <v>0</v>
          </cell>
          <cell r="E1516">
            <v>0</v>
          </cell>
          <cell r="F1516">
            <v>308518.67000007629</v>
          </cell>
          <cell r="G1516">
            <v>308518.67000007629</v>
          </cell>
        </row>
        <row r="1517">
          <cell r="A1517" t="str">
            <v>12137014</v>
          </cell>
          <cell r="B1517" t="str">
            <v>12137014 FIDEICOMISO PARA EL DESARROLLO DEL CENTRO LOGISTICO INDUSTRIAL Y DE SERVICIOS DE DURANGO (CLID)</v>
          </cell>
          <cell r="C1517">
            <v>100000</v>
          </cell>
          <cell r="D1517">
            <v>0</v>
          </cell>
          <cell r="E1517">
            <v>11300000</v>
          </cell>
          <cell r="F1517">
            <v>-11200000</v>
          </cell>
          <cell r="G1517">
            <v>-11200000</v>
          </cell>
        </row>
        <row r="1518">
          <cell r="A1518" t="str">
            <v>12138000</v>
          </cell>
          <cell r="B1518" t="str">
            <v>12138000 FIDEICOMISO BANREGIO 851</v>
          </cell>
          <cell r="C1518">
            <v>110129388.55</v>
          </cell>
          <cell r="D1518">
            <v>165362317.96000001</v>
          </cell>
          <cell r="E1518">
            <v>152598446.72</v>
          </cell>
          <cell r="F1518">
            <v>122893259.78999999</v>
          </cell>
          <cell r="G1518">
            <v>122893259.78999999</v>
          </cell>
        </row>
        <row r="1519">
          <cell r="A1519" t="str">
            <v>12138001</v>
          </cell>
          <cell r="B1519" t="str">
            <v>12138001 BANREGIO CONCENTRADORA 851</v>
          </cell>
          <cell r="C1519">
            <v>-846641.67</v>
          </cell>
          <cell r="D1519">
            <v>112146779.56</v>
          </cell>
          <cell r="E1519">
            <v>112146773.84999999</v>
          </cell>
          <cell r="F1519">
            <v>-846635.96</v>
          </cell>
          <cell r="G1519">
            <v>-846635.96</v>
          </cell>
        </row>
        <row r="1520">
          <cell r="A1520" t="str">
            <v>12138002</v>
          </cell>
          <cell r="B1520" t="str">
            <v>12138002 BANREGIO FONDO DE RESERVA BANORTE 851</v>
          </cell>
          <cell r="C1520">
            <v>811953.93</v>
          </cell>
          <cell r="D1520">
            <v>0</v>
          </cell>
          <cell r="E1520">
            <v>0</v>
          </cell>
          <cell r="F1520">
            <v>811953.93</v>
          </cell>
          <cell r="G1520">
            <v>811953.93</v>
          </cell>
        </row>
        <row r="1521">
          <cell r="A1521" t="str">
            <v>12138003</v>
          </cell>
          <cell r="B1521" t="str">
            <v>12138003 BANREGIO FONDO DE RESERVA  SANTANDER 851</v>
          </cell>
          <cell r="C1521">
            <v>51004662.07</v>
          </cell>
          <cell r="D1521">
            <v>3595867.71</v>
          </cell>
          <cell r="E1521">
            <v>187318.7</v>
          </cell>
          <cell r="F1521">
            <v>54413211.079999998</v>
          </cell>
          <cell r="G1521">
            <v>54413211.079999998</v>
          </cell>
        </row>
        <row r="1522">
          <cell r="A1522" t="str">
            <v>12138004</v>
          </cell>
          <cell r="B1522" t="str">
            <v>12138004 BANREGIO CUENTA INDIVIDUAL BANORTE 851</v>
          </cell>
          <cell r="C1522">
            <v>51.64</v>
          </cell>
          <cell r="D1522">
            <v>15777512.199999999</v>
          </cell>
          <cell r="E1522">
            <v>15777507.09</v>
          </cell>
          <cell r="F1522">
            <v>56.75</v>
          </cell>
          <cell r="G1522">
            <v>56.75</v>
          </cell>
        </row>
        <row r="1523">
          <cell r="A1523" t="str">
            <v>12138005</v>
          </cell>
          <cell r="B1523" t="str">
            <v>12138005 BANREGIO CUENTA INDIVIDUAL SANTANDER 851</v>
          </cell>
          <cell r="C1523">
            <v>65.61</v>
          </cell>
          <cell r="D1523">
            <v>18359242.5</v>
          </cell>
          <cell r="E1523">
            <v>18359237.460000001</v>
          </cell>
          <cell r="F1523">
            <v>70.650000000000006</v>
          </cell>
          <cell r="G1523">
            <v>70.650000000000006</v>
          </cell>
        </row>
        <row r="1524">
          <cell r="A1524" t="str">
            <v>12138006</v>
          </cell>
          <cell r="B1524" t="str">
            <v>12138006 BANORTE FONDO RESERVA 0597143559 (BANREGIO)</v>
          </cell>
          <cell r="C1524">
            <v>42226639.729999997</v>
          </cell>
          <cell r="D1524">
            <v>7982411.6500000004</v>
          </cell>
          <cell r="E1524">
            <v>166482.16</v>
          </cell>
          <cell r="F1524">
            <v>50042569.219999999</v>
          </cell>
          <cell r="G1524">
            <v>50042569.219999999</v>
          </cell>
        </row>
        <row r="1525">
          <cell r="A1525" t="str">
            <v>12138007</v>
          </cell>
          <cell r="B1525" t="str">
            <v>12138007 BANREGIO CUENTA INDIVIDUAL BANCOMER 851</v>
          </cell>
          <cell r="C1525">
            <v>49.33</v>
          </cell>
          <cell r="D1525">
            <v>7424332.0999999996</v>
          </cell>
          <cell r="E1525">
            <v>5898252.0899999999</v>
          </cell>
          <cell r="F1525">
            <v>1526129.34</v>
          </cell>
          <cell r="G1525">
            <v>1526129.34</v>
          </cell>
        </row>
        <row r="1526">
          <cell r="A1526" t="str">
            <v>12138008</v>
          </cell>
          <cell r="B1526" t="str">
            <v>12138008 BANREGIO FONDO RESERVA BANCOMER 851</v>
          </cell>
          <cell r="C1526">
            <v>16932607.91</v>
          </cell>
          <cell r="D1526">
            <v>76172.240000000005</v>
          </cell>
          <cell r="E1526">
            <v>62875.37</v>
          </cell>
          <cell r="F1526">
            <v>16945904.780000001</v>
          </cell>
          <cell r="G1526">
            <v>16945904.780000001</v>
          </cell>
        </row>
        <row r="1527">
          <cell r="A1527" t="str">
            <v>12139000</v>
          </cell>
          <cell r="B1527" t="str">
            <v>12139000 FIDEICOMISO BANREGIO 851</v>
          </cell>
          <cell r="C1527">
            <v>20531391.359999999</v>
          </cell>
          <cell r="D1527">
            <v>27420588.349999998</v>
          </cell>
          <cell r="E1527">
            <v>26517659.899999999</v>
          </cell>
          <cell r="F1527">
            <v>21434319.810000002</v>
          </cell>
          <cell r="G1527">
            <v>21434319.810000002</v>
          </cell>
        </row>
        <row r="1528">
          <cell r="A1528" t="str">
            <v>12139001</v>
          </cell>
          <cell r="B1528" t="str">
            <v>12139001 BANREGIO CONCENTRADORA 851</v>
          </cell>
          <cell r="C1528">
            <v>0</v>
          </cell>
          <cell r="D1528">
            <v>15410211.970000001</v>
          </cell>
          <cell r="E1528">
            <v>15387425.789999999</v>
          </cell>
          <cell r="F1528">
            <v>22786.18</v>
          </cell>
          <cell r="G1528">
            <v>22786.18</v>
          </cell>
        </row>
        <row r="1529">
          <cell r="A1529" t="str">
            <v>12139002</v>
          </cell>
          <cell r="B1529" t="str">
            <v>12139002 BANREGIO CUENTA INDIVIDUAL FINANCIAMIENTO 001 BANOBRAS 1</v>
          </cell>
          <cell r="C1529">
            <v>138543.10999999999</v>
          </cell>
          <cell r="D1529">
            <v>2924247.91</v>
          </cell>
          <cell r="E1529">
            <v>3061655.76</v>
          </cell>
          <cell r="F1529">
            <v>1135.26</v>
          </cell>
          <cell r="G1529">
            <v>1135.26</v>
          </cell>
        </row>
        <row r="1530">
          <cell r="A1530" t="str">
            <v>12139003</v>
          </cell>
          <cell r="B1530" t="str">
            <v>12139003 BANREGIO CUENTA INDIVIDUAL FINANCIAMIENTO 002 BANOBRAS 2</v>
          </cell>
          <cell r="C1530">
            <v>146276.57</v>
          </cell>
          <cell r="D1530">
            <v>2996673.04</v>
          </cell>
          <cell r="E1530">
            <v>3134055.21</v>
          </cell>
          <cell r="F1530">
            <v>8894.4</v>
          </cell>
          <cell r="G1530">
            <v>8894.4</v>
          </cell>
        </row>
        <row r="1531">
          <cell r="A1531" t="str">
            <v>12139004</v>
          </cell>
          <cell r="B1531" t="str">
            <v>12139004 BANREGIO CUENTA INDIVIDUAL FINANCIAMIENTO 003 BANOBRAS 3</v>
          </cell>
          <cell r="C1531">
            <v>201384.21</v>
          </cell>
          <cell r="D1531">
            <v>4734677.38</v>
          </cell>
          <cell r="E1531">
            <v>4934523.1399999997</v>
          </cell>
          <cell r="F1531">
            <v>1538.45</v>
          </cell>
          <cell r="G1531">
            <v>1538.45</v>
          </cell>
        </row>
        <row r="1532">
          <cell r="A1532" t="str">
            <v>12139005</v>
          </cell>
          <cell r="B1532" t="str">
            <v>12139005 BANREGIO FONDO DE RESERVA FINANCIAMIENTO 001 BANOBRAS 1</v>
          </cell>
          <cell r="C1532">
            <v>5491241.5300000003</v>
          </cell>
          <cell r="D1532">
            <v>381835.83</v>
          </cell>
          <cell r="E1532">
            <v>0</v>
          </cell>
          <cell r="F1532">
            <v>5873077.3600000003</v>
          </cell>
          <cell r="G1532">
            <v>5873077.3600000003</v>
          </cell>
        </row>
        <row r="1533">
          <cell r="A1533" t="str">
            <v>12139006</v>
          </cell>
          <cell r="B1533" t="str">
            <v>12139006 BANREGIO FONDO DE RESERVA FINANCIAMIENTO 002 BANOBRAS 2</v>
          </cell>
          <cell r="C1533">
            <v>5628728.96</v>
          </cell>
          <cell r="D1533">
            <v>389571.32</v>
          </cell>
          <cell r="E1533">
            <v>0</v>
          </cell>
          <cell r="F1533">
            <v>6018300.2800000003</v>
          </cell>
          <cell r="G1533">
            <v>6018300.2800000003</v>
          </cell>
        </row>
        <row r="1534">
          <cell r="A1534" t="str">
            <v>12139007</v>
          </cell>
          <cell r="B1534" t="str">
            <v>12139007 BANREGIO FONDO DE RESERVA FINANCIAMIENTO 003 BANOBRAS 3</v>
          </cell>
          <cell r="C1534">
            <v>8925216.9800000004</v>
          </cell>
          <cell r="D1534">
            <v>583370.9</v>
          </cell>
          <cell r="E1534">
            <v>0</v>
          </cell>
          <cell r="F1534">
            <v>9508587.8800000008</v>
          </cell>
          <cell r="G1534">
            <v>9508587.8800000008</v>
          </cell>
        </row>
        <row r="1535">
          <cell r="A1535" t="str">
            <v>12300000</v>
          </cell>
          <cell r="B1535" t="str">
            <v>12300000 BIENES INMUEBLES, INFRAESTRUCTURA Y CONSTRUCCIONES EN PROCESO</v>
          </cell>
          <cell r="C1535">
            <v>30104157061.85001</v>
          </cell>
          <cell r="D1535">
            <v>633096542.1500001</v>
          </cell>
          <cell r="E1535">
            <v>2126488.7199999997</v>
          </cell>
          <cell r="F1535">
            <v>30735127115.279999</v>
          </cell>
          <cell r="G1535">
            <v>30735127115.279999</v>
          </cell>
        </row>
        <row r="1536">
          <cell r="A1536" t="str">
            <v>12310000</v>
          </cell>
          <cell r="B1536" t="str">
            <v>12310000 TERRENOS</v>
          </cell>
          <cell r="C1536">
            <v>3958242774.3800001</v>
          </cell>
          <cell r="D1536">
            <v>9856862.2599999998</v>
          </cell>
          <cell r="E1536">
            <v>0</v>
          </cell>
          <cell r="F1536">
            <v>3968099636.6400003</v>
          </cell>
          <cell r="G1536">
            <v>3968099636.6400003</v>
          </cell>
        </row>
        <row r="1537">
          <cell r="A1537" t="str">
            <v>12311000</v>
          </cell>
          <cell r="B1537" t="str">
            <v>12311000 TERRENOS</v>
          </cell>
          <cell r="C1537">
            <v>3958242774.3800001</v>
          </cell>
          <cell r="D1537">
            <v>9856862.2599999998</v>
          </cell>
          <cell r="E1537">
            <v>0</v>
          </cell>
          <cell r="F1537">
            <v>3968099636.6400003</v>
          </cell>
          <cell r="G1537">
            <v>3968099636.6400003</v>
          </cell>
        </row>
        <row r="1538">
          <cell r="A1538" t="str">
            <v>12311001</v>
          </cell>
          <cell r="B1538" t="str">
            <v>12311001 TERRENOS</v>
          </cell>
          <cell r="C1538">
            <v>3958242774.3800001</v>
          </cell>
          <cell r="D1538">
            <v>9856862.2599999998</v>
          </cell>
          <cell r="E1538">
            <v>0</v>
          </cell>
          <cell r="F1538">
            <v>3968099636.6400003</v>
          </cell>
          <cell r="G1538">
            <v>3968099636.6400003</v>
          </cell>
        </row>
        <row r="1539">
          <cell r="A1539" t="str">
            <v>12320000</v>
          </cell>
          <cell r="B1539" t="str">
            <v>12320000 VIVIENDAS</v>
          </cell>
          <cell r="C1539">
            <v>5520324.9500000002</v>
          </cell>
          <cell r="D1539">
            <v>0</v>
          </cell>
          <cell r="E1539">
            <v>0</v>
          </cell>
          <cell r="F1539">
            <v>5520324.9500000002</v>
          </cell>
          <cell r="G1539">
            <v>5520324.9500000002</v>
          </cell>
        </row>
        <row r="1540">
          <cell r="A1540" t="str">
            <v>12321000</v>
          </cell>
          <cell r="B1540" t="str">
            <v>12321000 VIVIENDAS</v>
          </cell>
          <cell r="C1540">
            <v>5520324.9500000002</v>
          </cell>
          <cell r="D1540">
            <v>0</v>
          </cell>
          <cell r="E1540">
            <v>0</v>
          </cell>
          <cell r="F1540">
            <v>5520324.9500000002</v>
          </cell>
          <cell r="G1540">
            <v>5520324.9500000002</v>
          </cell>
        </row>
        <row r="1541">
          <cell r="A1541" t="str">
            <v>12321001</v>
          </cell>
          <cell r="B1541" t="str">
            <v>12321001 VIVIENDAS</v>
          </cell>
          <cell r="C1541">
            <v>5520324.9500000002</v>
          </cell>
          <cell r="D1541">
            <v>0</v>
          </cell>
          <cell r="E1541">
            <v>0</v>
          </cell>
          <cell r="F1541">
            <v>5520324.9500000002</v>
          </cell>
          <cell r="G1541">
            <v>5520324.9500000002</v>
          </cell>
        </row>
        <row r="1542">
          <cell r="A1542" t="str">
            <v>12330000</v>
          </cell>
          <cell r="B1542" t="str">
            <v>12330000 EDIFICIOS NO HABITACIONALES</v>
          </cell>
          <cell r="C1542">
            <v>12710863014.950001</v>
          </cell>
          <cell r="D1542">
            <v>32222781.539999999</v>
          </cell>
          <cell r="E1542">
            <v>872137.96</v>
          </cell>
          <cell r="F1542">
            <v>12742213658.530001</v>
          </cell>
          <cell r="G1542">
            <v>12742213658.530001</v>
          </cell>
        </row>
        <row r="1543">
          <cell r="A1543" t="str">
            <v>12331000</v>
          </cell>
          <cell r="B1543" t="str">
            <v>12331000 EDIFICIOS NO HABITACIONALES</v>
          </cell>
          <cell r="C1543">
            <v>12710863014.950001</v>
          </cell>
          <cell r="D1543">
            <v>32222781.539999999</v>
          </cell>
          <cell r="E1543">
            <v>872137.96</v>
          </cell>
          <cell r="F1543">
            <v>12742213658.530001</v>
          </cell>
          <cell r="G1543">
            <v>12742213658.530001</v>
          </cell>
        </row>
        <row r="1544">
          <cell r="A1544" t="str">
            <v>12331001</v>
          </cell>
          <cell r="B1544" t="str">
            <v>12331001 EDIFICIOS Y LOCALES</v>
          </cell>
          <cell r="C1544">
            <v>12604609907.09</v>
          </cell>
          <cell r="D1544">
            <v>32175019.079999998</v>
          </cell>
          <cell r="E1544">
            <v>872117.51</v>
          </cell>
          <cell r="F1544">
            <v>12635912808.66</v>
          </cell>
          <cell r="G1544">
            <v>12635912808.66</v>
          </cell>
        </row>
        <row r="1545">
          <cell r="A1545" t="str">
            <v>12331002</v>
          </cell>
          <cell r="B1545" t="str">
            <v>12331002 CONSTRUCCIONES Y REMODELACIONES</v>
          </cell>
          <cell r="C1545">
            <v>106253107.86</v>
          </cell>
          <cell r="D1545">
            <v>47762.46</v>
          </cell>
          <cell r="E1545">
            <v>20.45</v>
          </cell>
          <cell r="F1545">
            <v>106300849.86999999</v>
          </cell>
          <cell r="G1545">
            <v>106300849.86999999</v>
          </cell>
        </row>
        <row r="1546">
          <cell r="A1546" t="str">
            <v>12340000</v>
          </cell>
          <cell r="B1546" t="str">
            <v>12340000 INFRAESTRUCTURA</v>
          </cell>
          <cell r="C1546">
            <v>908818242.10000002</v>
          </cell>
          <cell r="D1546">
            <v>0</v>
          </cell>
          <cell r="E1546">
            <v>0</v>
          </cell>
          <cell r="F1546">
            <v>908818242.10000002</v>
          </cell>
          <cell r="G1546">
            <v>908818242.10000002</v>
          </cell>
        </row>
        <row r="1547">
          <cell r="A1547" t="str">
            <v>12341000</v>
          </cell>
          <cell r="B1547" t="str">
            <v>12341000 INFRAESTRUCTURA DE CARRETERAS</v>
          </cell>
          <cell r="C1547">
            <v>896075999.91999996</v>
          </cell>
          <cell r="D1547">
            <v>0</v>
          </cell>
          <cell r="E1547">
            <v>0</v>
          </cell>
          <cell r="F1547">
            <v>896075999.91999996</v>
          </cell>
          <cell r="G1547">
            <v>896075999.91999996</v>
          </cell>
        </row>
        <row r="1548">
          <cell r="A1548" t="str">
            <v>12341001</v>
          </cell>
          <cell r="B1548" t="str">
            <v>12341001 INFRAESTRUCTURA DE CARRETERAS</v>
          </cell>
          <cell r="C1548">
            <v>896075999.91999996</v>
          </cell>
          <cell r="D1548">
            <v>0</v>
          </cell>
          <cell r="E1548">
            <v>0</v>
          </cell>
          <cell r="F1548">
            <v>896075999.91999996</v>
          </cell>
          <cell r="G1548">
            <v>896075999.91999996</v>
          </cell>
        </row>
        <row r="1549">
          <cell r="A1549" t="str">
            <v>12342000</v>
          </cell>
          <cell r="B1549" t="str">
            <v>12342000 INFRAESTRUCTURA FERROVIARIA Y MULTIMODAL</v>
          </cell>
          <cell r="C1549">
            <v>12272459.699999999</v>
          </cell>
          <cell r="D1549">
            <v>0</v>
          </cell>
          <cell r="E1549">
            <v>0</v>
          </cell>
          <cell r="F1549">
            <v>12272459.699999999</v>
          </cell>
          <cell r="G1549">
            <v>12272459.699999999</v>
          </cell>
        </row>
        <row r="1550">
          <cell r="A1550" t="str">
            <v>12342001</v>
          </cell>
          <cell r="B1550" t="str">
            <v>12342001 INFRAESTRUCTURA FERROVIARIA Y MULTIMODAL</v>
          </cell>
          <cell r="C1550">
            <v>12272459.699999999</v>
          </cell>
          <cell r="D1550">
            <v>0</v>
          </cell>
          <cell r="E1550">
            <v>0</v>
          </cell>
          <cell r="F1550">
            <v>12272459.699999999</v>
          </cell>
          <cell r="G1550">
            <v>12272459.699999999</v>
          </cell>
        </row>
        <row r="1551">
          <cell r="A1551" t="str">
            <v>12345000</v>
          </cell>
          <cell r="B1551" t="str">
            <v>12345000 INFRAESTRUCTURA DE TELECOMUNICACIONES</v>
          </cell>
          <cell r="C1551">
            <v>469782.48</v>
          </cell>
          <cell r="D1551">
            <v>0</v>
          </cell>
          <cell r="E1551">
            <v>0</v>
          </cell>
          <cell r="F1551">
            <v>469782.48</v>
          </cell>
          <cell r="G1551">
            <v>469782.48</v>
          </cell>
        </row>
        <row r="1552">
          <cell r="A1552" t="str">
            <v>12345001</v>
          </cell>
          <cell r="B1552" t="str">
            <v>12345001 INFRAESTRUCTURA DE TELECOMUNICACIONES</v>
          </cell>
          <cell r="C1552">
            <v>469782.48</v>
          </cell>
          <cell r="D1552">
            <v>0</v>
          </cell>
          <cell r="E1552">
            <v>0</v>
          </cell>
          <cell r="F1552">
            <v>469782.48</v>
          </cell>
          <cell r="G1552">
            <v>469782.48</v>
          </cell>
        </row>
        <row r="1553">
          <cell r="A1553" t="str">
            <v>12350000</v>
          </cell>
          <cell r="B1553" t="str">
            <v>12350000 CONSTRUCCIONES EN PROCESO EN BIENES DE DOMINIO PUBLICO</v>
          </cell>
          <cell r="C1553">
            <v>11609902339.699999</v>
          </cell>
          <cell r="D1553">
            <v>560865286.97000003</v>
          </cell>
          <cell r="E1553">
            <v>1254030.76</v>
          </cell>
          <cell r="F1553">
            <v>12169513595.910002</v>
          </cell>
          <cell r="G1553">
            <v>12169513595.910002</v>
          </cell>
        </row>
        <row r="1554">
          <cell r="A1554" t="str">
            <v>12351000</v>
          </cell>
          <cell r="B1554" t="str">
            <v>12351000 EDIFICACION HABITACIONAL EN PROCESO</v>
          </cell>
          <cell r="C1554">
            <v>15586808.390000001</v>
          </cell>
          <cell r="D1554">
            <v>0</v>
          </cell>
          <cell r="E1554">
            <v>0</v>
          </cell>
          <cell r="F1554">
            <v>15586808.390000001</v>
          </cell>
          <cell r="G1554">
            <v>15586808.390000001</v>
          </cell>
        </row>
        <row r="1555">
          <cell r="A1555" t="str">
            <v>12351001</v>
          </cell>
          <cell r="B1555" t="str">
            <v>12351001 EDIFICACION HABITACIONAL EN PROCESO</v>
          </cell>
          <cell r="C1555">
            <v>15586808.390000001</v>
          </cell>
          <cell r="D1555">
            <v>0</v>
          </cell>
          <cell r="E1555">
            <v>0</v>
          </cell>
          <cell r="F1555">
            <v>15586808.390000001</v>
          </cell>
          <cell r="G1555">
            <v>15586808.390000001</v>
          </cell>
        </row>
        <row r="1556">
          <cell r="A1556" t="str">
            <v>12352000</v>
          </cell>
          <cell r="B1556" t="str">
            <v>12352000 EDIFICACION NO HABITACIONAL EN PROCESO</v>
          </cell>
          <cell r="C1556">
            <v>2126822404.05</v>
          </cell>
          <cell r="D1556">
            <v>13693855.860000003</v>
          </cell>
          <cell r="E1556">
            <v>11174.36</v>
          </cell>
          <cell r="F1556">
            <v>2140505085.55</v>
          </cell>
          <cell r="G1556">
            <v>2140505085.55</v>
          </cell>
        </row>
        <row r="1557">
          <cell r="A1557" t="str">
            <v>12352001</v>
          </cell>
          <cell r="B1557" t="str">
            <v>12352001 EDIFICACION DE NAVES Y PLANTAS INDUSTRIALES</v>
          </cell>
          <cell r="C1557">
            <v>17362929.129999999</v>
          </cell>
          <cell r="D1557">
            <v>0</v>
          </cell>
          <cell r="E1557">
            <v>0</v>
          </cell>
          <cell r="F1557">
            <v>17362929.129999999</v>
          </cell>
          <cell r="G1557">
            <v>17362929.129999999</v>
          </cell>
        </row>
        <row r="1558">
          <cell r="A1558" t="str">
            <v>12352002</v>
          </cell>
          <cell r="B1558" t="str">
            <v>12352002 EDIFICACION DE INMUEBLES INSTITUCIONALES</v>
          </cell>
          <cell r="C1558">
            <v>54111566.560000002</v>
          </cell>
          <cell r="D1558">
            <v>0</v>
          </cell>
          <cell r="E1558">
            <v>0</v>
          </cell>
          <cell r="F1558">
            <v>54111566.560000002</v>
          </cell>
          <cell r="G1558">
            <v>54111566.560000002</v>
          </cell>
        </row>
        <row r="1559">
          <cell r="A1559" t="str">
            <v>12352003</v>
          </cell>
          <cell r="B1559" t="str">
            <v>12352003 EDIFICACION DE INMUEBLES DE SERVICIO EN BIENES DEL DOMINIO PUBLICO</v>
          </cell>
          <cell r="C1559">
            <v>1276493425.52</v>
          </cell>
          <cell r="D1559">
            <v>0</v>
          </cell>
          <cell r="E1559">
            <v>0</v>
          </cell>
          <cell r="F1559">
            <v>1276493425.52</v>
          </cell>
          <cell r="G1559">
            <v>1276493425.52</v>
          </cell>
        </row>
        <row r="1560">
          <cell r="A1560" t="str">
            <v>12352004</v>
          </cell>
          <cell r="B1560" t="str">
            <v>12352004 EDIFICACION DE ESPACIOS PUBLICOS</v>
          </cell>
          <cell r="C1560">
            <v>778854482.83999991</v>
          </cell>
          <cell r="D1560">
            <v>13693855.860000003</v>
          </cell>
          <cell r="E1560">
            <v>11174.36</v>
          </cell>
          <cell r="F1560">
            <v>792537164.33999991</v>
          </cell>
          <cell r="G1560">
            <v>792537164.33999991</v>
          </cell>
        </row>
        <row r="1561">
          <cell r="A1561" t="str">
            <v>12353000</v>
          </cell>
          <cell r="B1561" t="str">
            <v>12353000 CONSTRUCCION DE OBRAS PARA EL ABASTECIMIENTO DE AGUA, PETROLEO, GAS, ELECTRICIDAD Y TELECOMUNICACIONES EN PROCESO</v>
          </cell>
          <cell r="C1561">
            <v>115801521.19999999</v>
          </cell>
          <cell r="D1561">
            <v>4480293.0100000007</v>
          </cell>
          <cell r="E1561">
            <v>0</v>
          </cell>
          <cell r="F1561">
            <v>120281814.20999999</v>
          </cell>
          <cell r="G1561">
            <v>120281814.20999999</v>
          </cell>
        </row>
        <row r="1562">
          <cell r="A1562" t="str">
            <v>12353001</v>
          </cell>
          <cell r="B1562" t="str">
            <v>12353001 CONSTRUCCION DE OBRAS PARA EL ABASTECIMIENTO DE AGUA, PETROLEO, GAS, ELECTRICIDAD Y TELECOMUNICACIONES EN PROCESO</v>
          </cell>
          <cell r="C1562">
            <v>115801521.19999999</v>
          </cell>
          <cell r="D1562">
            <v>4480293.0100000007</v>
          </cell>
          <cell r="E1562">
            <v>0</v>
          </cell>
          <cell r="F1562">
            <v>120281814.20999999</v>
          </cell>
          <cell r="G1562">
            <v>120281814.20999999</v>
          </cell>
        </row>
        <row r="1563">
          <cell r="A1563" t="str">
            <v>12354000</v>
          </cell>
          <cell r="B1563" t="str">
            <v>12354000 DIVISION DE TERRENOS Y CONSTRUCCION DE OBRAS DE URBANIZACION EN PROCESO</v>
          </cell>
          <cell r="C1563">
            <v>246815806.42999998</v>
          </cell>
          <cell r="D1563">
            <v>9365104.0600000005</v>
          </cell>
          <cell r="E1563">
            <v>5859.13</v>
          </cell>
          <cell r="F1563">
            <v>256175051.35999998</v>
          </cell>
          <cell r="G1563">
            <v>256175051.35999998</v>
          </cell>
        </row>
        <row r="1564">
          <cell r="A1564" t="str">
            <v>12354002</v>
          </cell>
          <cell r="B1564" t="str">
            <v>12354002 CONSTRUCCION DE OBRAS DE URBANIZACION</v>
          </cell>
          <cell r="C1564">
            <v>246815806.42999998</v>
          </cell>
          <cell r="D1564">
            <v>9365104.0600000005</v>
          </cell>
          <cell r="E1564">
            <v>5859.13</v>
          </cell>
          <cell r="F1564">
            <v>256175051.35999998</v>
          </cell>
          <cell r="G1564">
            <v>256175051.35999998</v>
          </cell>
        </row>
        <row r="1565">
          <cell r="A1565" t="str">
            <v>12355000</v>
          </cell>
          <cell r="B1565" t="str">
            <v>12355000 CONSTRUCCION DE VIAS DE COMUNICACION EN PROCESO</v>
          </cell>
          <cell r="C1565">
            <v>5965186064.2299995</v>
          </cell>
          <cell r="D1565">
            <v>152160479.96000001</v>
          </cell>
          <cell r="E1565">
            <v>1236997.27</v>
          </cell>
          <cell r="F1565">
            <v>6116109546.9200001</v>
          </cell>
          <cell r="G1565">
            <v>6116109546.9200001</v>
          </cell>
        </row>
        <row r="1566">
          <cell r="A1566" t="str">
            <v>12355001</v>
          </cell>
          <cell r="B1566" t="str">
            <v>12355001 CONSTRUCCION DE VIAS DE COMUNICACION EN PROCESO</v>
          </cell>
          <cell r="C1566">
            <v>3220778670.2299995</v>
          </cell>
          <cell r="D1566">
            <v>124089613.53000002</v>
          </cell>
          <cell r="E1566">
            <v>1236997.27</v>
          </cell>
          <cell r="F1566">
            <v>3343631286.4900002</v>
          </cell>
          <cell r="G1566">
            <v>3343631286.4900002</v>
          </cell>
        </row>
        <row r="1567">
          <cell r="A1567" t="str">
            <v>12355002</v>
          </cell>
          <cell r="B1567" t="str">
            <v>12355002 PROYECTOS DE INVERSION Y PRESTACION DE SERVICIOS (PIPS)</v>
          </cell>
          <cell r="C1567">
            <v>2744407394.0000005</v>
          </cell>
          <cell r="D1567">
            <v>28070866.43</v>
          </cell>
          <cell r="E1567">
            <v>0</v>
          </cell>
          <cell r="F1567">
            <v>2772478260.4299998</v>
          </cell>
          <cell r="G1567">
            <v>2772478260.4299998</v>
          </cell>
        </row>
        <row r="1568">
          <cell r="A1568" t="str">
            <v>12356000</v>
          </cell>
          <cell r="B1568" t="str">
            <v>12356000 OTRAS CONSTRUCCIONES DE INGENIERIA CIVIL U OBRA PESADA EN PROCESO</v>
          </cell>
          <cell r="C1568">
            <v>105396927.59</v>
          </cell>
          <cell r="D1568">
            <v>12580645.439999999</v>
          </cell>
          <cell r="E1568">
            <v>0</v>
          </cell>
          <cell r="F1568">
            <v>117977573.03</v>
          </cell>
          <cell r="G1568">
            <v>117977573.03</v>
          </cell>
        </row>
        <row r="1569">
          <cell r="A1569" t="str">
            <v>12356001</v>
          </cell>
          <cell r="B1569" t="str">
            <v>12356001 OTRAS CONSTRUCCIONES DE INGENIERIA CIVIL U OBRA PESADA EN PROCESO</v>
          </cell>
          <cell r="C1569">
            <v>105396927.59</v>
          </cell>
          <cell r="D1569">
            <v>12580645.439999999</v>
          </cell>
          <cell r="E1569">
            <v>0</v>
          </cell>
          <cell r="F1569">
            <v>117977573.03</v>
          </cell>
          <cell r="G1569">
            <v>117977573.03</v>
          </cell>
        </row>
        <row r="1570">
          <cell r="A1570" t="str">
            <v>12357000</v>
          </cell>
          <cell r="B1570" t="str">
            <v>12357000 INSTALACIONES Y EQUIPAMIENTO EN CONSTRUCCIONES EN PROCESO</v>
          </cell>
          <cell r="C1570">
            <v>2903171151.7399998</v>
          </cell>
          <cell r="D1570">
            <v>368584908.63999993</v>
          </cell>
          <cell r="E1570">
            <v>0</v>
          </cell>
          <cell r="F1570">
            <v>3271756060.3800001</v>
          </cell>
          <cell r="G1570">
            <v>3271756060.3800001</v>
          </cell>
        </row>
        <row r="1571">
          <cell r="A1571" t="str">
            <v>12357001</v>
          </cell>
          <cell r="B1571" t="str">
            <v>12357001 INSTALACIONES Y EQUIPAMIENTO EN CONSTRUCCIONES EN PROCESO</v>
          </cell>
          <cell r="C1571">
            <v>18491781.079999998</v>
          </cell>
          <cell r="D1571">
            <v>3787965.34</v>
          </cell>
          <cell r="E1571">
            <v>0</v>
          </cell>
          <cell r="F1571">
            <v>22279746.419999998</v>
          </cell>
          <cell r="G1571">
            <v>22279746.419999998</v>
          </cell>
        </row>
        <row r="1572">
          <cell r="A1572" t="str">
            <v>12357002</v>
          </cell>
          <cell r="B1572" t="str">
            <v>12357002 PROYECTOS PRODUCTIVOS CONCERTADOS</v>
          </cell>
          <cell r="C1572">
            <v>2800993577.4699998</v>
          </cell>
          <cell r="D1572">
            <v>364796943.29999995</v>
          </cell>
          <cell r="E1572">
            <v>0</v>
          </cell>
          <cell r="F1572">
            <v>3165790520.77</v>
          </cell>
          <cell r="G1572">
            <v>3165790520.77</v>
          </cell>
        </row>
        <row r="1573">
          <cell r="A1573" t="str">
            <v>12357003</v>
          </cell>
          <cell r="B1573" t="str">
            <v>12357003 ESTUDIOS FORMULACION Y EVALUACION DE PROYECTOS</v>
          </cell>
          <cell r="C1573">
            <v>83685793.189999998</v>
          </cell>
          <cell r="D1573">
            <v>0</v>
          </cell>
          <cell r="E1573">
            <v>0</v>
          </cell>
          <cell r="F1573">
            <v>83685793.189999998</v>
          </cell>
          <cell r="G1573">
            <v>83685793.189999998</v>
          </cell>
        </row>
        <row r="1574">
          <cell r="A1574" t="str">
            <v>12359000</v>
          </cell>
          <cell r="B1574" t="str">
            <v>12359000 TRABAJOS DE ACABADOS EN EDIFICACIONES Y OTROS TRABAJOS ESPECIALIZADOS EN PROCESO BIENES DEL DOMINIO PUBLICO</v>
          </cell>
          <cell r="C1574">
            <v>131121656.07000001</v>
          </cell>
          <cell r="D1574">
            <v>0</v>
          </cell>
          <cell r="E1574">
            <v>0</v>
          </cell>
          <cell r="F1574">
            <v>131121656.07000001</v>
          </cell>
          <cell r="G1574">
            <v>131121656.07000001</v>
          </cell>
        </row>
        <row r="1575">
          <cell r="A1575" t="str">
            <v>12359001</v>
          </cell>
          <cell r="B1575" t="str">
            <v>12359001 TRABAJOS DE ACABADOS EN EDIFICACIONES Y OTROS TRABAJOS ESPECIALIZADOS EN PROCESO BIENES DEL DOMINIO PUBLICO</v>
          </cell>
          <cell r="C1575">
            <v>131121656.07000001</v>
          </cell>
          <cell r="D1575">
            <v>0</v>
          </cell>
          <cell r="E1575">
            <v>0</v>
          </cell>
          <cell r="F1575">
            <v>131121656.07000001</v>
          </cell>
          <cell r="G1575">
            <v>131121656.07000001</v>
          </cell>
        </row>
        <row r="1576">
          <cell r="A1576" t="str">
            <v>12360000</v>
          </cell>
          <cell r="B1576" t="str">
            <v>12360000 CONSTRUCCIONES EN PROCESO EN BIENES PROPIOS</v>
          </cell>
          <cell r="C1576">
            <v>849827929.57999992</v>
          </cell>
          <cell r="D1576">
            <v>30151611.380000003</v>
          </cell>
          <cell r="E1576">
            <v>320</v>
          </cell>
          <cell r="F1576">
            <v>879979220.9599998</v>
          </cell>
          <cell r="G1576">
            <v>879979220.9599998</v>
          </cell>
        </row>
        <row r="1577">
          <cell r="A1577" t="str">
            <v>12362000</v>
          </cell>
          <cell r="B1577" t="str">
            <v>12362000 EDIFICACION NO HABITACIONAL EN PROCESO</v>
          </cell>
          <cell r="C1577">
            <v>754939096.35000002</v>
          </cell>
          <cell r="D1577">
            <v>21925588.310000002</v>
          </cell>
          <cell r="E1577">
            <v>320</v>
          </cell>
          <cell r="F1577">
            <v>776864364.65999985</v>
          </cell>
          <cell r="G1577">
            <v>776864364.65999985</v>
          </cell>
        </row>
        <row r="1578">
          <cell r="A1578" t="str">
            <v>12362002</v>
          </cell>
          <cell r="B1578" t="str">
            <v>12362002 EDIFICACION DE INMUEBLES INSTITUCIONALES</v>
          </cell>
          <cell r="C1578">
            <v>21860217.399999999</v>
          </cell>
          <cell r="D1578">
            <v>10847306.1</v>
          </cell>
          <cell r="E1578">
            <v>0</v>
          </cell>
          <cell r="F1578">
            <v>32707523.5</v>
          </cell>
          <cell r="G1578">
            <v>32707523.5</v>
          </cell>
        </row>
        <row r="1579">
          <cell r="A1579" t="str">
            <v>12362003</v>
          </cell>
          <cell r="B1579" t="str">
            <v>12362003 EDIFICACION DE INMUEBLES DE SERVICIOS</v>
          </cell>
          <cell r="C1579">
            <v>733078878.95000005</v>
          </cell>
          <cell r="D1579">
            <v>11078282.210000003</v>
          </cell>
          <cell r="E1579">
            <v>320</v>
          </cell>
          <cell r="F1579">
            <v>744156841.15999985</v>
          </cell>
          <cell r="G1579">
            <v>744156841.15999985</v>
          </cell>
        </row>
        <row r="1580">
          <cell r="A1580" t="str">
            <v>12363000</v>
          </cell>
          <cell r="B1580" t="str">
            <v>12363000 CONSTRUCCION DE OBRAS PARA EL ABASTECIMIENTO DE AGUA, PETROLEO, GAS, ELECTRICIDAD Y TELECOMUNICACIONES EN PROCESO</v>
          </cell>
          <cell r="C1580">
            <v>4796409.6399999997</v>
          </cell>
          <cell r="D1580">
            <v>0</v>
          </cell>
          <cell r="E1580">
            <v>0</v>
          </cell>
          <cell r="F1580">
            <v>4796409.6399999997</v>
          </cell>
          <cell r="G1580">
            <v>4796409.6399999997</v>
          </cell>
        </row>
        <row r="1581">
          <cell r="A1581" t="str">
            <v>12363001</v>
          </cell>
          <cell r="B1581" t="str">
            <v>12363001 CONSTRUCCION DE OBRAS PARA EL ABASTECIMIENTO DE AGUA, PETROLEO, GAS, ELECTRICIDAD Y TELECOMUNICACIONES EN PROCESO</v>
          </cell>
          <cell r="C1581">
            <v>4796409.6399999997</v>
          </cell>
          <cell r="D1581">
            <v>0</v>
          </cell>
          <cell r="E1581">
            <v>0</v>
          </cell>
          <cell r="F1581">
            <v>4796409.6399999997</v>
          </cell>
          <cell r="G1581">
            <v>4796409.6399999997</v>
          </cell>
        </row>
        <row r="1582">
          <cell r="A1582" t="str">
            <v>12364000</v>
          </cell>
          <cell r="B1582" t="str">
            <v>12364000 DIVISION DE TERRENOS Y CONSTRUCCION DE OBRAS DE URBANIZACION EN PROCESO</v>
          </cell>
          <cell r="C1582">
            <v>19323925.969999999</v>
          </cell>
          <cell r="D1582">
            <v>7915619.3499999996</v>
          </cell>
          <cell r="E1582">
            <v>0</v>
          </cell>
          <cell r="F1582">
            <v>27239545.32</v>
          </cell>
          <cell r="G1582">
            <v>27239545.32</v>
          </cell>
        </row>
        <row r="1583">
          <cell r="A1583" t="str">
            <v>12364002</v>
          </cell>
          <cell r="B1583" t="str">
            <v>12364002 CONSTRUCCION DE OBRAS DE URBANIZACION</v>
          </cell>
          <cell r="C1583">
            <v>19323925.969999999</v>
          </cell>
          <cell r="D1583">
            <v>7915619.3499999996</v>
          </cell>
          <cell r="E1583">
            <v>0</v>
          </cell>
          <cell r="F1583">
            <v>27239545.32</v>
          </cell>
          <cell r="G1583">
            <v>27239545.32</v>
          </cell>
        </row>
        <row r="1584">
          <cell r="A1584" t="str">
            <v>12365000</v>
          </cell>
          <cell r="B1584" t="str">
            <v>12365000 CONSTRUCCION DE VIAS DE COMUNICACION EN PROCESO</v>
          </cell>
          <cell r="C1584">
            <v>19999278.77</v>
          </cell>
          <cell r="D1584">
            <v>0</v>
          </cell>
          <cell r="E1584">
            <v>0</v>
          </cell>
          <cell r="F1584">
            <v>19999278.77</v>
          </cell>
          <cell r="G1584">
            <v>19999278.77</v>
          </cell>
        </row>
        <row r="1585">
          <cell r="A1585" t="str">
            <v>12365001</v>
          </cell>
          <cell r="B1585" t="str">
            <v>12365001 CONSTRUCCION DE VIAS DE COMUNICACION EN PROCESO</v>
          </cell>
          <cell r="C1585">
            <v>19999278.77</v>
          </cell>
          <cell r="D1585">
            <v>0</v>
          </cell>
          <cell r="E1585">
            <v>0</v>
          </cell>
          <cell r="F1585">
            <v>19999278.77</v>
          </cell>
          <cell r="G1585">
            <v>19999278.77</v>
          </cell>
        </row>
        <row r="1586">
          <cell r="A1586" t="str">
            <v>12367000</v>
          </cell>
          <cell r="B1586" t="str">
            <v>12367000 INSTALACIONES Y EQUIPAMIENTO EN CONSTRUCCIONES EN PROCESO</v>
          </cell>
          <cell r="C1586">
            <v>1365398.29</v>
          </cell>
          <cell r="D1586">
            <v>0</v>
          </cell>
          <cell r="E1586">
            <v>0</v>
          </cell>
          <cell r="F1586">
            <v>1365398.29</v>
          </cell>
          <cell r="G1586">
            <v>1365398.29</v>
          </cell>
        </row>
        <row r="1587">
          <cell r="A1587" t="str">
            <v>12367001</v>
          </cell>
          <cell r="B1587" t="str">
            <v>12367001 INSTALACIONES Y EQUIPAMIENTO EN CONSTRUCCIONES EN PROCESO</v>
          </cell>
          <cell r="C1587">
            <v>1365398.29</v>
          </cell>
          <cell r="D1587">
            <v>0</v>
          </cell>
          <cell r="E1587">
            <v>0</v>
          </cell>
          <cell r="F1587">
            <v>1365398.29</v>
          </cell>
          <cell r="G1587">
            <v>1365398.29</v>
          </cell>
        </row>
        <row r="1588">
          <cell r="A1588" t="str">
            <v>12369000</v>
          </cell>
          <cell r="B1588" t="str">
            <v>12369000 TRABAJOS DE ACABADOS EN EDIFICACIONES Y OTROS TRABAJOS ESPECIALIZADOS EN PROCESO EN BIENES PROPIOS</v>
          </cell>
          <cell r="C1588">
            <v>49403820.559999995</v>
          </cell>
          <cell r="D1588">
            <v>310403.71999999997</v>
          </cell>
          <cell r="E1588">
            <v>0</v>
          </cell>
          <cell r="F1588">
            <v>49714224.279999994</v>
          </cell>
          <cell r="G1588">
            <v>49714224.279999994</v>
          </cell>
        </row>
        <row r="1589">
          <cell r="A1589" t="str">
            <v>12369001</v>
          </cell>
          <cell r="B1589" t="str">
            <v>12369001 TRABAJOS DE ACABADOS EN EDIFICACIONES Y OTROS TRABAJOS ESPECIALIZADOS EN PROCESO EN BIENES PROPIOS</v>
          </cell>
          <cell r="C1589">
            <v>48939820.559999995</v>
          </cell>
          <cell r="D1589">
            <v>310403.71999999997</v>
          </cell>
          <cell r="E1589">
            <v>0</v>
          </cell>
          <cell r="F1589">
            <v>49250224.279999994</v>
          </cell>
          <cell r="G1589">
            <v>49250224.279999994</v>
          </cell>
        </row>
        <row r="1590">
          <cell r="A1590" t="str">
            <v>12369003</v>
          </cell>
          <cell r="B1590" t="str">
            <v>12369003 OTROS SERVICIOS RELACIONADOS CON OBRAS PUBLICAS</v>
          </cell>
          <cell r="C1590">
            <v>464000</v>
          </cell>
          <cell r="D1590">
            <v>0</v>
          </cell>
          <cell r="E1590">
            <v>0</v>
          </cell>
          <cell r="F1590">
            <v>464000</v>
          </cell>
          <cell r="G1590">
            <v>464000</v>
          </cell>
        </row>
        <row r="1591">
          <cell r="A1591" t="str">
            <v>12390000</v>
          </cell>
          <cell r="B1591" t="str">
            <v>12390000 OTROS BIENES INMUEBLES</v>
          </cell>
          <cell r="C1591">
            <v>60982436.189999998</v>
          </cell>
          <cell r="D1591">
            <v>0</v>
          </cell>
          <cell r="E1591">
            <v>0</v>
          </cell>
          <cell r="F1591">
            <v>60982436.189999998</v>
          </cell>
          <cell r="G1591">
            <v>60982436.189999998</v>
          </cell>
        </row>
        <row r="1592">
          <cell r="A1592" t="str">
            <v>12391000</v>
          </cell>
          <cell r="B1592" t="str">
            <v>12391000 OTROS BIENES INMUEBLES</v>
          </cell>
          <cell r="C1592">
            <v>60982436.189999998</v>
          </cell>
          <cell r="D1592">
            <v>0</v>
          </cell>
          <cell r="E1592">
            <v>0</v>
          </cell>
          <cell r="F1592">
            <v>60982436.189999998</v>
          </cell>
          <cell r="G1592">
            <v>60982436.189999998</v>
          </cell>
        </row>
        <row r="1593">
          <cell r="A1593" t="str">
            <v>12391001</v>
          </cell>
          <cell r="B1593" t="str">
            <v>12391001 OTROS BIENES INMUEBLES</v>
          </cell>
          <cell r="C1593">
            <v>60982436.189999998</v>
          </cell>
          <cell r="D1593">
            <v>0</v>
          </cell>
          <cell r="E1593">
            <v>0</v>
          </cell>
          <cell r="F1593">
            <v>60982436.189999998</v>
          </cell>
          <cell r="G1593">
            <v>60982436.189999998</v>
          </cell>
        </row>
        <row r="1594">
          <cell r="A1594" t="str">
            <v>12400000</v>
          </cell>
          <cell r="B1594" t="str">
            <v>12400000 BIENES MUEBLES</v>
          </cell>
          <cell r="C1594">
            <v>2638881972</v>
          </cell>
          <cell r="D1594">
            <v>56219774.789999999</v>
          </cell>
          <cell r="E1594">
            <v>10193554.960000001</v>
          </cell>
          <cell r="F1594">
            <v>2684908191.8299999</v>
          </cell>
          <cell r="G1594">
            <v>2684908191.8299999</v>
          </cell>
        </row>
        <row r="1595">
          <cell r="A1595" t="str">
            <v>12410000</v>
          </cell>
          <cell r="B1595" t="str">
            <v>12410000 MOBILIARIO Y EQUIPO DE ADMINISTRACION</v>
          </cell>
          <cell r="C1595">
            <v>1228877029.4200001</v>
          </cell>
          <cell r="D1595">
            <v>16193081.17</v>
          </cell>
          <cell r="E1595">
            <v>5238543.5900000008</v>
          </cell>
          <cell r="F1595">
            <v>1239831567</v>
          </cell>
          <cell r="G1595">
            <v>1239831567</v>
          </cell>
        </row>
        <row r="1596">
          <cell r="A1596" t="str">
            <v>12411000</v>
          </cell>
          <cell r="B1596" t="str">
            <v>12411000 MUEBLES DE OFICINA Y ESTANTERIA</v>
          </cell>
          <cell r="C1596">
            <v>388072459.5200001</v>
          </cell>
          <cell r="D1596">
            <v>4489563.4400000004</v>
          </cell>
          <cell r="E1596">
            <v>3731631.2800000003</v>
          </cell>
          <cell r="F1596">
            <v>388830391.68000001</v>
          </cell>
          <cell r="G1596">
            <v>388830391.68000001</v>
          </cell>
        </row>
        <row r="1597">
          <cell r="A1597" t="str">
            <v>12411001</v>
          </cell>
          <cell r="B1597" t="str">
            <v>12411001 MOBILIARIO</v>
          </cell>
          <cell r="C1597">
            <v>388072459.5200001</v>
          </cell>
          <cell r="D1597">
            <v>4489563.4400000004</v>
          </cell>
          <cell r="E1597">
            <v>3731631.2800000003</v>
          </cell>
          <cell r="F1597">
            <v>388830391.68000001</v>
          </cell>
          <cell r="G1597">
            <v>388830391.68000001</v>
          </cell>
        </row>
        <row r="1598">
          <cell r="A1598" t="str">
            <v>12412000</v>
          </cell>
          <cell r="B1598" t="str">
            <v>12412000 MUEBLES, EXCEPTO DE OFICINA Y ESTANTERIA</v>
          </cell>
          <cell r="C1598">
            <v>78254634.659999996</v>
          </cell>
          <cell r="D1598">
            <v>347689.92</v>
          </cell>
          <cell r="E1598">
            <v>52866.98</v>
          </cell>
          <cell r="F1598">
            <v>78549457.599999994</v>
          </cell>
          <cell r="G1598">
            <v>78549457.599999994</v>
          </cell>
        </row>
        <row r="1599">
          <cell r="A1599" t="str">
            <v>12412001</v>
          </cell>
          <cell r="B1599" t="str">
            <v>12412001 MUEBLES, EXCEPTO DE OFICINA Y ESTANTERIA</v>
          </cell>
          <cell r="C1599">
            <v>24509871.690000001</v>
          </cell>
          <cell r="D1599">
            <v>45952</v>
          </cell>
          <cell r="E1599">
            <v>0</v>
          </cell>
          <cell r="F1599">
            <v>24555823.690000001</v>
          </cell>
          <cell r="G1599">
            <v>24555823.690000001</v>
          </cell>
        </row>
        <row r="1600">
          <cell r="A1600" t="str">
            <v>12412999</v>
          </cell>
          <cell r="B1600" t="str">
            <v>12412999 OTROS MUEBLES</v>
          </cell>
          <cell r="C1600">
            <v>53744762.969999999</v>
          </cell>
          <cell r="D1600">
            <v>301737.92</v>
          </cell>
          <cell r="E1600">
            <v>52866.98</v>
          </cell>
          <cell r="F1600">
            <v>53993633.909999996</v>
          </cell>
          <cell r="G1600">
            <v>53993633.909999996</v>
          </cell>
        </row>
        <row r="1601">
          <cell r="A1601" t="str">
            <v>12413000</v>
          </cell>
          <cell r="B1601" t="str">
            <v>12413000 EQUIPO DE COMPUTO Y DE TECNOLOGIAS DE LA INFORMACION</v>
          </cell>
          <cell r="C1601">
            <v>694792908.02999985</v>
          </cell>
          <cell r="D1601">
            <v>11011744.370000001</v>
          </cell>
          <cell r="E1601">
            <v>1150206.96</v>
          </cell>
          <cell r="F1601">
            <v>704654445.44000006</v>
          </cell>
          <cell r="G1601">
            <v>704654445.44000006</v>
          </cell>
        </row>
        <row r="1602">
          <cell r="A1602" t="str">
            <v>12413001</v>
          </cell>
          <cell r="B1602" t="str">
            <v>12413001 EQUIPO DE COMPUTO Y DE TECNOLOGIAS DE LA INFORMACION</v>
          </cell>
          <cell r="C1602">
            <v>694792908.02999985</v>
          </cell>
          <cell r="D1602">
            <v>11011744.370000001</v>
          </cell>
          <cell r="E1602">
            <v>1150206.96</v>
          </cell>
          <cell r="F1602">
            <v>704654445.44000006</v>
          </cell>
          <cell r="G1602">
            <v>704654445.44000006</v>
          </cell>
        </row>
        <row r="1603">
          <cell r="A1603" t="str">
            <v>12419000</v>
          </cell>
          <cell r="B1603" t="str">
            <v>12419000 OTROS MOBILIARIOS Y EQUIPOS DE ADMINISTRACION</v>
          </cell>
          <cell r="C1603">
            <v>67757027.210000023</v>
          </cell>
          <cell r="D1603">
            <v>344083.44</v>
          </cell>
          <cell r="E1603">
            <v>303838.37</v>
          </cell>
          <cell r="F1603">
            <v>67797272.280000016</v>
          </cell>
          <cell r="G1603">
            <v>67797272.280000016</v>
          </cell>
        </row>
        <row r="1604">
          <cell r="A1604" t="str">
            <v>12419001</v>
          </cell>
          <cell r="B1604" t="str">
            <v>12419001 EQUIPOS DE ADMINISTRACION</v>
          </cell>
          <cell r="C1604">
            <v>67757027.210000023</v>
          </cell>
          <cell r="D1604">
            <v>344083.44</v>
          </cell>
          <cell r="E1604">
            <v>303838.37</v>
          </cell>
          <cell r="F1604">
            <v>67797272.280000016</v>
          </cell>
          <cell r="G1604">
            <v>67797272.280000016</v>
          </cell>
        </row>
        <row r="1605">
          <cell r="A1605" t="str">
            <v>12420000</v>
          </cell>
          <cell r="B1605" t="str">
            <v>12420000 MOBILIARIO Y EQUIPO EDUCACIONAL Y RECREATIVO</v>
          </cell>
          <cell r="C1605">
            <v>233521284.02000001</v>
          </cell>
          <cell r="D1605">
            <v>2308842.0300000003</v>
          </cell>
          <cell r="E1605">
            <v>1072628.0899999999</v>
          </cell>
          <cell r="F1605">
            <v>234757497.96000001</v>
          </cell>
          <cell r="G1605">
            <v>234757497.96000001</v>
          </cell>
        </row>
        <row r="1606">
          <cell r="A1606" t="str">
            <v>12421000</v>
          </cell>
          <cell r="B1606" t="str">
            <v>12421000 EQUIPOS Y APARATOS AUDIOVISUALES</v>
          </cell>
          <cell r="C1606">
            <v>79003156.390000015</v>
          </cell>
          <cell r="D1606">
            <v>809072.73</v>
          </cell>
          <cell r="E1606">
            <v>142408.22</v>
          </cell>
          <cell r="F1606">
            <v>79669820.900000006</v>
          </cell>
          <cell r="G1606">
            <v>79669820.900000006</v>
          </cell>
        </row>
        <row r="1607">
          <cell r="A1607" t="str">
            <v>12421001</v>
          </cell>
          <cell r="B1607" t="str">
            <v>12421001 EQUIPOS AUDIOVISUALES</v>
          </cell>
          <cell r="C1607">
            <v>79003156.390000015</v>
          </cell>
          <cell r="D1607">
            <v>809072.73</v>
          </cell>
          <cell r="E1607">
            <v>142408.22</v>
          </cell>
          <cell r="F1607">
            <v>79669820.900000006</v>
          </cell>
          <cell r="G1607">
            <v>79669820.900000006</v>
          </cell>
        </row>
        <row r="1608">
          <cell r="A1608" t="str">
            <v>12422000</v>
          </cell>
          <cell r="B1608" t="str">
            <v>12422000 APARATOS DEPORTIVOS</v>
          </cell>
          <cell r="C1608">
            <v>4737449.8900000006</v>
          </cell>
          <cell r="D1608">
            <v>3000</v>
          </cell>
          <cell r="E1608">
            <v>0</v>
          </cell>
          <cell r="F1608">
            <v>4740449.8900000006</v>
          </cell>
          <cell r="G1608">
            <v>4740449.8900000006</v>
          </cell>
        </row>
        <row r="1609">
          <cell r="A1609" t="str">
            <v>12422001</v>
          </cell>
          <cell r="B1609" t="str">
            <v>12422001 APARATOS DEPORTIVOS</v>
          </cell>
          <cell r="C1609">
            <v>4737449.8900000006</v>
          </cell>
          <cell r="D1609">
            <v>3000</v>
          </cell>
          <cell r="E1609">
            <v>0</v>
          </cell>
          <cell r="F1609">
            <v>4740449.8900000006</v>
          </cell>
          <cell r="G1609">
            <v>4740449.8900000006</v>
          </cell>
        </row>
        <row r="1610">
          <cell r="A1610" t="str">
            <v>12423000</v>
          </cell>
          <cell r="B1610" t="str">
            <v>12423000 CAMARAS FOTOGRAFICAS Y DE VIDEO</v>
          </cell>
          <cell r="C1610">
            <v>32344287.629999999</v>
          </cell>
          <cell r="D1610">
            <v>1372115.01</v>
          </cell>
          <cell r="E1610">
            <v>918368.46</v>
          </cell>
          <cell r="F1610">
            <v>32798034.18</v>
          </cell>
          <cell r="G1610">
            <v>32798034.18</v>
          </cell>
        </row>
        <row r="1611">
          <cell r="A1611" t="str">
            <v>12423001</v>
          </cell>
          <cell r="B1611" t="str">
            <v>12423001 CAMARAS FOTOGRAFICAS Y DE VIDEO</v>
          </cell>
          <cell r="C1611">
            <v>32344287.629999999</v>
          </cell>
          <cell r="D1611">
            <v>1372115.01</v>
          </cell>
          <cell r="E1611">
            <v>918368.46</v>
          </cell>
          <cell r="F1611">
            <v>32798034.18</v>
          </cell>
          <cell r="G1611">
            <v>32798034.18</v>
          </cell>
        </row>
        <row r="1612">
          <cell r="A1612" t="str">
            <v>12429000</v>
          </cell>
          <cell r="B1612" t="str">
            <v>12429000 OTRO MOBILIARIO Y EQUIPO EDUCACIONAL Y RECREATIVO</v>
          </cell>
          <cell r="C1612">
            <v>117436390.11</v>
          </cell>
          <cell r="D1612">
            <v>124654.29000000001</v>
          </cell>
          <cell r="E1612">
            <v>11851.41</v>
          </cell>
          <cell r="F1612">
            <v>117549192.98999999</v>
          </cell>
          <cell r="G1612">
            <v>117549192.98999999</v>
          </cell>
        </row>
        <row r="1613">
          <cell r="A1613" t="str">
            <v>12429001</v>
          </cell>
          <cell r="B1613" t="str">
            <v>12429001 OTROS EQUIPOS EDUCACIONALES</v>
          </cell>
          <cell r="C1613">
            <v>108156143.90000001</v>
          </cell>
          <cell r="D1613">
            <v>75048.320000000007</v>
          </cell>
          <cell r="E1613">
            <v>11851.41</v>
          </cell>
          <cell r="F1613">
            <v>108219340.81</v>
          </cell>
          <cell r="G1613">
            <v>108219340.81</v>
          </cell>
        </row>
        <row r="1614">
          <cell r="A1614" t="str">
            <v>12429002</v>
          </cell>
          <cell r="B1614" t="str">
            <v>12429002 OTROS EQUIPOS RECREATIVOS</v>
          </cell>
          <cell r="C1614">
            <v>9242506.6100000013</v>
          </cell>
          <cell r="D1614">
            <v>49605.97</v>
          </cell>
          <cell r="E1614">
            <v>0</v>
          </cell>
          <cell r="F1614">
            <v>9292112.5800000019</v>
          </cell>
          <cell r="G1614">
            <v>9292112.5800000019</v>
          </cell>
        </row>
        <row r="1615">
          <cell r="A1615" t="str">
            <v>12429999</v>
          </cell>
          <cell r="B1615" t="str">
            <v>12429999 OTRO MOBILIARIO</v>
          </cell>
          <cell r="C1615">
            <v>37739.599999999999</v>
          </cell>
          <cell r="D1615">
            <v>0</v>
          </cell>
          <cell r="E1615">
            <v>0</v>
          </cell>
          <cell r="F1615">
            <v>37739.599999999999</v>
          </cell>
          <cell r="G1615">
            <v>37739.599999999999</v>
          </cell>
        </row>
        <row r="1616">
          <cell r="A1616" t="str">
            <v>12430000</v>
          </cell>
          <cell r="B1616" t="str">
            <v>12430000 EQUIPO E INSTRUMENTAL MEDICO Y DE LABORATORIO</v>
          </cell>
          <cell r="C1616">
            <v>32492608.969999999</v>
          </cell>
          <cell r="D1616">
            <v>422084.14</v>
          </cell>
          <cell r="E1616">
            <v>127780.95999999999</v>
          </cell>
          <cell r="F1616">
            <v>32786912.149999999</v>
          </cell>
          <cell r="G1616">
            <v>32786912.149999999</v>
          </cell>
        </row>
        <row r="1617">
          <cell r="A1617" t="str">
            <v>12431000</v>
          </cell>
          <cell r="B1617" t="str">
            <v>12431000 EQUIPO MEDICO Y DE LABORATORIO</v>
          </cell>
          <cell r="C1617">
            <v>25772313.300000001</v>
          </cell>
          <cell r="D1617">
            <v>34135.14</v>
          </cell>
          <cell r="E1617">
            <v>1879.2</v>
          </cell>
          <cell r="F1617">
            <v>25804569.239999998</v>
          </cell>
          <cell r="G1617">
            <v>25804569.239999998</v>
          </cell>
        </row>
        <row r="1618">
          <cell r="A1618" t="str">
            <v>12431001</v>
          </cell>
          <cell r="B1618" t="str">
            <v>12431001 EQUIPO MEDICO Y DE LABORATORIO</v>
          </cell>
          <cell r="C1618">
            <v>25772313.300000001</v>
          </cell>
          <cell r="D1618">
            <v>34135.14</v>
          </cell>
          <cell r="E1618">
            <v>1879.2</v>
          </cell>
          <cell r="F1618">
            <v>25804569.239999998</v>
          </cell>
          <cell r="G1618">
            <v>25804569.239999998</v>
          </cell>
        </row>
        <row r="1619">
          <cell r="A1619" t="str">
            <v>12432000</v>
          </cell>
          <cell r="B1619" t="str">
            <v>12432000 INSTRUMENTAL MEDICO Y DE LABORATORIO</v>
          </cell>
          <cell r="C1619">
            <v>6720295.6699999999</v>
          </cell>
          <cell r="D1619">
            <v>387949</v>
          </cell>
          <cell r="E1619">
            <v>125901.75999999999</v>
          </cell>
          <cell r="F1619">
            <v>6982342.9100000001</v>
          </cell>
          <cell r="G1619">
            <v>6982342.9100000001</v>
          </cell>
        </row>
        <row r="1620">
          <cell r="A1620" t="str">
            <v>12432001</v>
          </cell>
          <cell r="B1620" t="str">
            <v>12432001 INSTRUMENTAL MEDICO Y DE LABORATORIO</v>
          </cell>
          <cell r="C1620">
            <v>6720295.6699999999</v>
          </cell>
          <cell r="D1620">
            <v>387949</v>
          </cell>
          <cell r="E1620">
            <v>125901.75999999999</v>
          </cell>
          <cell r="F1620">
            <v>6982342.9100000001</v>
          </cell>
          <cell r="G1620">
            <v>6982342.9100000001</v>
          </cell>
        </row>
        <row r="1621">
          <cell r="A1621" t="str">
            <v>12440000</v>
          </cell>
          <cell r="B1621" t="str">
            <v>12440000 VEHICULOS Y EQUIPO DE TRANSPORTE</v>
          </cell>
          <cell r="C1621">
            <v>917423289.84000003</v>
          </cell>
          <cell r="D1621">
            <v>15992217.560000001</v>
          </cell>
          <cell r="E1621">
            <v>3227677</v>
          </cell>
          <cell r="F1621">
            <v>930187830.39999998</v>
          </cell>
          <cell r="G1621">
            <v>930187830.39999998</v>
          </cell>
        </row>
        <row r="1622">
          <cell r="A1622" t="str">
            <v>12441000</v>
          </cell>
          <cell r="B1622" t="str">
            <v>12441000 VEHICULOS Y EQUIPO TERRESTRE</v>
          </cell>
          <cell r="C1622">
            <v>815791935.35000002</v>
          </cell>
          <cell r="D1622">
            <v>15992217.560000001</v>
          </cell>
          <cell r="E1622">
            <v>3227677</v>
          </cell>
          <cell r="F1622">
            <v>828556475.90999997</v>
          </cell>
          <cell r="G1622">
            <v>828556475.90999997</v>
          </cell>
        </row>
        <row r="1623">
          <cell r="A1623" t="str">
            <v>12441001</v>
          </cell>
          <cell r="B1623" t="str">
            <v>12441001 AUTOMOVILES Y EQUIPO TERRESTRE</v>
          </cell>
          <cell r="C1623">
            <v>815791935.35000002</v>
          </cell>
          <cell r="D1623">
            <v>15992217.560000001</v>
          </cell>
          <cell r="E1623">
            <v>3227677</v>
          </cell>
          <cell r="F1623">
            <v>828556475.90999997</v>
          </cell>
          <cell r="G1623">
            <v>828556475.90999997</v>
          </cell>
        </row>
        <row r="1624">
          <cell r="A1624" t="str">
            <v>12442000</v>
          </cell>
          <cell r="B1624" t="str">
            <v>12442000 CARROCERIAS Y REMOLQUES</v>
          </cell>
          <cell r="C1624">
            <v>2630323.2699999996</v>
          </cell>
          <cell r="D1624">
            <v>0</v>
          </cell>
          <cell r="E1624">
            <v>0</v>
          </cell>
          <cell r="F1624">
            <v>2630323.2699999996</v>
          </cell>
          <cell r="G1624">
            <v>2630323.2699999996</v>
          </cell>
        </row>
        <row r="1625">
          <cell r="A1625" t="str">
            <v>12442001</v>
          </cell>
          <cell r="B1625" t="str">
            <v>12442001 CARROCERIAS Y REMOLQUES</v>
          </cell>
          <cell r="C1625">
            <v>2630323.2699999996</v>
          </cell>
          <cell r="D1625">
            <v>0</v>
          </cell>
          <cell r="E1625">
            <v>0</v>
          </cell>
          <cell r="F1625">
            <v>2630323.2699999996</v>
          </cell>
          <cell r="G1625">
            <v>2630323.2699999996</v>
          </cell>
        </row>
        <row r="1626">
          <cell r="A1626" t="str">
            <v>12443000</v>
          </cell>
          <cell r="B1626" t="str">
            <v>12443000 EQUIPO AEROESPACIAL</v>
          </cell>
          <cell r="C1626">
            <v>86705749.200000003</v>
          </cell>
          <cell r="D1626">
            <v>0</v>
          </cell>
          <cell r="E1626">
            <v>0</v>
          </cell>
          <cell r="F1626">
            <v>86705749.200000003</v>
          </cell>
          <cell r="G1626">
            <v>86705749.200000003</v>
          </cell>
        </row>
        <row r="1627">
          <cell r="A1627" t="str">
            <v>12443001</v>
          </cell>
          <cell r="B1627" t="str">
            <v>12443001 EQUIPO DE TRANSPORTE AEREO</v>
          </cell>
          <cell r="C1627">
            <v>86705749.200000003</v>
          </cell>
          <cell r="D1627">
            <v>0</v>
          </cell>
          <cell r="E1627">
            <v>0</v>
          </cell>
          <cell r="F1627">
            <v>86705749.200000003</v>
          </cell>
          <cell r="G1627">
            <v>86705749.200000003</v>
          </cell>
        </row>
        <row r="1628">
          <cell r="A1628" t="str">
            <v>12449000</v>
          </cell>
          <cell r="B1628" t="str">
            <v>12449000 OTROS EQUIPOS DE TRANSPORTE</v>
          </cell>
          <cell r="C1628">
            <v>12295282.02</v>
          </cell>
          <cell r="D1628">
            <v>0</v>
          </cell>
          <cell r="E1628">
            <v>0</v>
          </cell>
          <cell r="F1628">
            <v>12295282.02</v>
          </cell>
          <cell r="G1628">
            <v>12295282.02</v>
          </cell>
        </row>
        <row r="1629">
          <cell r="A1629" t="str">
            <v>12449001</v>
          </cell>
          <cell r="B1629" t="str">
            <v>12449001 OTROS EQUIPOS DE TRANSPORTE</v>
          </cell>
          <cell r="C1629">
            <v>12295282.02</v>
          </cell>
          <cell r="D1629">
            <v>0</v>
          </cell>
          <cell r="E1629">
            <v>0</v>
          </cell>
          <cell r="F1629">
            <v>12295282.02</v>
          </cell>
          <cell r="G1629">
            <v>12295282.02</v>
          </cell>
        </row>
        <row r="1630">
          <cell r="A1630" t="str">
            <v>12450000</v>
          </cell>
          <cell r="B1630" t="str">
            <v>12450000 EQUIPO DE DEFENSA Y SEGURIDAD</v>
          </cell>
          <cell r="C1630">
            <v>40441593.350000001</v>
          </cell>
          <cell r="D1630">
            <v>0</v>
          </cell>
          <cell r="E1630">
            <v>0</v>
          </cell>
          <cell r="F1630">
            <v>40441593.350000001</v>
          </cell>
          <cell r="G1630">
            <v>40441593.350000001</v>
          </cell>
        </row>
        <row r="1631">
          <cell r="A1631" t="str">
            <v>12451000</v>
          </cell>
          <cell r="B1631" t="str">
            <v>12451000 EQUIPO DE DEFENSA Y SEGURIDAD</v>
          </cell>
          <cell r="C1631">
            <v>40441593.350000001</v>
          </cell>
          <cell r="D1631">
            <v>0</v>
          </cell>
          <cell r="E1631">
            <v>0</v>
          </cell>
          <cell r="F1631">
            <v>40441593.350000001</v>
          </cell>
          <cell r="G1631">
            <v>40441593.350000001</v>
          </cell>
        </row>
        <row r="1632">
          <cell r="A1632" t="str">
            <v>12451001</v>
          </cell>
          <cell r="B1632" t="str">
            <v>12451001 EQUIPO DE SEGURIDAD</v>
          </cell>
          <cell r="C1632">
            <v>40441593.350000001</v>
          </cell>
          <cell r="D1632">
            <v>0</v>
          </cell>
          <cell r="E1632">
            <v>0</v>
          </cell>
          <cell r="F1632">
            <v>40441593.350000001</v>
          </cell>
          <cell r="G1632">
            <v>40441593.350000001</v>
          </cell>
        </row>
        <row r="1633">
          <cell r="A1633" t="str">
            <v>12460000</v>
          </cell>
          <cell r="B1633" t="str">
            <v>12460000 MAQUINARIA, OTROS EQUIPOS Y HERRAMIENTAS</v>
          </cell>
          <cell r="C1633">
            <v>165556656.58000004</v>
          </cell>
          <cell r="D1633">
            <v>21303549.890000004</v>
          </cell>
          <cell r="E1633">
            <v>526925.31999999995</v>
          </cell>
          <cell r="F1633">
            <v>186333281.15000004</v>
          </cell>
          <cell r="G1633">
            <v>186333281.15000004</v>
          </cell>
        </row>
        <row r="1634">
          <cell r="A1634" t="str">
            <v>12461000</v>
          </cell>
          <cell r="B1634" t="str">
            <v>12461000 MAQUINARIA Y EQUIPO AGROPECUARIO</v>
          </cell>
          <cell r="C1634">
            <v>11274254.35</v>
          </cell>
          <cell r="D1634">
            <v>20100439</v>
          </cell>
          <cell r="E1634">
            <v>0</v>
          </cell>
          <cell r="F1634">
            <v>31374693.350000001</v>
          </cell>
          <cell r="G1634">
            <v>31374693.350000001</v>
          </cell>
        </row>
        <row r="1635">
          <cell r="A1635" t="str">
            <v>12461001</v>
          </cell>
          <cell r="B1635" t="str">
            <v>12461001 MAQUINARIA Y EQUIPO AGROPECUARIO</v>
          </cell>
          <cell r="C1635">
            <v>11274254.35</v>
          </cell>
          <cell r="D1635">
            <v>20100439</v>
          </cell>
          <cell r="E1635">
            <v>0</v>
          </cell>
          <cell r="F1635">
            <v>31374693.350000001</v>
          </cell>
          <cell r="G1635">
            <v>31374693.350000001</v>
          </cell>
        </row>
        <row r="1636">
          <cell r="A1636" t="str">
            <v>12462000</v>
          </cell>
          <cell r="B1636" t="str">
            <v>12462000 MAQUINARIA Y EQUIPO INDUSTRIAL</v>
          </cell>
          <cell r="C1636">
            <v>16364535.52</v>
          </cell>
          <cell r="D1636">
            <v>81430</v>
          </cell>
          <cell r="E1636">
            <v>0</v>
          </cell>
          <cell r="F1636">
            <v>16445965.52</v>
          </cell>
          <cell r="G1636">
            <v>16445965.52</v>
          </cell>
        </row>
        <row r="1637">
          <cell r="A1637" t="str">
            <v>12462001</v>
          </cell>
          <cell r="B1637" t="str">
            <v>12462001 MAQUINARIA Y EQUIPO INDUSTRIAL</v>
          </cell>
          <cell r="C1637">
            <v>16364535.52</v>
          </cell>
          <cell r="D1637">
            <v>81430</v>
          </cell>
          <cell r="E1637">
            <v>0</v>
          </cell>
          <cell r="F1637">
            <v>16445965.52</v>
          </cell>
          <cell r="G1637">
            <v>16445965.52</v>
          </cell>
        </row>
        <row r="1638">
          <cell r="A1638" t="str">
            <v>12463000</v>
          </cell>
          <cell r="B1638" t="str">
            <v>12463000 MAQUINARIA Y EQUIPO DE CONSTRUCCION</v>
          </cell>
          <cell r="C1638">
            <v>7978842.9600000009</v>
          </cell>
          <cell r="D1638">
            <v>70305.94</v>
          </cell>
          <cell r="E1638">
            <v>0</v>
          </cell>
          <cell r="F1638">
            <v>8049148.9000000013</v>
          </cell>
          <cell r="G1638">
            <v>8049148.9000000013</v>
          </cell>
        </row>
        <row r="1639">
          <cell r="A1639" t="str">
            <v>12463001</v>
          </cell>
          <cell r="B1639" t="str">
            <v>12463001 MAQUINARIA Y EQUIPO DE CONSTRUCCION</v>
          </cell>
          <cell r="C1639">
            <v>7978842.9600000009</v>
          </cell>
          <cell r="D1639">
            <v>70305.94</v>
          </cell>
          <cell r="E1639">
            <v>0</v>
          </cell>
          <cell r="F1639">
            <v>8049148.9000000013</v>
          </cell>
          <cell r="G1639">
            <v>8049148.9000000013</v>
          </cell>
        </row>
        <row r="1640">
          <cell r="A1640" t="str">
            <v>12464000</v>
          </cell>
          <cell r="B1640" t="str">
            <v>12464000 SISTEMAS DE AIRE ACONDICIONADO, CALEFACCION Y DE REFRIGERACION INDUSTRIAL Y COMERCIAL</v>
          </cell>
          <cell r="C1640">
            <v>38443592.829999991</v>
          </cell>
          <cell r="D1640">
            <v>490579.74</v>
          </cell>
          <cell r="E1640">
            <v>395807.74</v>
          </cell>
          <cell r="F1640">
            <v>38538364.829999991</v>
          </cell>
          <cell r="G1640">
            <v>38538364.829999991</v>
          </cell>
        </row>
        <row r="1641">
          <cell r="A1641" t="str">
            <v>12464001</v>
          </cell>
          <cell r="B1641" t="str">
            <v>12464001 EQUIPO DE SERVICIO</v>
          </cell>
          <cell r="C1641">
            <v>38443592.829999991</v>
          </cell>
          <cell r="D1641">
            <v>490579.74</v>
          </cell>
          <cell r="E1641">
            <v>395807.74</v>
          </cell>
          <cell r="F1641">
            <v>38538364.829999991</v>
          </cell>
          <cell r="G1641">
            <v>38538364.829999991</v>
          </cell>
        </row>
        <row r="1642">
          <cell r="A1642" t="str">
            <v>12465000</v>
          </cell>
          <cell r="B1642" t="str">
            <v>12465000 EQUIPO DE COMUNICACION Y TELECOMUNICACION</v>
          </cell>
          <cell r="C1642">
            <v>48013460.620000012</v>
          </cell>
          <cell r="D1642">
            <v>208798.01</v>
          </cell>
          <cell r="E1642">
            <v>77687.98</v>
          </cell>
          <cell r="F1642">
            <v>48144570.650000006</v>
          </cell>
          <cell r="G1642">
            <v>48144570.650000006</v>
          </cell>
        </row>
        <row r="1643">
          <cell r="A1643" t="str">
            <v>12465001</v>
          </cell>
          <cell r="B1643" t="str">
            <v>12465001 EQUIPO Y APARATOS DE COMUNICACION Y TELECOMUNICACION</v>
          </cell>
          <cell r="C1643">
            <v>48013460.620000012</v>
          </cell>
          <cell r="D1643">
            <v>208798.01</v>
          </cell>
          <cell r="E1643">
            <v>77687.98</v>
          </cell>
          <cell r="F1643">
            <v>48144570.650000006</v>
          </cell>
          <cell r="G1643">
            <v>48144570.650000006</v>
          </cell>
        </row>
        <row r="1644">
          <cell r="A1644" t="str">
            <v>12466000</v>
          </cell>
          <cell r="B1644" t="str">
            <v>12466000 EQUIPOS DE GENERACION ELECTRICA, APARATOS Y ACCESORIOS ELECTRICOS</v>
          </cell>
          <cell r="C1644">
            <v>12019573.729999999</v>
          </cell>
          <cell r="D1644">
            <v>15459.21</v>
          </cell>
          <cell r="E1644">
            <v>0</v>
          </cell>
          <cell r="F1644">
            <v>12035032.939999998</v>
          </cell>
          <cell r="G1644">
            <v>12035032.939999998</v>
          </cell>
        </row>
        <row r="1645">
          <cell r="A1645" t="str">
            <v>12466001</v>
          </cell>
          <cell r="B1645" t="str">
            <v>12466001 MAQUINARIA Y EQUIPO ELECTRICO</v>
          </cell>
          <cell r="C1645">
            <v>12019573.729999999</v>
          </cell>
          <cell r="D1645">
            <v>15459.21</v>
          </cell>
          <cell r="E1645">
            <v>0</v>
          </cell>
          <cell r="F1645">
            <v>12035032.939999998</v>
          </cell>
          <cell r="G1645">
            <v>12035032.939999998</v>
          </cell>
        </row>
        <row r="1646">
          <cell r="A1646" t="str">
            <v>12467000</v>
          </cell>
          <cell r="B1646" t="str">
            <v>12467000 HERRAMIENTAS Y MAQUINAS</v>
          </cell>
          <cell r="C1646">
            <v>9047479.879999999</v>
          </cell>
          <cell r="D1646">
            <v>283108.39</v>
          </cell>
          <cell r="E1646">
            <v>0</v>
          </cell>
          <cell r="F1646">
            <v>9330588.2699999996</v>
          </cell>
          <cell r="G1646">
            <v>9330588.2699999996</v>
          </cell>
        </row>
        <row r="1647">
          <cell r="A1647" t="str">
            <v>12467001</v>
          </cell>
          <cell r="B1647" t="str">
            <v>12467001 HERRAMIENTAS Y MAQUINAS</v>
          </cell>
          <cell r="C1647">
            <v>9047479.879999999</v>
          </cell>
          <cell r="D1647">
            <v>283108.39</v>
          </cell>
          <cell r="E1647">
            <v>0</v>
          </cell>
          <cell r="F1647">
            <v>9330588.2699999996</v>
          </cell>
          <cell r="G1647">
            <v>9330588.2699999996</v>
          </cell>
        </row>
        <row r="1648">
          <cell r="A1648" t="str">
            <v>12469000</v>
          </cell>
          <cell r="B1648" t="str">
            <v>12469000 OTROS EQUIPOS</v>
          </cell>
          <cell r="C1648">
            <v>22414916.690000001</v>
          </cell>
          <cell r="D1648">
            <v>53429.599999999999</v>
          </cell>
          <cell r="E1648">
            <v>53429.599999999999</v>
          </cell>
          <cell r="F1648">
            <v>22414916.690000001</v>
          </cell>
          <cell r="G1648">
            <v>22414916.690000001</v>
          </cell>
        </row>
        <row r="1649">
          <cell r="A1649" t="str">
            <v>12469002</v>
          </cell>
          <cell r="B1649" t="str">
            <v>12469002 MAQUINARIA Y EQUIPO DE LABORATORIO</v>
          </cell>
          <cell r="C1649">
            <v>526337.80000000005</v>
          </cell>
          <cell r="D1649">
            <v>0</v>
          </cell>
          <cell r="E1649">
            <v>0</v>
          </cell>
          <cell r="F1649">
            <v>526337.80000000005</v>
          </cell>
          <cell r="G1649">
            <v>526337.80000000005</v>
          </cell>
        </row>
        <row r="1650">
          <cell r="A1650" t="str">
            <v>12469999</v>
          </cell>
          <cell r="B1650" t="str">
            <v>12469999 OTROS EQUIPOS</v>
          </cell>
          <cell r="C1650">
            <v>21888578.890000001</v>
          </cell>
          <cell r="D1650">
            <v>53429.599999999999</v>
          </cell>
          <cell r="E1650">
            <v>53429.599999999999</v>
          </cell>
          <cell r="F1650">
            <v>21888578.890000001</v>
          </cell>
          <cell r="G1650">
            <v>21888578.890000001</v>
          </cell>
        </row>
        <row r="1651">
          <cell r="A1651" t="str">
            <v>12470000</v>
          </cell>
          <cell r="B1651" t="str">
            <v>12470000 COLECCIONES, OBRAS DE ARTE Y OBJETOS VALIOSOS</v>
          </cell>
          <cell r="C1651">
            <v>20452626.920000002</v>
          </cell>
          <cell r="D1651">
            <v>0</v>
          </cell>
          <cell r="E1651">
            <v>0</v>
          </cell>
          <cell r="F1651">
            <v>20452626.920000002</v>
          </cell>
          <cell r="G1651">
            <v>20452626.920000002</v>
          </cell>
        </row>
        <row r="1652">
          <cell r="A1652" t="str">
            <v>12471000</v>
          </cell>
          <cell r="B1652" t="str">
            <v>12471000 BIENES ARTISTICOS, CULTURALES Y CIENTIFICOS</v>
          </cell>
          <cell r="C1652">
            <v>20452397.32</v>
          </cell>
          <cell r="D1652">
            <v>0</v>
          </cell>
          <cell r="E1652">
            <v>0</v>
          </cell>
          <cell r="F1652">
            <v>20452397.32</v>
          </cell>
          <cell r="G1652">
            <v>20452397.32</v>
          </cell>
        </row>
        <row r="1653">
          <cell r="A1653" t="str">
            <v>12471001</v>
          </cell>
          <cell r="B1653" t="str">
            <v>12471001 BIENES ARTISTICOS, CULTURALES</v>
          </cell>
          <cell r="C1653">
            <v>20452397.32</v>
          </cell>
          <cell r="D1653">
            <v>0</v>
          </cell>
          <cell r="E1653">
            <v>0</v>
          </cell>
          <cell r="F1653">
            <v>20452397.32</v>
          </cell>
          <cell r="G1653">
            <v>20452397.32</v>
          </cell>
        </row>
        <row r="1654">
          <cell r="A1654" t="str">
            <v>12472000</v>
          </cell>
          <cell r="B1654" t="str">
            <v>12472000 OBJETOS DE VALOR</v>
          </cell>
          <cell r="C1654">
            <v>229.6</v>
          </cell>
          <cell r="D1654">
            <v>0</v>
          </cell>
          <cell r="E1654">
            <v>0</v>
          </cell>
          <cell r="F1654">
            <v>229.6</v>
          </cell>
          <cell r="G1654">
            <v>229.6</v>
          </cell>
        </row>
        <row r="1655">
          <cell r="A1655" t="str">
            <v>12472001</v>
          </cell>
          <cell r="B1655" t="str">
            <v>12472001 OBJETOS DE VALOR</v>
          </cell>
          <cell r="C1655">
            <v>229.6</v>
          </cell>
          <cell r="D1655">
            <v>0</v>
          </cell>
          <cell r="E1655">
            <v>0</v>
          </cell>
          <cell r="F1655">
            <v>229.6</v>
          </cell>
          <cell r="G1655">
            <v>229.6</v>
          </cell>
        </row>
        <row r="1656">
          <cell r="A1656" t="str">
            <v>12480000</v>
          </cell>
          <cell r="B1656" t="str">
            <v>12480000 ACTIVOS BIOLOGICOS</v>
          </cell>
          <cell r="C1656">
            <v>116882.9</v>
          </cell>
          <cell r="D1656">
            <v>0</v>
          </cell>
          <cell r="E1656">
            <v>0</v>
          </cell>
          <cell r="F1656">
            <v>116882.9</v>
          </cell>
          <cell r="G1656">
            <v>116882.9</v>
          </cell>
        </row>
        <row r="1657">
          <cell r="A1657" t="str">
            <v>12487000</v>
          </cell>
          <cell r="B1657" t="str">
            <v>12487000 ESPECIES MENORES Y DE ZOOLOGICO</v>
          </cell>
          <cell r="C1657">
            <v>116882.9</v>
          </cell>
          <cell r="D1657">
            <v>0</v>
          </cell>
          <cell r="E1657">
            <v>0</v>
          </cell>
          <cell r="F1657">
            <v>116882.9</v>
          </cell>
          <cell r="G1657">
            <v>116882.9</v>
          </cell>
        </row>
        <row r="1658">
          <cell r="A1658" t="str">
            <v>12487001</v>
          </cell>
          <cell r="B1658" t="str">
            <v>12487001 ESPECIES MENORES Y DE ZOOLOGICO</v>
          </cell>
          <cell r="C1658">
            <v>116882.9</v>
          </cell>
          <cell r="D1658">
            <v>0</v>
          </cell>
          <cell r="E1658">
            <v>0</v>
          </cell>
          <cell r="F1658">
            <v>116882.9</v>
          </cell>
          <cell r="G1658">
            <v>116882.9</v>
          </cell>
        </row>
        <row r="1659">
          <cell r="A1659" t="str">
            <v>12500000</v>
          </cell>
          <cell r="B1659" t="str">
            <v>12500000 ACTIVOS INTANGIBLES</v>
          </cell>
          <cell r="C1659">
            <v>300742170.92999995</v>
          </cell>
          <cell r="D1659">
            <v>8642953.7200000007</v>
          </cell>
          <cell r="E1659">
            <v>10186.81</v>
          </cell>
          <cell r="F1659">
            <v>309374937.83999997</v>
          </cell>
          <cell r="G1659">
            <v>309374937.83999997</v>
          </cell>
        </row>
        <row r="1660">
          <cell r="A1660" t="str">
            <v>12510000</v>
          </cell>
          <cell r="B1660" t="str">
            <v>12510000 SOFTWARE</v>
          </cell>
          <cell r="C1660">
            <v>151238713.53999999</v>
          </cell>
          <cell r="D1660">
            <v>8607583</v>
          </cell>
          <cell r="E1660">
            <v>10186.81</v>
          </cell>
          <cell r="F1660">
            <v>159836109.72999999</v>
          </cell>
          <cell r="G1660">
            <v>159836109.72999999</v>
          </cell>
        </row>
        <row r="1661">
          <cell r="A1661" t="str">
            <v>12511000</v>
          </cell>
          <cell r="B1661" t="str">
            <v>12511000 SOFTWARE</v>
          </cell>
          <cell r="C1661">
            <v>151238713.53999999</v>
          </cell>
          <cell r="D1661">
            <v>8607583</v>
          </cell>
          <cell r="E1661">
            <v>10186.81</v>
          </cell>
          <cell r="F1661">
            <v>159836109.72999999</v>
          </cell>
          <cell r="G1661">
            <v>159836109.72999999</v>
          </cell>
        </row>
        <row r="1662">
          <cell r="A1662" t="str">
            <v>12511001</v>
          </cell>
          <cell r="B1662" t="str">
            <v>12511001 SOFTWARE</v>
          </cell>
          <cell r="C1662">
            <v>151238713.53999999</v>
          </cell>
          <cell r="D1662">
            <v>8607583</v>
          </cell>
          <cell r="E1662">
            <v>10186.81</v>
          </cell>
          <cell r="F1662">
            <v>159836109.72999999</v>
          </cell>
          <cell r="G1662">
            <v>159836109.72999999</v>
          </cell>
        </row>
        <row r="1663">
          <cell r="A1663" t="str">
            <v>12540000</v>
          </cell>
          <cell r="B1663" t="str">
            <v>12540000 LICENCIAS</v>
          </cell>
          <cell r="C1663">
            <v>149503457.38999999</v>
          </cell>
          <cell r="D1663">
            <v>35370.720000000001</v>
          </cell>
          <cell r="E1663">
            <v>0</v>
          </cell>
          <cell r="F1663">
            <v>149538828.10999998</v>
          </cell>
          <cell r="G1663">
            <v>149538828.10999998</v>
          </cell>
        </row>
        <row r="1664">
          <cell r="A1664" t="str">
            <v>12541000</v>
          </cell>
          <cell r="B1664" t="str">
            <v>12541000 LICENCIAS INFORMATICAS E INTELECTUALES</v>
          </cell>
          <cell r="C1664">
            <v>149503457.38999999</v>
          </cell>
          <cell r="D1664">
            <v>35370.720000000001</v>
          </cell>
          <cell r="E1664">
            <v>0</v>
          </cell>
          <cell r="F1664">
            <v>149538828.10999998</v>
          </cell>
          <cell r="G1664">
            <v>149538828.10999998</v>
          </cell>
        </row>
        <row r="1665">
          <cell r="A1665" t="str">
            <v>12541001</v>
          </cell>
          <cell r="B1665" t="str">
            <v>12541001 LICENCIAS INFORMATICAS E INTELECTUALES</v>
          </cell>
          <cell r="C1665">
            <v>149503457.38999999</v>
          </cell>
          <cell r="D1665">
            <v>35370.720000000001</v>
          </cell>
          <cell r="E1665">
            <v>0</v>
          </cell>
          <cell r="F1665">
            <v>149538828.10999998</v>
          </cell>
          <cell r="G1665">
            <v>149538828.10999998</v>
          </cell>
        </row>
        <row r="1666">
          <cell r="A1666" t="str">
            <v>12600000</v>
          </cell>
          <cell r="B1666" t="str">
            <v>12600000 DEPRECIACION, DETERIORO Y AMORTIZACION ACUMULADA DE BIENES</v>
          </cell>
          <cell r="C1666">
            <v>-4538100762.1800003</v>
          </cell>
          <cell r="D1666">
            <v>615937.81000000017</v>
          </cell>
          <cell r="E1666">
            <v>48719678.779999994</v>
          </cell>
          <cell r="F1666">
            <v>-4586204503.1499996</v>
          </cell>
          <cell r="G1666">
            <v>-4586204503.1499996</v>
          </cell>
        </row>
        <row r="1667">
          <cell r="A1667" t="str">
            <v>12610000</v>
          </cell>
          <cell r="B1667" t="str">
            <v>12610000 DEPRECIACION ACUMULADA DE BIENES INMUEBLES</v>
          </cell>
          <cell r="C1667">
            <v>-2847861434.8299999</v>
          </cell>
          <cell r="D1667">
            <v>154813.56</v>
          </cell>
          <cell r="E1667">
            <v>34935435.859999999</v>
          </cell>
          <cell r="F1667">
            <v>-2882642057.1300001</v>
          </cell>
          <cell r="G1667">
            <v>-2882642057.1300001</v>
          </cell>
        </row>
        <row r="1668">
          <cell r="A1668" t="str">
            <v>12611000</v>
          </cell>
          <cell r="B1668" t="str">
            <v>12611000 DEPRECIACION ACUMULADA DE VIVIENDAS</v>
          </cell>
          <cell r="C1668">
            <v>-385343.33</v>
          </cell>
          <cell r="D1668">
            <v>0</v>
          </cell>
          <cell r="E1668">
            <v>4704.88</v>
          </cell>
          <cell r="F1668">
            <v>-390048.21</v>
          </cell>
          <cell r="G1668">
            <v>-390048.21</v>
          </cell>
        </row>
        <row r="1669">
          <cell r="A1669" t="str">
            <v>12611001</v>
          </cell>
          <cell r="B1669" t="str">
            <v>12611001 DEPRECIACION ACUMULADA DE VIVIENDAS</v>
          </cell>
          <cell r="C1669">
            <v>-385343.33</v>
          </cell>
          <cell r="D1669">
            <v>0</v>
          </cell>
          <cell r="E1669">
            <v>4704.88</v>
          </cell>
          <cell r="F1669">
            <v>-390048.21</v>
          </cell>
          <cell r="G1669">
            <v>-390048.21</v>
          </cell>
        </row>
        <row r="1670">
          <cell r="A1670" t="str">
            <v>12612000</v>
          </cell>
          <cell r="B1670" t="str">
            <v>12612000 DEPRECIACION ACUMULADA DE EDIFICIOS NO RESIDENCIALES</v>
          </cell>
          <cell r="C1670">
            <v>-2847476091.5</v>
          </cell>
          <cell r="D1670">
            <v>154813.56</v>
          </cell>
          <cell r="E1670">
            <v>34930730.979999997</v>
          </cell>
          <cell r="F1670">
            <v>-2882252008.9200001</v>
          </cell>
          <cell r="G1670">
            <v>-2882252008.9200001</v>
          </cell>
        </row>
        <row r="1671">
          <cell r="A1671" t="str">
            <v>12612001</v>
          </cell>
          <cell r="B1671" t="str">
            <v>12612001 DEPRECIACION ACUMULADA DE EDIFICIOS Y LOCALES</v>
          </cell>
          <cell r="C1671">
            <v>-2847476091.5</v>
          </cell>
          <cell r="D1671">
            <v>154813.56</v>
          </cell>
          <cell r="E1671">
            <v>34930730.979999997</v>
          </cell>
          <cell r="F1671">
            <v>-2882252008.9200001</v>
          </cell>
          <cell r="G1671">
            <v>-2882252008.9200001</v>
          </cell>
        </row>
        <row r="1672">
          <cell r="A1672" t="str">
            <v>12620000</v>
          </cell>
          <cell r="B1672" t="str">
            <v>12620000 DEPRECIACION ACUMULADA DE INFRAESTRUCTURA</v>
          </cell>
          <cell r="C1672">
            <v>-24581712.829999998</v>
          </cell>
          <cell r="D1672">
            <v>0</v>
          </cell>
          <cell r="E1672">
            <v>668526.57999999996</v>
          </cell>
          <cell r="F1672">
            <v>-25250239.41</v>
          </cell>
          <cell r="G1672">
            <v>-25250239.41</v>
          </cell>
        </row>
        <row r="1673">
          <cell r="A1673" t="str">
            <v>12621000</v>
          </cell>
          <cell r="B1673" t="str">
            <v>12621000 DEPRECIACION ACUMULADA DE INFRAESTRUCTURA DE CARRETERAS</v>
          </cell>
          <cell r="C1673">
            <v>-24581712.829999998</v>
          </cell>
          <cell r="D1673">
            <v>0</v>
          </cell>
          <cell r="E1673">
            <v>668526.57999999996</v>
          </cell>
          <cell r="F1673">
            <v>-25250239.41</v>
          </cell>
          <cell r="G1673">
            <v>-25250239.41</v>
          </cell>
        </row>
        <row r="1674">
          <cell r="A1674" t="str">
            <v>12621001</v>
          </cell>
          <cell r="B1674" t="str">
            <v>12621001 DEPRECIACION ACUMULADA DE INFRAESTRUCTURA DE CARRETERAS</v>
          </cell>
          <cell r="C1674">
            <v>-24581712.829999998</v>
          </cell>
          <cell r="D1674">
            <v>0</v>
          </cell>
          <cell r="E1674">
            <v>668526.57999999996</v>
          </cell>
          <cell r="F1674">
            <v>-25250239.41</v>
          </cell>
          <cell r="G1674">
            <v>-25250239.41</v>
          </cell>
        </row>
        <row r="1675">
          <cell r="A1675" t="str">
            <v>12630000</v>
          </cell>
          <cell r="B1675" t="str">
            <v>12630000 DEPRECIACION ACUMULADA DE BIENES MUEBLES</v>
          </cell>
          <cell r="C1675">
            <v>-1539921949.9500003</v>
          </cell>
          <cell r="D1675">
            <v>460478.44999999995</v>
          </cell>
          <cell r="E1675">
            <v>12809914.130000001</v>
          </cell>
          <cell r="F1675">
            <v>-1552271385.6300008</v>
          </cell>
          <cell r="G1675">
            <v>-1552271385.6300008</v>
          </cell>
        </row>
        <row r="1676">
          <cell r="A1676" t="str">
            <v>12631000</v>
          </cell>
          <cell r="B1676" t="str">
            <v>12631000 DEPRECIACION ACUMULADA DE MOBILIARIO Y EQUIPO DE ADMNISTRACION</v>
          </cell>
          <cell r="C1676">
            <v>-763068583.11000001</v>
          </cell>
          <cell r="D1676">
            <v>438938.32</v>
          </cell>
          <cell r="E1676">
            <v>6288719.7400000002</v>
          </cell>
          <cell r="F1676">
            <v>-768918364.53000009</v>
          </cell>
          <cell r="G1676">
            <v>-768918364.53000009</v>
          </cell>
        </row>
        <row r="1677">
          <cell r="A1677" t="str">
            <v>12631001</v>
          </cell>
          <cell r="B1677" t="str">
            <v>12631001 DEPRECIACION ACUMULADA DE EQUIPO DE COMPUTO Y TECNOLOGIAS DE LA INFORMACION</v>
          </cell>
          <cell r="C1677">
            <v>-452939647.39999998</v>
          </cell>
          <cell r="D1677">
            <v>251964.75</v>
          </cell>
          <cell r="E1677">
            <v>2978721.96</v>
          </cell>
          <cell r="F1677">
            <v>-455666404.61000001</v>
          </cell>
          <cell r="G1677">
            <v>-455666404.61000001</v>
          </cell>
        </row>
        <row r="1678">
          <cell r="A1678" t="str">
            <v>12631002</v>
          </cell>
          <cell r="B1678" t="str">
            <v>12631002 DEPRECIACION ACUMULADA DE MOBILIARIO</v>
          </cell>
          <cell r="C1678">
            <v>-233046194.34999999</v>
          </cell>
          <cell r="D1678">
            <v>176250.51</v>
          </cell>
          <cell r="E1678">
            <v>2044476.76</v>
          </cell>
          <cell r="F1678">
            <v>-234914420.59999999</v>
          </cell>
          <cell r="G1678">
            <v>-234914420.59999999</v>
          </cell>
        </row>
        <row r="1679">
          <cell r="A1679" t="str">
            <v>12631003</v>
          </cell>
          <cell r="B1679" t="str">
            <v>12631003 DEPRECIACION ACUMULADA DE EQUIPO DE ADMINISTRACION</v>
          </cell>
          <cell r="C1679">
            <v>-30078621.780000001</v>
          </cell>
          <cell r="D1679">
            <v>1306.8499999999999</v>
          </cell>
          <cell r="E1679">
            <v>230886.79</v>
          </cell>
          <cell r="F1679">
            <v>-30308201.719999999</v>
          </cell>
          <cell r="G1679">
            <v>-30308201.719999999</v>
          </cell>
        </row>
        <row r="1680">
          <cell r="A1680" t="str">
            <v>12631999</v>
          </cell>
          <cell r="B1680" t="str">
            <v>12631999 DEPRECIACION ACUMULADA DE MUEBLES EXCEPTO DE OFICINA Y ESTANTERIA</v>
          </cell>
          <cell r="C1680">
            <v>-47004119.579999998</v>
          </cell>
          <cell r="D1680">
            <v>9416.2099999999991</v>
          </cell>
          <cell r="E1680">
            <v>1034634.23</v>
          </cell>
          <cell r="F1680">
            <v>-48029337.600000001</v>
          </cell>
          <cell r="G1680">
            <v>-48029337.600000001</v>
          </cell>
        </row>
        <row r="1681">
          <cell r="A1681" t="str">
            <v>12632000</v>
          </cell>
          <cell r="B1681" t="str">
            <v>12632000 DEPRECIACION ACUMULADA DE MOBILIARIO Y EQUIPO EDUCACIONAL Y RECREATIVO</v>
          </cell>
          <cell r="C1681">
            <v>-213232751.72999999</v>
          </cell>
          <cell r="D1681">
            <v>14047.34</v>
          </cell>
          <cell r="E1681">
            <v>1253081.6099999999</v>
          </cell>
          <cell r="F1681">
            <v>-214471786</v>
          </cell>
          <cell r="G1681">
            <v>-214471786</v>
          </cell>
        </row>
        <row r="1682">
          <cell r="A1682" t="str">
            <v>12632001</v>
          </cell>
          <cell r="B1682" t="str">
            <v>12632001 DEPRECIACION ACUMULADA DE EQUIPOS AUDIOVISUALES</v>
          </cell>
          <cell r="C1682">
            <v>-80113846.5</v>
          </cell>
          <cell r="D1682">
            <v>918.12</v>
          </cell>
          <cell r="E1682">
            <v>745294.85</v>
          </cell>
          <cell r="F1682">
            <v>-80858223.230000004</v>
          </cell>
          <cell r="G1682">
            <v>-80858223.230000004</v>
          </cell>
        </row>
        <row r="1683">
          <cell r="A1683" t="str">
            <v>12632002</v>
          </cell>
          <cell r="B1683" t="str">
            <v>12632002 DEPRECIACION ACUMULADA DE APARATOS DEPORTIVOS</v>
          </cell>
          <cell r="C1683">
            <v>-4171260.76</v>
          </cell>
          <cell r="D1683">
            <v>0</v>
          </cell>
          <cell r="E1683">
            <v>8557.4</v>
          </cell>
          <cell r="F1683">
            <v>-4179818.16</v>
          </cell>
          <cell r="G1683">
            <v>-4179818.16</v>
          </cell>
        </row>
        <row r="1684">
          <cell r="A1684" t="str">
            <v>12632003</v>
          </cell>
          <cell r="B1684" t="str">
            <v>12632003 DEPRECIACION ACUMULADA DE CAMARAS FOTOGRAFICAS Y DE VIDEO</v>
          </cell>
          <cell r="C1684">
            <v>-25576836.460000001</v>
          </cell>
          <cell r="D1684">
            <v>12483.42</v>
          </cell>
          <cell r="E1684">
            <v>100125.86</v>
          </cell>
          <cell r="F1684">
            <v>-25664478.899999999</v>
          </cell>
          <cell r="G1684">
            <v>-25664478.899999999</v>
          </cell>
        </row>
        <row r="1685">
          <cell r="A1685" t="str">
            <v>12632004</v>
          </cell>
          <cell r="B1685" t="str">
            <v>12632004 DEPRECIACION ACUMULADA DE DEPRECIACION ACUMULADA DE EQUIPOS EDUCACIONALES</v>
          </cell>
          <cell r="C1685">
            <v>-97001677.359999999</v>
          </cell>
          <cell r="D1685">
            <v>645.79999999999995</v>
          </cell>
          <cell r="E1685">
            <v>223917.39</v>
          </cell>
          <cell r="F1685">
            <v>-97224948.950000003</v>
          </cell>
          <cell r="G1685">
            <v>-97224948.950000003</v>
          </cell>
        </row>
        <row r="1686">
          <cell r="A1686" t="str">
            <v>12632005</v>
          </cell>
          <cell r="B1686" t="str">
            <v>12632005 DEPRECIACION ACUMULADA DE DEPRECIACION ACUMULADA DE EQUIPOS RECREATIVOS</v>
          </cell>
          <cell r="C1686">
            <v>-6369130.6500000004</v>
          </cell>
          <cell r="D1686">
            <v>0</v>
          </cell>
          <cell r="E1686">
            <v>175186.11</v>
          </cell>
          <cell r="F1686">
            <v>-6544316.7599999998</v>
          </cell>
          <cell r="G1686">
            <v>-6544316.7599999998</v>
          </cell>
        </row>
        <row r="1687">
          <cell r="A1687" t="str">
            <v>12633000</v>
          </cell>
          <cell r="B1687" t="str">
            <v>12633000 DEPRECIACION ACUMULADA DE EQUIPO E INSTRUMENTAL MEDICO Y DE LABORATORIO</v>
          </cell>
          <cell r="C1687">
            <v>-36531318.950000003</v>
          </cell>
          <cell r="D1687">
            <v>0</v>
          </cell>
          <cell r="E1687">
            <v>634051.85</v>
          </cell>
          <cell r="F1687">
            <v>-37165370.799999997</v>
          </cell>
          <cell r="G1687">
            <v>-37165370.799999997</v>
          </cell>
        </row>
        <row r="1688">
          <cell r="A1688" t="str">
            <v>12633001</v>
          </cell>
          <cell r="B1688" t="str">
            <v>12633001 DEPRECIACION ACUMULADA DE EQUIPO MEDICO Y DE LABORATORIO</v>
          </cell>
          <cell r="C1688">
            <v>-30304708.100000001</v>
          </cell>
          <cell r="D1688">
            <v>0</v>
          </cell>
          <cell r="E1688">
            <v>580894.35</v>
          </cell>
          <cell r="F1688">
            <v>-30885602.449999999</v>
          </cell>
          <cell r="G1688">
            <v>-30885602.449999999</v>
          </cell>
        </row>
        <row r="1689">
          <cell r="A1689" t="str">
            <v>12633002</v>
          </cell>
          <cell r="B1689" t="str">
            <v>12633002 DEPRECIACION ACUMULADA DE INSTRUMENTAL MEDICO Y DE LABORATORIO</v>
          </cell>
          <cell r="C1689">
            <v>-6226610.8499999996</v>
          </cell>
          <cell r="D1689">
            <v>0</v>
          </cell>
          <cell r="E1689">
            <v>53157.5</v>
          </cell>
          <cell r="F1689">
            <v>-6279768.3499999996</v>
          </cell>
          <cell r="G1689">
            <v>-6279768.3499999996</v>
          </cell>
        </row>
        <row r="1690">
          <cell r="A1690" t="str">
            <v>12634000</v>
          </cell>
          <cell r="B1690" t="str">
            <v>12634000 DEPRECIACION ACUMULADA DE EQUIPO DE TRANSPORTE</v>
          </cell>
          <cell r="C1690">
            <v>-457643068.59000003</v>
          </cell>
          <cell r="D1690">
            <v>0</v>
          </cell>
          <cell r="E1690">
            <v>3425894.3999999999</v>
          </cell>
          <cell r="F1690">
            <v>-461068962.99000001</v>
          </cell>
          <cell r="G1690">
            <v>-461068962.99000001</v>
          </cell>
        </row>
        <row r="1691">
          <cell r="A1691" t="str">
            <v>12634001</v>
          </cell>
          <cell r="B1691" t="str">
            <v>12634001 DEPRECIACION ACUMULADA DE AUTOMOVILES Y EQUIPO TERRESTRE</v>
          </cell>
          <cell r="C1691">
            <v>-364310971.83999997</v>
          </cell>
          <cell r="D1691">
            <v>0</v>
          </cell>
          <cell r="E1691">
            <v>3390780.78</v>
          </cell>
          <cell r="F1691">
            <v>-367701752.62</v>
          </cell>
          <cell r="G1691">
            <v>-367701752.62</v>
          </cell>
        </row>
        <row r="1692">
          <cell r="A1692" t="str">
            <v>12634002</v>
          </cell>
          <cell r="B1692" t="str">
            <v>12634002 DEPRECIACION ACUMULADA DE CARROCERIAS Y REMOLQUES</v>
          </cell>
          <cell r="C1692">
            <v>-966109.47</v>
          </cell>
          <cell r="D1692">
            <v>0</v>
          </cell>
          <cell r="E1692">
            <v>7362.71</v>
          </cell>
          <cell r="F1692">
            <v>-973472.18</v>
          </cell>
          <cell r="G1692">
            <v>-973472.18</v>
          </cell>
        </row>
        <row r="1693">
          <cell r="A1693" t="str">
            <v>12634003</v>
          </cell>
          <cell r="B1693" t="str">
            <v>12634003 DEPRECIACION ACUMULADA DE VEHICULOS Y EQUIPO DE TRANSPORTE AEREO</v>
          </cell>
          <cell r="C1693">
            <v>-80906909.730000004</v>
          </cell>
          <cell r="D1693">
            <v>0</v>
          </cell>
          <cell r="E1693">
            <v>0</v>
          </cell>
          <cell r="F1693">
            <v>-80906909.730000004</v>
          </cell>
          <cell r="G1693">
            <v>-80906909.730000004</v>
          </cell>
        </row>
        <row r="1694">
          <cell r="A1694" t="str">
            <v>12634004</v>
          </cell>
          <cell r="B1694" t="str">
            <v>12634004 DEPRECIACION ACUMULADA DE VEHICULOS Y OTROS EQUIPOS DE TRANSPORTE</v>
          </cell>
          <cell r="C1694">
            <v>16126.24</v>
          </cell>
          <cell r="D1694">
            <v>0</v>
          </cell>
          <cell r="E1694">
            <v>0</v>
          </cell>
          <cell r="F1694">
            <v>16126.24</v>
          </cell>
          <cell r="G1694">
            <v>16126.24</v>
          </cell>
        </row>
        <row r="1695">
          <cell r="A1695" t="str">
            <v>12634009</v>
          </cell>
          <cell r="B1695" t="str">
            <v>12634009 DEPRECIACION ACUMULADA DE VEHICULOS Y OTROS EQUIPOS DE TRANSPORTE</v>
          </cell>
          <cell r="C1695">
            <v>-11475203.789999999</v>
          </cell>
          <cell r="D1695">
            <v>0</v>
          </cell>
          <cell r="E1695">
            <v>27750.91</v>
          </cell>
          <cell r="F1695">
            <v>-11502954.699999999</v>
          </cell>
          <cell r="G1695">
            <v>-11502954.699999999</v>
          </cell>
        </row>
        <row r="1696">
          <cell r="A1696" t="str">
            <v>12635000</v>
          </cell>
          <cell r="B1696" t="str">
            <v>12635000 DEPRECIACION ACUMULADA DE EQUIPO DE DEFENSA Y SEGURIDAD</v>
          </cell>
          <cell r="C1696">
            <v>-12671227.619999999</v>
          </cell>
          <cell r="D1696">
            <v>0</v>
          </cell>
          <cell r="E1696">
            <v>89467.27</v>
          </cell>
          <cell r="F1696">
            <v>-12760694.890000001</v>
          </cell>
          <cell r="G1696">
            <v>-12760694.890000001</v>
          </cell>
        </row>
        <row r="1697">
          <cell r="A1697" t="str">
            <v>12635001</v>
          </cell>
          <cell r="B1697" t="str">
            <v>12635001 DEPRECIACION ACUMULADA DE EQUIPO DE SEGURIDAD</v>
          </cell>
          <cell r="C1697">
            <v>-12671227.619999999</v>
          </cell>
          <cell r="D1697">
            <v>0</v>
          </cell>
          <cell r="E1697">
            <v>89467.27</v>
          </cell>
          <cell r="F1697">
            <v>-12760694.890000001</v>
          </cell>
          <cell r="G1697">
            <v>-12760694.890000001</v>
          </cell>
        </row>
        <row r="1698">
          <cell r="A1698" t="str">
            <v>12636000</v>
          </cell>
          <cell r="B1698" t="str">
            <v>12636000 DEPRECIACION ACUMULADA DE MAQUINARIA OTROS EQUIPOS Y HERRAMIENTAS</v>
          </cell>
          <cell r="C1698">
            <v>-56774999.950000003</v>
          </cell>
          <cell r="D1698">
            <v>7492.79</v>
          </cell>
          <cell r="E1698">
            <v>1118699.26</v>
          </cell>
          <cell r="F1698">
            <v>-57886206.420000002</v>
          </cell>
          <cell r="G1698">
            <v>-57886206.420000002</v>
          </cell>
        </row>
        <row r="1699">
          <cell r="A1699" t="str">
            <v>12636001</v>
          </cell>
          <cell r="B1699" t="str">
            <v>12636001 DEPRECIACION ACUMULADA DE MAQUINARIA Y EQUIPO AGROPECUARIO</v>
          </cell>
          <cell r="C1699">
            <v>-2043040.6</v>
          </cell>
          <cell r="D1699">
            <v>0</v>
          </cell>
          <cell r="E1699">
            <v>32718.79</v>
          </cell>
          <cell r="F1699">
            <v>-2075759.39</v>
          </cell>
          <cell r="G1699">
            <v>-2075759.39</v>
          </cell>
        </row>
        <row r="1700">
          <cell r="A1700" t="str">
            <v>12636002</v>
          </cell>
          <cell r="B1700" t="str">
            <v>12636002 DEPRECIACION ACUMULADA DE MAQUINARIA Y EQUIPO INDUSTRIAL</v>
          </cell>
          <cell r="C1700">
            <v>-10090612.609999999</v>
          </cell>
          <cell r="D1700">
            <v>0</v>
          </cell>
          <cell r="E1700">
            <v>104959.55</v>
          </cell>
          <cell r="F1700">
            <v>-10195572.16</v>
          </cell>
          <cell r="G1700">
            <v>-10195572.16</v>
          </cell>
        </row>
        <row r="1701">
          <cell r="A1701" t="str">
            <v>12636003</v>
          </cell>
          <cell r="B1701" t="str">
            <v>12636003 DEPRECIACION ACUMULADA DE MAQUINARIA Y EQUIPO DE CONSTRUCCION</v>
          </cell>
          <cell r="C1701">
            <v>-4069832.88</v>
          </cell>
          <cell r="D1701">
            <v>0</v>
          </cell>
          <cell r="E1701">
            <v>70887.11</v>
          </cell>
          <cell r="F1701">
            <v>-4140719.99</v>
          </cell>
          <cell r="G1701">
            <v>-4140719.99</v>
          </cell>
        </row>
        <row r="1702">
          <cell r="A1702" t="str">
            <v>12636004</v>
          </cell>
          <cell r="B1702" t="str">
            <v>12636004 DEPRECIACION ACUMULADA DE EQUIPO DE SERVICIO</v>
          </cell>
          <cell r="C1702">
            <v>-19510943.890000001</v>
          </cell>
          <cell r="D1702">
            <v>0</v>
          </cell>
          <cell r="E1702">
            <v>474679.77</v>
          </cell>
          <cell r="F1702">
            <v>-19985623.66</v>
          </cell>
          <cell r="G1702">
            <v>-19985623.66</v>
          </cell>
        </row>
        <row r="1703">
          <cell r="A1703" t="str">
            <v>12636005</v>
          </cell>
          <cell r="B1703" t="str">
            <v>12636005 DEPRECIACION ACUMULADA DE EQUIPO Y APARATOS DE COMUNICACION Y TELECOMUNICACION</v>
          </cell>
          <cell r="C1703">
            <v>-4164740.2</v>
          </cell>
          <cell r="D1703">
            <v>7492.79</v>
          </cell>
          <cell r="E1703">
            <v>117352.55</v>
          </cell>
          <cell r="F1703">
            <v>-4274599.96</v>
          </cell>
          <cell r="G1703">
            <v>-4274599.96</v>
          </cell>
        </row>
        <row r="1704">
          <cell r="A1704" t="str">
            <v>12636006</v>
          </cell>
          <cell r="B1704" t="str">
            <v>12636006 DEPRECIACION ACUMULADA DE MAQUINARIA Y EQUIPO ELECTRICO</v>
          </cell>
          <cell r="C1704">
            <v>-6792881.2000000002</v>
          </cell>
          <cell r="D1704">
            <v>0</v>
          </cell>
          <cell r="E1704">
            <v>175845.52</v>
          </cell>
          <cell r="F1704">
            <v>-6968726.7199999997</v>
          </cell>
          <cell r="G1704">
            <v>-6968726.7199999997</v>
          </cell>
        </row>
        <row r="1705">
          <cell r="A1705" t="str">
            <v>12636007</v>
          </cell>
          <cell r="B1705" t="str">
            <v>12636007 DEPRECIACION ACUMULADA DE HERRAMIENTAS</v>
          </cell>
          <cell r="C1705">
            <v>-4363363.41</v>
          </cell>
          <cell r="D1705">
            <v>0</v>
          </cell>
          <cell r="E1705">
            <v>61888.46</v>
          </cell>
          <cell r="F1705">
            <v>-4425251.87</v>
          </cell>
          <cell r="G1705">
            <v>-4425251.87</v>
          </cell>
        </row>
        <row r="1706">
          <cell r="A1706" t="str">
            <v>12636999</v>
          </cell>
          <cell r="B1706" t="str">
            <v>12636999 DEPRECIACION ACUMULADA DE OTROS EQUIPOS</v>
          </cell>
          <cell r="C1706">
            <v>-5739585.1600000001</v>
          </cell>
          <cell r="D1706">
            <v>0</v>
          </cell>
          <cell r="E1706">
            <v>80367.509999999995</v>
          </cell>
          <cell r="F1706">
            <v>-5819952.6699999999</v>
          </cell>
          <cell r="G1706">
            <v>-5819952.6699999999</v>
          </cell>
        </row>
        <row r="1707">
          <cell r="A1707" t="str">
            <v>12640000</v>
          </cell>
          <cell r="B1707" t="str">
            <v>12640000 DETERIORO ACUMULADO DE ACTIVOS BIOLOGICOS</v>
          </cell>
          <cell r="C1707">
            <v>-350425.53</v>
          </cell>
          <cell r="D1707">
            <v>0</v>
          </cell>
          <cell r="E1707">
            <v>3421.29</v>
          </cell>
          <cell r="F1707">
            <v>-353846.82</v>
          </cell>
          <cell r="G1707">
            <v>-353846.82</v>
          </cell>
        </row>
        <row r="1708">
          <cell r="A1708" t="str">
            <v>12647000</v>
          </cell>
          <cell r="B1708" t="str">
            <v>12647000 DETERIORO ACUMULADO  DE ESPECIES MENORES Y DE ZOOLOGICO</v>
          </cell>
          <cell r="C1708">
            <v>-350425.53</v>
          </cell>
          <cell r="D1708">
            <v>0</v>
          </cell>
          <cell r="E1708">
            <v>3421.29</v>
          </cell>
          <cell r="F1708">
            <v>-353846.82</v>
          </cell>
          <cell r="G1708">
            <v>-353846.82</v>
          </cell>
        </row>
        <row r="1709">
          <cell r="A1709" t="str">
            <v>12647001</v>
          </cell>
          <cell r="B1709" t="str">
            <v>12647001 DETERIORO ACUMULADO  DE ESPECIES MENORES Y DE ZOOLOGICO</v>
          </cell>
          <cell r="C1709">
            <v>-350425.53</v>
          </cell>
          <cell r="D1709">
            <v>0</v>
          </cell>
          <cell r="E1709">
            <v>3421.29</v>
          </cell>
          <cell r="F1709">
            <v>-353846.82</v>
          </cell>
          <cell r="G1709">
            <v>-353846.82</v>
          </cell>
        </row>
        <row r="1710">
          <cell r="A1710" t="str">
            <v>12650000</v>
          </cell>
          <cell r="B1710" t="str">
            <v>12650000 AMORTIZACION ACUMULADA DE ACTIVOS INTANGIBLES</v>
          </cell>
          <cell r="C1710">
            <v>-125385239.04000001</v>
          </cell>
          <cell r="D1710">
            <v>645.79999999999995</v>
          </cell>
          <cell r="E1710">
            <v>302380.92000000004</v>
          </cell>
          <cell r="F1710">
            <v>-125686974.16</v>
          </cell>
          <cell r="G1710">
            <v>-125686974.16</v>
          </cell>
        </row>
        <row r="1711">
          <cell r="A1711" t="str">
            <v>12651000</v>
          </cell>
          <cell r="B1711" t="str">
            <v>12651000 AMORTIZACION ACUMULADAS DE ACTIVOS SOFTWARE</v>
          </cell>
          <cell r="C1711">
            <v>-23053261.68</v>
          </cell>
          <cell r="D1711">
            <v>645.79999999999995</v>
          </cell>
          <cell r="E1711">
            <v>121691.85</v>
          </cell>
          <cell r="F1711">
            <v>-23174307.73</v>
          </cell>
          <cell r="G1711">
            <v>-23174307.73</v>
          </cell>
        </row>
        <row r="1712">
          <cell r="A1712" t="str">
            <v>12651001</v>
          </cell>
          <cell r="B1712" t="str">
            <v>12651001 AMORTIZACION ACUMULADAS DE ACTIVOS SOFTWARE</v>
          </cell>
          <cell r="C1712">
            <v>-23053261.68</v>
          </cell>
          <cell r="D1712">
            <v>645.79999999999995</v>
          </cell>
          <cell r="E1712">
            <v>121691.85</v>
          </cell>
          <cell r="F1712">
            <v>-23174307.73</v>
          </cell>
          <cell r="G1712">
            <v>-23174307.73</v>
          </cell>
        </row>
        <row r="1713">
          <cell r="A1713" t="str">
            <v>12652000</v>
          </cell>
          <cell r="B1713" t="str">
            <v>12652000 AMORTIZACION ACUMULADAS DE PATENTES MARCAS Y DERECHOS</v>
          </cell>
          <cell r="C1713">
            <v>-2053627.68</v>
          </cell>
          <cell r="D1713">
            <v>0</v>
          </cell>
          <cell r="E1713">
            <v>0</v>
          </cell>
          <cell r="F1713">
            <v>-2053627.68</v>
          </cell>
          <cell r="G1713">
            <v>-2053627.68</v>
          </cell>
        </row>
        <row r="1714">
          <cell r="A1714" t="str">
            <v>12652001</v>
          </cell>
          <cell r="B1714" t="str">
            <v>12652001 AMORTIZACION ACUMULADAS DE PATENTES</v>
          </cell>
          <cell r="C1714">
            <v>-2053627.68</v>
          </cell>
          <cell r="D1714">
            <v>0</v>
          </cell>
          <cell r="E1714">
            <v>0</v>
          </cell>
          <cell r="F1714">
            <v>-2053627.68</v>
          </cell>
          <cell r="G1714">
            <v>-2053627.68</v>
          </cell>
        </row>
        <row r="1715">
          <cell r="A1715" t="str">
            <v>12654000</v>
          </cell>
          <cell r="B1715" t="str">
            <v>12654000 AMORTIZACION ACUMULADAS DE LICENCIAS</v>
          </cell>
          <cell r="C1715">
            <v>-100278349.68000001</v>
          </cell>
          <cell r="D1715">
            <v>0</v>
          </cell>
          <cell r="E1715">
            <v>180689.07</v>
          </cell>
          <cell r="F1715">
            <v>-100459038.75</v>
          </cell>
          <cell r="G1715">
            <v>-100459038.75</v>
          </cell>
        </row>
        <row r="1716">
          <cell r="A1716" t="str">
            <v>12654001</v>
          </cell>
          <cell r="B1716" t="str">
            <v>12654001 AMORTIZACION DE LICENCIAS INFORMATICAS E INTELECTUALES</v>
          </cell>
          <cell r="C1716">
            <v>-100278349.68000001</v>
          </cell>
          <cell r="D1716">
            <v>0</v>
          </cell>
          <cell r="E1716">
            <v>180689.07</v>
          </cell>
          <cell r="F1716">
            <v>-100459038.75</v>
          </cell>
          <cell r="G1716">
            <v>-100459038.75</v>
          </cell>
        </row>
        <row r="1717">
          <cell r="A1717" t="str">
            <v>12900000</v>
          </cell>
          <cell r="B1717" t="str">
            <v>12900000 OTROS ACTIVOS NO CIRCULANTES</v>
          </cell>
          <cell r="C1717">
            <v>841399</v>
          </cell>
          <cell r="D1717">
            <v>0</v>
          </cell>
          <cell r="E1717">
            <v>71073.2</v>
          </cell>
          <cell r="F1717">
            <v>770325.8</v>
          </cell>
          <cell r="G1717">
            <v>770325.8</v>
          </cell>
        </row>
        <row r="1718">
          <cell r="A1718" t="str">
            <v>12930000</v>
          </cell>
          <cell r="B1718" t="str">
            <v>12930000 BIENES EN COMODATO</v>
          </cell>
          <cell r="C1718">
            <v>841399</v>
          </cell>
          <cell r="D1718">
            <v>0</v>
          </cell>
          <cell r="E1718">
            <v>71073.2</v>
          </cell>
          <cell r="F1718">
            <v>770325.8</v>
          </cell>
          <cell r="G1718">
            <v>770325.8</v>
          </cell>
        </row>
        <row r="1719">
          <cell r="A1719" t="str">
            <v>12934000</v>
          </cell>
          <cell r="B1719" t="str">
            <v>12934000 MOBILIARIO Y EQUIPO DE ADMINISTRACION EDUCACIONAL Y RECREATIVO EN COMODATO</v>
          </cell>
          <cell r="C1719">
            <v>-1401</v>
          </cell>
          <cell r="D1719">
            <v>0</v>
          </cell>
          <cell r="E1719">
            <v>71073.2</v>
          </cell>
          <cell r="F1719">
            <v>-72474.2</v>
          </cell>
          <cell r="G1719">
            <v>-72474.2</v>
          </cell>
        </row>
        <row r="1720">
          <cell r="A1720" t="str">
            <v>12934001</v>
          </cell>
          <cell r="B1720" t="str">
            <v>12934001 MOBILIARIO Y EQUIPO DE ADMINISTRACION EN COMODATO</v>
          </cell>
          <cell r="C1720">
            <v>-1401</v>
          </cell>
          <cell r="D1720">
            <v>0</v>
          </cell>
          <cell r="E1720">
            <v>71073.2</v>
          </cell>
          <cell r="F1720">
            <v>-72474.2</v>
          </cell>
          <cell r="G1720">
            <v>-72474.2</v>
          </cell>
        </row>
        <row r="1721">
          <cell r="A1721" t="str">
            <v>12936000</v>
          </cell>
          <cell r="B1721" t="str">
            <v>12936000 EQUIPO DE TRANSPORTE EN COMODATO</v>
          </cell>
          <cell r="C1721">
            <v>842800</v>
          </cell>
          <cell r="D1721">
            <v>0</v>
          </cell>
          <cell r="E1721">
            <v>0</v>
          </cell>
          <cell r="F1721">
            <v>842800</v>
          </cell>
          <cell r="G1721">
            <v>842800</v>
          </cell>
        </row>
        <row r="1722">
          <cell r="A1722" t="str">
            <v>12936001</v>
          </cell>
          <cell r="B1722" t="str">
            <v>12936001 AUTOMOVILES Y EQUIPO TERRESTRE EN COMODATO</v>
          </cell>
          <cell r="C1722">
            <v>842800</v>
          </cell>
          <cell r="D1722">
            <v>0</v>
          </cell>
          <cell r="E1722">
            <v>0</v>
          </cell>
          <cell r="F1722">
            <v>842800</v>
          </cell>
          <cell r="G1722">
            <v>842800</v>
          </cell>
        </row>
        <row r="1723">
          <cell r="A1723" t="str">
            <v>20000000</v>
          </cell>
          <cell r="B1723" t="str">
            <v>20000000 PASIVO</v>
          </cell>
          <cell r="C1723">
            <v>-15277995514.309996</v>
          </cell>
          <cell r="D1723">
            <v>12230552728.029995</v>
          </cell>
          <cell r="E1723">
            <v>13433527851.939983</v>
          </cell>
          <cell r="F1723">
            <v>-16480970638.219992</v>
          </cell>
          <cell r="G1723">
            <v>16480970638.219992</v>
          </cell>
        </row>
        <row r="1724">
          <cell r="A1724" t="str">
            <v>21000000</v>
          </cell>
          <cell r="B1724" t="str">
            <v>21000000 PASIVO CIRCULANTE</v>
          </cell>
          <cell r="C1724">
            <v>-7609044545.9699965</v>
          </cell>
          <cell r="D1724">
            <v>12221142041.949997</v>
          </cell>
          <cell r="E1724">
            <v>13433527851.939983</v>
          </cell>
          <cell r="F1724">
            <v>-8821430355.9599934</v>
          </cell>
          <cell r="G1724">
            <v>8821430355.9599934</v>
          </cell>
        </row>
        <row r="1725">
          <cell r="A1725" t="str">
            <v>21100000</v>
          </cell>
          <cell r="B1725" t="str">
            <v>21100000 CUENTAS POR PAGAR A CORTO PLAZO</v>
          </cell>
          <cell r="C1725">
            <v>-5195778895.1099958</v>
          </cell>
          <cell r="D1725">
            <v>10698667945.779993</v>
          </cell>
          <cell r="E1725">
            <v>11832844818.609983</v>
          </cell>
          <cell r="F1725">
            <v>-6329955767.939992</v>
          </cell>
          <cell r="G1725">
            <v>6329955767.939992</v>
          </cell>
        </row>
        <row r="1726">
          <cell r="A1726" t="str">
            <v>21110000</v>
          </cell>
          <cell r="B1726" t="str">
            <v>21110000 SERVICIOS PERSONALES POR PAGAR A CORTO PLAZO</v>
          </cell>
          <cell r="C1726">
            <v>-13023193.67</v>
          </cell>
          <cell r="D1726">
            <v>-290132.28999999998</v>
          </cell>
          <cell r="E1726">
            <v>74041.39</v>
          </cell>
          <cell r="F1726">
            <v>-13387367.35</v>
          </cell>
          <cell r="G1726">
            <v>13387367.35</v>
          </cell>
        </row>
        <row r="1727">
          <cell r="A1727" t="str">
            <v>21111000</v>
          </cell>
          <cell r="B1727" t="str">
            <v>21111000 REMUNERACION POR PAGAR AL PERSONAL DE CARACTER PERMANENTE A CORTO PLAZO</v>
          </cell>
          <cell r="C1727">
            <v>-13286840.67</v>
          </cell>
          <cell r="D1727">
            <v>-290132.28999999998</v>
          </cell>
          <cell r="E1727">
            <v>74041.39</v>
          </cell>
          <cell r="F1727">
            <v>-13651014.35</v>
          </cell>
          <cell r="G1727">
            <v>13651014.35</v>
          </cell>
        </row>
        <row r="1728">
          <cell r="A1728" t="str">
            <v>21111001</v>
          </cell>
          <cell r="B1728" t="str">
            <v>21111001 REMUNERACION POR PAGAR AL PERSONAL DE CARACTER PERMANENTE A CORTO PLAZO</v>
          </cell>
          <cell r="C1728">
            <v>-13286840.67</v>
          </cell>
          <cell r="D1728">
            <v>-290132.28999999998</v>
          </cell>
          <cell r="E1728">
            <v>74041.39</v>
          </cell>
          <cell r="F1728">
            <v>-13651014.35</v>
          </cell>
          <cell r="G1728">
            <v>13651014.35</v>
          </cell>
        </row>
        <row r="1729">
          <cell r="A1729" t="str">
            <v>21112000</v>
          </cell>
          <cell r="B1729" t="str">
            <v>21112000 REMUNERACION POR PAGAR AL PERSONAL DE CARACTER TRANSITORIO A CORTO PLAZO</v>
          </cell>
          <cell r="C1729">
            <v>263647</v>
          </cell>
          <cell r="D1729">
            <v>0</v>
          </cell>
          <cell r="E1729">
            <v>0</v>
          </cell>
          <cell r="F1729">
            <v>263647</v>
          </cell>
          <cell r="G1729">
            <v>-263647</v>
          </cell>
        </row>
        <row r="1730">
          <cell r="A1730" t="str">
            <v>21112001</v>
          </cell>
          <cell r="B1730" t="str">
            <v>21112001 REMUNERACION POR PAGAR AL PERSONAL DE CARACTER TRANSITORIO A CORTO PLAZO</v>
          </cell>
          <cell r="C1730">
            <v>263647</v>
          </cell>
          <cell r="D1730">
            <v>0</v>
          </cell>
          <cell r="E1730">
            <v>0</v>
          </cell>
          <cell r="F1730">
            <v>263647</v>
          </cell>
          <cell r="G1730">
            <v>-263647</v>
          </cell>
        </row>
        <row r="1731">
          <cell r="A1731" t="str">
            <v>21120000</v>
          </cell>
          <cell r="B1731" t="str">
            <v>21120000 PROVEEDORES POR PAGAR A CORTO PLAZO</v>
          </cell>
          <cell r="C1731">
            <v>-1967643544.6500001</v>
          </cell>
          <cell r="D1731">
            <v>5733123835.8999996</v>
          </cell>
          <cell r="E1731">
            <v>4942792396.5</v>
          </cell>
          <cell r="F1731">
            <v>-1177312105.25</v>
          </cell>
          <cell r="G1731">
            <v>1177312105.25</v>
          </cell>
        </row>
        <row r="1732">
          <cell r="A1732" t="str">
            <v>21121000</v>
          </cell>
          <cell r="B1732" t="str">
            <v>21121000 DEUDAS POR ADQUISICION DE BIENES Y CONTRATACION DE SERVICIOS POR PAGAR A CORTO PLAZO</v>
          </cell>
          <cell r="C1732">
            <v>-877670981.80999994</v>
          </cell>
          <cell r="D1732">
            <v>383736703.44999999</v>
          </cell>
          <cell r="E1732">
            <v>534892546.34999996</v>
          </cell>
          <cell r="F1732">
            <v>-1028826824.7099999</v>
          </cell>
          <cell r="G1732">
            <v>1028826824.7099999</v>
          </cell>
        </row>
        <row r="1733">
          <cell r="A1733" t="str">
            <v>21121001</v>
          </cell>
          <cell r="B1733" t="str">
            <v>21121001 DEUDAS POR ADQUISICION DE BIENES Y CONTRATACION DE SERVICIOS POR PAGAR A CORTO PLAZO</v>
          </cell>
          <cell r="C1733">
            <v>-859784177.88</v>
          </cell>
          <cell r="D1733">
            <v>383736703.44999999</v>
          </cell>
          <cell r="E1733">
            <v>534892546.34999996</v>
          </cell>
          <cell r="F1733">
            <v>-1010940020.78</v>
          </cell>
          <cell r="G1733">
            <v>1010940020.78</v>
          </cell>
        </row>
        <row r="1734">
          <cell r="A1734" t="str">
            <v>21121003</v>
          </cell>
          <cell r="B1734" t="str">
            <v>21121003 PROVEEDORES 2016</v>
          </cell>
          <cell r="C1734">
            <v>-17886803.93</v>
          </cell>
          <cell r="D1734">
            <v>0</v>
          </cell>
          <cell r="E1734">
            <v>0</v>
          </cell>
          <cell r="F1734">
            <v>-17886803.93</v>
          </cell>
          <cell r="G1734">
            <v>17886803.93</v>
          </cell>
        </row>
        <row r="1735">
          <cell r="A1735" t="str">
            <v>21122000</v>
          </cell>
          <cell r="B1735" t="str">
            <v>21122000 DEUDAS POR ADQUISICION DE BIENES INMUEBLES, MUEBLES E INTANGIBLES POR PAGAR A CORTO PLAZO</v>
          </cell>
          <cell r="C1735">
            <v>-6806543.5</v>
          </cell>
          <cell r="D1735">
            <v>171005.27</v>
          </cell>
          <cell r="E1735">
            <v>10913479.35</v>
          </cell>
          <cell r="F1735">
            <v>-17549017.579999998</v>
          </cell>
          <cell r="G1735">
            <v>17549017.579999998</v>
          </cell>
        </row>
        <row r="1736">
          <cell r="A1736" t="str">
            <v>21122001</v>
          </cell>
          <cell r="B1736" t="str">
            <v>21122001 DEUDAS POR ADQUISICION DE BIENES INMUEBLES, MUEBLES E INTANGIBLES POR PAGAR A CORTO PLAZO</v>
          </cell>
          <cell r="C1736">
            <v>-6806543.5</v>
          </cell>
          <cell r="D1736">
            <v>171005.27</v>
          </cell>
          <cell r="E1736">
            <v>10913479.35</v>
          </cell>
          <cell r="F1736">
            <v>-17549017.579999998</v>
          </cell>
          <cell r="G1736">
            <v>17549017.579999998</v>
          </cell>
        </row>
        <row r="1737">
          <cell r="A1737" t="str">
            <v>21129000</v>
          </cell>
          <cell r="B1737" t="str">
            <v>21129000 OTRAS DEUDAS COMERCIALES POR PAGAR A CORTO PLAZO</v>
          </cell>
          <cell r="C1737">
            <v>-1083166019.3400002</v>
          </cell>
          <cell r="D1737">
            <v>5349216127.1799994</v>
          </cell>
          <cell r="E1737">
            <v>4396986370.8000002</v>
          </cell>
          <cell r="F1737">
            <v>-130936262.95999998</v>
          </cell>
          <cell r="G1737">
            <v>130936262.95999998</v>
          </cell>
        </row>
        <row r="1738">
          <cell r="A1738" t="str">
            <v>21129001</v>
          </cell>
          <cell r="B1738" t="str">
            <v>21129001 OTRAS DEUDAS COMERCIALES POR PAGAR A CORTO PLAZO</v>
          </cell>
          <cell r="C1738">
            <v>-862382752.21000004</v>
          </cell>
          <cell r="D1738">
            <v>299454951.19999999</v>
          </cell>
          <cell r="E1738">
            <v>-451990384.31999999</v>
          </cell>
          <cell r="F1738">
            <v>-110937416.68999998</v>
          </cell>
          <cell r="G1738">
            <v>110937416.68999998</v>
          </cell>
        </row>
        <row r="1739">
          <cell r="A1739" t="str">
            <v>21129999</v>
          </cell>
          <cell r="B1739" t="str">
            <v>21129999 CUENTA PUENTE PASIVO</v>
          </cell>
          <cell r="C1739">
            <v>-220783267.13</v>
          </cell>
          <cell r="D1739">
            <v>5049761175.9799995</v>
          </cell>
          <cell r="E1739">
            <v>4848976755.1199999</v>
          </cell>
          <cell r="F1739">
            <v>-19998846.270000003</v>
          </cell>
          <cell r="G1739">
            <v>19998846.270000003</v>
          </cell>
        </row>
        <row r="1740">
          <cell r="A1740" t="str">
            <v>21130000</v>
          </cell>
          <cell r="B1740" t="str">
            <v>21130000 CONTRATISTAS POR OBRAS PUBLICAS POR PAGAR A CORTO PLAZO</v>
          </cell>
          <cell r="C1740">
            <v>-620158569.16000009</v>
          </cell>
          <cell r="D1740">
            <v>2486739056.9499998</v>
          </cell>
          <cell r="E1740">
            <v>2781747713.9099998</v>
          </cell>
          <cell r="F1740">
            <v>-915167226.12</v>
          </cell>
          <cell r="G1740">
            <v>915167226.12</v>
          </cell>
        </row>
        <row r="1741">
          <cell r="A1741" t="str">
            <v>21131000</v>
          </cell>
          <cell r="B1741" t="str">
            <v>21131000 CONTRATISTAS POR OBRAS EN BIENES DE DOMINIO PUBLICO POR PAGAR A CORTO PLAZO</v>
          </cell>
          <cell r="C1741">
            <v>-620158569.16000009</v>
          </cell>
          <cell r="D1741">
            <v>2486739056.9499998</v>
          </cell>
          <cell r="E1741">
            <v>2781747713.9099998</v>
          </cell>
          <cell r="F1741">
            <v>-915167226.12</v>
          </cell>
          <cell r="G1741">
            <v>915167226.12</v>
          </cell>
        </row>
        <row r="1742">
          <cell r="A1742" t="str">
            <v>21131001</v>
          </cell>
          <cell r="B1742" t="str">
            <v>21131001 CONTRATISTAS POR OBRAS EN BIENES DE DOMINIO PUBLICO POR PAGAR A CORTO PLAZO</v>
          </cell>
          <cell r="C1742">
            <v>-620158569.16000009</v>
          </cell>
          <cell r="D1742">
            <v>2486739056.9499998</v>
          </cell>
          <cell r="E1742">
            <v>2781747713.9099998</v>
          </cell>
          <cell r="F1742">
            <v>-915167226.12</v>
          </cell>
          <cell r="G1742">
            <v>915167226.12</v>
          </cell>
        </row>
        <row r="1743">
          <cell r="A1743" t="str">
            <v>21140000</v>
          </cell>
          <cell r="B1743" t="str">
            <v>21140000 PARTICIPACIONES Y APORTACIONES POR PAGAR A CORTO PLAZO</v>
          </cell>
          <cell r="C1743">
            <v>-484595644.56999999</v>
          </cell>
          <cell r="D1743">
            <v>358153853.35000002</v>
          </cell>
          <cell r="E1743">
            <v>321663494.92000002</v>
          </cell>
          <cell r="F1743">
            <v>-448105286.14000005</v>
          </cell>
          <cell r="G1743">
            <v>448105286.14000005</v>
          </cell>
        </row>
        <row r="1744">
          <cell r="A1744" t="str">
            <v>21141000</v>
          </cell>
          <cell r="B1744" t="str">
            <v>21141000 PARTICIPACIONES POR PAGAR A CORTO PLAZO</v>
          </cell>
          <cell r="C1744">
            <v>-471888656.43000001</v>
          </cell>
          <cell r="D1744">
            <v>347319177.42000002</v>
          </cell>
          <cell r="E1744">
            <v>308168430.97000003</v>
          </cell>
          <cell r="F1744">
            <v>-432737909.98000002</v>
          </cell>
          <cell r="G1744">
            <v>432737909.98000002</v>
          </cell>
        </row>
        <row r="1745">
          <cell r="A1745" t="str">
            <v>21141001</v>
          </cell>
          <cell r="B1745" t="str">
            <v>21141001 PARTICIPACIONES POR PAGAR A CORTO PLAZO</v>
          </cell>
          <cell r="C1745">
            <v>-471888656.43000001</v>
          </cell>
          <cell r="D1745">
            <v>347319177.42000002</v>
          </cell>
          <cell r="E1745">
            <v>308168430.97000003</v>
          </cell>
          <cell r="F1745">
            <v>-432737909.98000002</v>
          </cell>
          <cell r="G1745">
            <v>432737909.98000002</v>
          </cell>
        </row>
        <row r="1746">
          <cell r="A1746" t="str">
            <v>21142000</v>
          </cell>
          <cell r="B1746" t="str">
            <v>21142000 APORTACIONES POR PAGAR A CORTO PLAZO</v>
          </cell>
          <cell r="C1746">
            <v>-12706988.140000001</v>
          </cell>
          <cell r="D1746">
            <v>10834675.93</v>
          </cell>
          <cell r="E1746">
            <v>13495063.949999999</v>
          </cell>
          <cell r="F1746">
            <v>-15367376.16</v>
          </cell>
          <cell r="G1746">
            <v>15367376.16</v>
          </cell>
        </row>
        <row r="1747">
          <cell r="A1747" t="str">
            <v>21142001</v>
          </cell>
          <cell r="B1747" t="str">
            <v>21142001 APORTACIONES POR PAGAR A CORTO PLAZO</v>
          </cell>
          <cell r="C1747">
            <v>-12706988.140000001</v>
          </cell>
          <cell r="D1747">
            <v>10834675.93</v>
          </cell>
          <cell r="E1747">
            <v>13495063.949999999</v>
          </cell>
          <cell r="F1747">
            <v>-15367376.16</v>
          </cell>
          <cell r="G1747">
            <v>15367376.16</v>
          </cell>
        </row>
        <row r="1748">
          <cell r="A1748" t="str">
            <v>21150000</v>
          </cell>
          <cell r="B1748" t="str">
            <v>21150000 TRANSFERENCIAS OTORGADAS POR PAGAR A CORTO PLAZO</v>
          </cell>
          <cell r="C1748">
            <v>-1590893758.04</v>
          </cell>
          <cell r="D1748">
            <v>1966038421</v>
          </cell>
          <cell r="E1748">
            <v>2312500870.6500001</v>
          </cell>
          <cell r="F1748">
            <v>-1937356207.6900001</v>
          </cell>
          <cell r="G1748">
            <v>1937356207.6900001</v>
          </cell>
        </row>
        <row r="1749">
          <cell r="A1749" t="str">
            <v>21151000</v>
          </cell>
          <cell r="B1749" t="str">
            <v>21151000 TRANSFERENCIAS INTERNAS Y ASIGNACIONES AL SECTOR PUBLICO</v>
          </cell>
          <cell r="C1749">
            <v>-1000000</v>
          </cell>
          <cell r="D1749">
            <v>0</v>
          </cell>
          <cell r="E1749">
            <v>0</v>
          </cell>
          <cell r="F1749">
            <v>-1000000</v>
          </cell>
          <cell r="G1749">
            <v>1000000</v>
          </cell>
        </row>
        <row r="1750">
          <cell r="A1750" t="str">
            <v>21151001</v>
          </cell>
          <cell r="B1750" t="str">
            <v>21151001 TRANSFERENCIAS INTERNAS Y ASIGNACIONES AL SECTOR PUBLICO</v>
          </cell>
          <cell r="C1750">
            <v>-1000000</v>
          </cell>
          <cell r="D1750">
            <v>0</v>
          </cell>
          <cell r="E1750">
            <v>0</v>
          </cell>
          <cell r="F1750">
            <v>-1000000</v>
          </cell>
          <cell r="G1750">
            <v>1000000</v>
          </cell>
        </row>
        <row r="1751">
          <cell r="A1751" t="str">
            <v>21155000</v>
          </cell>
          <cell r="B1751" t="str">
            <v>21155000 SUBSIDIOS Y SUBVENCIONES</v>
          </cell>
          <cell r="C1751">
            <v>-1520043078.23</v>
          </cell>
          <cell r="D1751">
            <v>1953399438.22</v>
          </cell>
          <cell r="E1751">
            <v>2285137648.0300002</v>
          </cell>
          <cell r="F1751">
            <v>-1851781288.04</v>
          </cell>
          <cell r="G1751">
            <v>1851781288.04</v>
          </cell>
        </row>
        <row r="1752">
          <cell r="A1752" t="str">
            <v>21155001</v>
          </cell>
          <cell r="B1752" t="str">
            <v>21155001 SUBSIDIOS Y SUBVENCIONES</v>
          </cell>
          <cell r="C1752">
            <v>-1520043078.23</v>
          </cell>
          <cell r="D1752">
            <v>1953399438.22</v>
          </cell>
          <cell r="E1752">
            <v>2285137648.0300002</v>
          </cell>
          <cell r="F1752">
            <v>-1851781288.04</v>
          </cell>
          <cell r="G1752">
            <v>1851781288.04</v>
          </cell>
        </row>
        <row r="1753">
          <cell r="A1753" t="str">
            <v>21156000</v>
          </cell>
          <cell r="B1753" t="str">
            <v>21156000 AYUDAS SOCIALES</v>
          </cell>
          <cell r="C1753">
            <v>-69850679.810000002</v>
          </cell>
          <cell r="D1753">
            <v>12638982.780000001</v>
          </cell>
          <cell r="E1753">
            <v>27363222.620000001</v>
          </cell>
          <cell r="F1753">
            <v>-84574919.649999991</v>
          </cell>
          <cell r="G1753">
            <v>84574919.649999991</v>
          </cell>
        </row>
        <row r="1754">
          <cell r="A1754" t="str">
            <v>21156001</v>
          </cell>
          <cell r="B1754" t="str">
            <v>21156001 AYUDAS SOCIALES</v>
          </cell>
          <cell r="C1754">
            <v>-69850679.810000002</v>
          </cell>
          <cell r="D1754">
            <v>12638982.780000001</v>
          </cell>
          <cell r="E1754">
            <v>27363222.620000001</v>
          </cell>
          <cell r="F1754">
            <v>-84574919.649999991</v>
          </cell>
          <cell r="G1754">
            <v>84574919.649999991</v>
          </cell>
        </row>
        <row r="1755">
          <cell r="A1755" t="str">
            <v>21160000</v>
          </cell>
          <cell r="B1755" t="str">
            <v>21160000 INTERESES, COMISIONES Y OTROS GASTOS DE LA DEUDA PUBLICA POR PAGAR A CORTO PLAZO</v>
          </cell>
          <cell r="C1755">
            <v>0</v>
          </cell>
          <cell r="D1755">
            <v>50392073.109999999</v>
          </cell>
          <cell r="E1755">
            <v>50392073.109999999</v>
          </cell>
          <cell r="F1755">
            <v>0</v>
          </cell>
          <cell r="G1755">
            <v>0</v>
          </cell>
        </row>
        <row r="1756">
          <cell r="A1756" t="str">
            <v>21161000</v>
          </cell>
          <cell r="B1756" t="str">
            <v>21161000 INTERESES, COMISIONES Y OTROS GASTOS DE LA DEUDA PUBLICA POR PAGAR A CORTO PLAZO</v>
          </cell>
          <cell r="C1756">
            <v>0</v>
          </cell>
          <cell r="D1756">
            <v>50392073.109999999</v>
          </cell>
          <cell r="E1756">
            <v>50392073.109999999</v>
          </cell>
          <cell r="F1756">
            <v>0</v>
          </cell>
          <cell r="G1756">
            <v>0</v>
          </cell>
        </row>
        <row r="1757">
          <cell r="A1757" t="str">
            <v>21161001</v>
          </cell>
          <cell r="B1757" t="str">
            <v>21161001 INTERESES, COMISIONES Y OTROS GASTOS DE LA DEUDA PUBLICA POR PAGAR A CORTO PLAZO</v>
          </cell>
          <cell r="C1757">
            <v>0</v>
          </cell>
          <cell r="D1757">
            <v>50392073.109999999</v>
          </cell>
          <cell r="E1757">
            <v>50392073.109999999</v>
          </cell>
          <cell r="F1757">
            <v>0</v>
          </cell>
          <cell r="G1757">
            <v>0</v>
          </cell>
        </row>
        <row r="1758">
          <cell r="A1758" t="str">
            <v>21170000</v>
          </cell>
          <cell r="B1758" t="str">
            <v>21170000 RETENCIONES Y CONTRIBUCIONES POR PAGAR A CORTO PLAZO</v>
          </cell>
          <cell r="C1758">
            <v>2605004.0999998711</v>
          </cell>
          <cell r="D1758">
            <v>-175806341.63000017</v>
          </cell>
          <cell r="E1758">
            <v>802525182.47999918</v>
          </cell>
          <cell r="F1758">
            <v>-975726520.01000035</v>
          </cell>
          <cell r="G1758">
            <v>975726520.01000035</v>
          </cell>
        </row>
        <row r="1759">
          <cell r="A1759" t="str">
            <v>21171000</v>
          </cell>
          <cell r="B1759" t="str">
            <v>21171000 RETENCIONES DE IMPUESTOS POR PAGAR A CORTO PLAZO</v>
          </cell>
          <cell r="C1759">
            <v>541090276.5</v>
          </cell>
          <cell r="D1759">
            <v>-407572892.12</v>
          </cell>
          <cell r="E1759">
            <v>442603345.87</v>
          </cell>
          <cell r="F1759">
            <v>-309085961.48999995</v>
          </cell>
          <cell r="G1759">
            <v>309085961.48999995</v>
          </cell>
        </row>
        <row r="1760">
          <cell r="A1760" t="str">
            <v>21171001</v>
          </cell>
          <cell r="B1760" t="str">
            <v>21171001 ISR SUELDOS Y SALARIOS</v>
          </cell>
          <cell r="C1760">
            <v>508774331.43000001</v>
          </cell>
          <cell r="D1760">
            <v>-387459299.07999998</v>
          </cell>
          <cell r="E1760">
            <v>441377954.5</v>
          </cell>
          <cell r="F1760">
            <v>-320062922.14999998</v>
          </cell>
          <cell r="G1760">
            <v>320062922.14999998</v>
          </cell>
        </row>
        <row r="1761">
          <cell r="A1761" t="str">
            <v>21171002</v>
          </cell>
          <cell r="B1761" t="str">
            <v>21171002 ISR ASIMILABLES A SALARIOS</v>
          </cell>
          <cell r="C1761">
            <v>34869320.980000004</v>
          </cell>
          <cell r="D1761">
            <v>-14661221.039999999</v>
          </cell>
          <cell r="E1761">
            <v>667150.96</v>
          </cell>
          <cell r="F1761">
            <v>19540948.98</v>
          </cell>
          <cell r="G1761">
            <v>-19540948.98</v>
          </cell>
        </row>
        <row r="1762">
          <cell r="A1762" t="str">
            <v>21171003</v>
          </cell>
          <cell r="B1762" t="str">
            <v>21171003 ISR SERVICIOS PROFESIONALES</v>
          </cell>
          <cell r="C1762">
            <v>-1409497.7499999998</v>
          </cell>
          <cell r="D1762">
            <v>-2711762</v>
          </cell>
          <cell r="E1762">
            <v>259239.36</v>
          </cell>
          <cell r="F1762">
            <v>-4380499.1099999994</v>
          </cell>
          <cell r="G1762">
            <v>4380499.1099999994</v>
          </cell>
        </row>
        <row r="1763">
          <cell r="A1763" t="str">
            <v>21171004</v>
          </cell>
          <cell r="B1763" t="str">
            <v>21171004 ISR ARRENDAMIENTO DE INMUEBLES</v>
          </cell>
          <cell r="C1763">
            <v>-1143878.1599999997</v>
          </cell>
          <cell r="D1763">
            <v>-2740610</v>
          </cell>
          <cell r="E1763">
            <v>299001.05</v>
          </cell>
          <cell r="F1763">
            <v>-4183489.21</v>
          </cell>
          <cell r="G1763">
            <v>4183489.21</v>
          </cell>
        </row>
        <row r="1764">
          <cell r="A1764" t="str">
            <v>21172000</v>
          </cell>
          <cell r="B1764" t="str">
            <v>21172000 RETENCIONES Y APORTACIONES DEL SISTEMA DE SEGURIDAD SOCIAL POR PAGAR A CORTO PLAZO</v>
          </cell>
          <cell r="C1764">
            <v>-290776906.28999996</v>
          </cell>
          <cell r="D1764">
            <v>110444017.45000002</v>
          </cell>
          <cell r="E1764">
            <v>238828965.15000004</v>
          </cell>
          <cell r="F1764">
            <v>-419161853.99000001</v>
          </cell>
          <cell r="G1764">
            <v>419161853.99000001</v>
          </cell>
        </row>
        <row r="1765">
          <cell r="A1765" t="str">
            <v>21172001</v>
          </cell>
          <cell r="B1765" t="str">
            <v>21172001 RETENCION FONDO DE PENSIONES BUROCRATAS</v>
          </cell>
          <cell r="C1765">
            <v>1966381.82</v>
          </cell>
          <cell r="D1765">
            <v>14024349.039999999</v>
          </cell>
          <cell r="E1765">
            <v>14024419.68</v>
          </cell>
          <cell r="F1765">
            <v>1966311.18</v>
          </cell>
          <cell r="G1765">
            <v>-1966311.18</v>
          </cell>
        </row>
        <row r="1766">
          <cell r="A1766" t="str">
            <v>21172002</v>
          </cell>
          <cell r="B1766" t="str">
            <v>21172002 RETENCION FONDO DE PENSIONES MAGISTERIO ESTATAL</v>
          </cell>
          <cell r="C1766">
            <v>-147202.19</v>
          </cell>
          <cell r="D1766">
            <v>15692090.640000001</v>
          </cell>
          <cell r="E1766">
            <v>15692090.640000001</v>
          </cell>
          <cell r="F1766">
            <v>-147202.19</v>
          </cell>
          <cell r="G1766">
            <v>147202.19</v>
          </cell>
        </row>
        <row r="1767">
          <cell r="A1767" t="str">
            <v>21172003</v>
          </cell>
          <cell r="B1767" t="str">
            <v>21172003 APORTACION FONDO DE PENSIONES BUROCRATAS</v>
          </cell>
          <cell r="C1767">
            <v>-2713570.74</v>
          </cell>
          <cell r="D1767">
            <v>21209897.300000001</v>
          </cell>
          <cell r="E1767">
            <v>20813840.170000002</v>
          </cell>
          <cell r="F1767">
            <v>-2317513.61</v>
          </cell>
          <cell r="G1767">
            <v>2317513.61</v>
          </cell>
        </row>
        <row r="1768">
          <cell r="A1768" t="str">
            <v>21172004</v>
          </cell>
          <cell r="B1768" t="str">
            <v>21172004 APORTACION FONDO DE PENSIONES MAGISTERIO ESTATAL</v>
          </cell>
          <cell r="C1768">
            <v>103781071.86</v>
          </cell>
          <cell r="D1768">
            <v>23922230.579999998</v>
          </cell>
          <cell r="E1768">
            <v>20520433.82</v>
          </cell>
          <cell r="F1768">
            <v>107182868.62</v>
          </cell>
          <cell r="G1768">
            <v>-107182868.62</v>
          </cell>
        </row>
        <row r="1769">
          <cell r="A1769" t="str">
            <v>21172005</v>
          </cell>
          <cell r="B1769" t="str">
            <v>21172005 PRESTAMOS A CORTO PLAZO BUROCRATAS</v>
          </cell>
          <cell r="C1769">
            <v>-893642.1</v>
          </cell>
          <cell r="D1769">
            <v>8479890.0899999999</v>
          </cell>
          <cell r="E1769">
            <v>8481354.7699999996</v>
          </cell>
          <cell r="F1769">
            <v>-895106.78</v>
          </cell>
          <cell r="G1769">
            <v>895106.78</v>
          </cell>
        </row>
        <row r="1770">
          <cell r="A1770" t="str">
            <v>21172006</v>
          </cell>
          <cell r="B1770" t="str">
            <v>21172006 PRESTAMOS A CORTO PLAZO MAGISTERIO ESTATAL</v>
          </cell>
          <cell r="C1770">
            <v>901241.01</v>
          </cell>
          <cell r="D1770">
            <v>7571802.3399999999</v>
          </cell>
          <cell r="E1770">
            <v>7571802.3399999999</v>
          </cell>
          <cell r="F1770">
            <v>901241.01</v>
          </cell>
          <cell r="G1770">
            <v>-901241.01</v>
          </cell>
        </row>
        <row r="1771">
          <cell r="A1771" t="str">
            <v>21172008</v>
          </cell>
          <cell r="B1771" t="str">
            <v>21172008 PRESTAMOS HIPOTECARIOS MAGISTERIO ESTATAL</v>
          </cell>
          <cell r="C1771">
            <v>1776751.99</v>
          </cell>
          <cell r="D1771">
            <v>0</v>
          </cell>
          <cell r="E1771">
            <v>0</v>
          </cell>
          <cell r="F1771">
            <v>1776751.99</v>
          </cell>
          <cell r="G1771">
            <v>-1776751.99</v>
          </cell>
        </row>
        <row r="1772">
          <cell r="A1772" t="str">
            <v>21172010</v>
          </cell>
          <cell r="B1772" t="str">
            <v>21172010 SERVICIOS FUNERARIOS MAGISTERIO ESTATAL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</row>
        <row r="1773">
          <cell r="A1773" t="str">
            <v>21172011</v>
          </cell>
          <cell r="B1773" t="str">
            <v>21172011 LOTES FUNERARIOS BUROCRATAS</v>
          </cell>
          <cell r="C1773">
            <v>-5818.09</v>
          </cell>
          <cell r="D1773">
            <v>23828.63</v>
          </cell>
          <cell r="E1773">
            <v>23828.63</v>
          </cell>
          <cell r="F1773">
            <v>-5818.09</v>
          </cell>
          <cell r="G1773">
            <v>5818.09</v>
          </cell>
        </row>
        <row r="1774">
          <cell r="A1774" t="str">
            <v>21172012</v>
          </cell>
          <cell r="B1774" t="str">
            <v>21172012 LOTES FUNERARIOS MAGISTERIO ESTATAL</v>
          </cell>
          <cell r="C1774">
            <v>-633.03</v>
          </cell>
          <cell r="D1774">
            <v>30619.32</v>
          </cell>
          <cell r="E1774">
            <v>30619.32</v>
          </cell>
          <cell r="F1774">
            <v>-633.03</v>
          </cell>
          <cell r="G1774">
            <v>633.03</v>
          </cell>
        </row>
        <row r="1775">
          <cell r="A1775" t="str">
            <v>21172013</v>
          </cell>
          <cell r="B1775" t="str">
            <v>21172013 PRESTAMOS EMERGENTES BUROCRATAS</v>
          </cell>
          <cell r="C1775">
            <v>134441.87</v>
          </cell>
          <cell r="D1775">
            <v>2023462.28</v>
          </cell>
          <cell r="E1775">
            <v>2023462.28</v>
          </cell>
          <cell r="F1775">
            <v>134441.87</v>
          </cell>
          <cell r="G1775">
            <v>-134441.87</v>
          </cell>
        </row>
        <row r="1776">
          <cell r="A1776" t="str">
            <v>21172014</v>
          </cell>
          <cell r="B1776" t="str">
            <v>21172014 PRESTAMOS EMERGENTES MAGISTERIO ESTATAL</v>
          </cell>
          <cell r="C1776">
            <v>-9799021.5</v>
          </cell>
          <cell r="D1776">
            <v>1928984.01</v>
          </cell>
          <cell r="E1776">
            <v>1928984.01</v>
          </cell>
          <cell r="F1776">
            <v>-9799021.5</v>
          </cell>
          <cell r="G1776">
            <v>9799021.5</v>
          </cell>
        </row>
        <row r="1777">
          <cell r="A1777" t="str">
            <v>21172015</v>
          </cell>
          <cell r="B1777" t="str">
            <v>21172015 CREDITO PENSIONES BUROCRATAS</v>
          </cell>
          <cell r="C1777">
            <v>4644246.33</v>
          </cell>
          <cell r="D1777">
            <v>0</v>
          </cell>
          <cell r="E1777">
            <v>0</v>
          </cell>
          <cell r="F1777">
            <v>4644246.33</v>
          </cell>
          <cell r="G1777">
            <v>-4644246.33</v>
          </cell>
        </row>
        <row r="1778">
          <cell r="A1778" t="str">
            <v>21172016</v>
          </cell>
          <cell r="B1778" t="str">
            <v>21172016 CREDITO PENSIONES MAGISTERIO ESTATAL</v>
          </cell>
          <cell r="C1778">
            <v>0</v>
          </cell>
          <cell r="D1778">
            <v>942.33</v>
          </cell>
          <cell r="E1778">
            <v>942.33</v>
          </cell>
          <cell r="F1778">
            <v>0</v>
          </cell>
          <cell r="G1778">
            <v>0</v>
          </cell>
        </row>
        <row r="1779">
          <cell r="A1779" t="str">
            <v>21172017</v>
          </cell>
          <cell r="B1779" t="str">
            <v>21172017 OTROS SEGUROS BUROCRATAS</v>
          </cell>
          <cell r="C1779">
            <v>14312.04</v>
          </cell>
          <cell r="D1779">
            <v>0</v>
          </cell>
          <cell r="E1779">
            <v>0</v>
          </cell>
          <cell r="F1779">
            <v>14312.04</v>
          </cell>
          <cell r="G1779">
            <v>-14312.04</v>
          </cell>
        </row>
        <row r="1780">
          <cell r="A1780" t="str">
            <v>21172019</v>
          </cell>
          <cell r="B1780" t="str">
            <v>21172019 APORTACION VOLUNTARIA AL PROACER MAGISTERIO ESTATAL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</row>
        <row r="1781">
          <cell r="A1781" t="str">
            <v>21172024</v>
          </cell>
          <cell r="B1781" t="str">
            <v>21172024 CREDITOS FOVISSSTE BUROCRATAS</v>
          </cell>
          <cell r="C1781">
            <v>-1140.19</v>
          </cell>
          <cell r="D1781">
            <v>5165.7299999999996</v>
          </cell>
          <cell r="E1781">
            <v>3443.82</v>
          </cell>
          <cell r="F1781">
            <v>581.72</v>
          </cell>
          <cell r="G1781">
            <v>-581.72</v>
          </cell>
        </row>
        <row r="1782">
          <cell r="A1782" t="str">
            <v>21172026</v>
          </cell>
          <cell r="B1782" t="str">
            <v>21172026 APORTACION PATRONAL AL FOVI</v>
          </cell>
          <cell r="C1782">
            <v>-72869046.930000007</v>
          </cell>
          <cell r="D1782">
            <v>-74228845.469999999</v>
          </cell>
          <cell r="E1782">
            <v>6061592.9699999997</v>
          </cell>
          <cell r="F1782">
            <v>-153159485.37</v>
          </cell>
          <cell r="G1782">
            <v>153159485.37</v>
          </cell>
        </row>
        <row r="1783">
          <cell r="A1783" t="str">
            <v>21172027</v>
          </cell>
          <cell r="B1783" t="str">
            <v>21172027 CREDITO ISSSTE BUROCRATAS</v>
          </cell>
          <cell r="C1783">
            <v>-11380.36</v>
          </cell>
          <cell r="D1783">
            <v>10133.459999999999</v>
          </cell>
          <cell r="E1783">
            <v>6755.64</v>
          </cell>
          <cell r="F1783">
            <v>-8002.54</v>
          </cell>
          <cell r="G1783">
            <v>8002.54</v>
          </cell>
        </row>
        <row r="1784">
          <cell r="A1784" t="str">
            <v>21172028</v>
          </cell>
          <cell r="B1784" t="str">
            <v>21172028 ISSSTE RETENCION BUROCRATAS</v>
          </cell>
          <cell r="C1784">
            <v>-28153804.380000003</v>
          </cell>
          <cell r="D1784">
            <v>6465000.0099999998</v>
          </cell>
          <cell r="E1784">
            <v>16678194.029999999</v>
          </cell>
          <cell r="F1784">
            <v>-38366998.399999999</v>
          </cell>
          <cell r="G1784">
            <v>38366998.399999999</v>
          </cell>
        </row>
        <row r="1785">
          <cell r="A1785" t="str">
            <v>21172029</v>
          </cell>
          <cell r="B1785" t="str">
            <v>21172029 ISSSTE RETENCION MAGISTERIO ESTATAL</v>
          </cell>
          <cell r="C1785">
            <v>-32921504.890000001</v>
          </cell>
          <cell r="D1785">
            <v>5878230.1399999997</v>
          </cell>
          <cell r="E1785">
            <v>4417714</v>
          </cell>
          <cell r="F1785">
            <v>-31460988.75</v>
          </cell>
          <cell r="G1785">
            <v>31460988.75</v>
          </cell>
        </row>
        <row r="1786">
          <cell r="A1786" t="str">
            <v>21172030</v>
          </cell>
          <cell r="B1786" t="str">
            <v>21172030 APORTACION PATRONAL ISSSTE BUROCRATAS</v>
          </cell>
          <cell r="C1786">
            <v>-23161823.75</v>
          </cell>
          <cell r="D1786">
            <v>14884827.9</v>
          </cell>
          <cell r="E1786">
            <v>9089897.7300000004</v>
          </cell>
          <cell r="F1786">
            <v>-17366893.579999998</v>
          </cell>
          <cell r="G1786">
            <v>17366893.579999998</v>
          </cell>
        </row>
        <row r="1787">
          <cell r="A1787" t="str">
            <v>21172031</v>
          </cell>
          <cell r="B1787" t="str">
            <v>21172031 APORTACION PATRONAL ISSSTE MAGISTERIO ESTATAL</v>
          </cell>
          <cell r="C1787">
            <v>-156061151.63</v>
          </cell>
          <cell r="D1787">
            <v>14083072.789999999</v>
          </cell>
          <cell r="E1787">
            <v>10728732.439999999</v>
          </cell>
          <cell r="F1787">
            <v>-152706811.28</v>
          </cell>
          <cell r="G1787">
            <v>152706811.28</v>
          </cell>
        </row>
        <row r="1788">
          <cell r="A1788" t="str">
            <v>21172032</v>
          </cell>
          <cell r="B1788" t="str">
            <v>21172032 RETENCION DE ABONO FOVI MAGISTERIO</v>
          </cell>
          <cell r="C1788">
            <v>-59701328.990000002</v>
          </cell>
          <cell r="D1788">
            <v>-49390925.789999999</v>
          </cell>
          <cell r="E1788">
            <v>6385880.3300000001</v>
          </cell>
          <cell r="F1788">
            <v>-115478135.11</v>
          </cell>
          <cell r="G1788">
            <v>115478135.11</v>
          </cell>
        </row>
        <row r="1789">
          <cell r="A1789" t="str">
            <v>21172041</v>
          </cell>
          <cell r="B1789" t="str">
            <v>21172041 APORTACION  FONDO DE PENSIONES ESTATAL SUBSIDIADO</v>
          </cell>
          <cell r="C1789">
            <v>-0.2</v>
          </cell>
          <cell r="D1789">
            <v>0</v>
          </cell>
          <cell r="E1789">
            <v>0</v>
          </cell>
          <cell r="F1789">
            <v>-0.2</v>
          </cell>
          <cell r="G1789">
            <v>0.2</v>
          </cell>
        </row>
        <row r="1790">
          <cell r="A1790" t="str">
            <v>21172061</v>
          </cell>
          <cell r="B1790" t="str">
            <v>21172061 APORTACION PATRONAL RETIRO MAGISTERIO FEDERAL</v>
          </cell>
          <cell r="C1790">
            <v>0</v>
          </cell>
          <cell r="D1790">
            <v>5476045.4299999997</v>
          </cell>
          <cell r="E1790">
            <v>5476045.4299999997</v>
          </cell>
          <cell r="F1790">
            <v>0</v>
          </cell>
          <cell r="G1790">
            <v>0</v>
          </cell>
        </row>
        <row r="1791">
          <cell r="A1791" t="str">
            <v>21172062</v>
          </cell>
          <cell r="B1791" t="str">
            <v>21172062 APORTACION PATRONAL METLIFE 17 % MAGISTERIO FEDERAL</v>
          </cell>
          <cell r="C1791">
            <v>0</v>
          </cell>
          <cell r="D1791">
            <v>4764888.03</v>
          </cell>
          <cell r="E1791">
            <v>4764888.03</v>
          </cell>
          <cell r="F1791">
            <v>0</v>
          </cell>
          <cell r="G1791">
            <v>0</v>
          </cell>
        </row>
        <row r="1792">
          <cell r="A1792" t="str">
            <v>21172064</v>
          </cell>
          <cell r="B1792" t="str">
            <v>21172064 APORTACION PATRONAL CESANTIA EN EDAD AVANZADA Y VEJEZ MAGISTERIO FEDERAL</v>
          </cell>
          <cell r="C1792">
            <v>0</v>
          </cell>
          <cell r="D1792">
            <v>8693188.5</v>
          </cell>
          <cell r="E1792">
            <v>8693188.5</v>
          </cell>
          <cell r="F1792">
            <v>0</v>
          </cell>
          <cell r="G1792">
            <v>0</v>
          </cell>
        </row>
        <row r="1793">
          <cell r="A1793" t="str">
            <v>21172065</v>
          </cell>
          <cell r="B1793" t="str">
            <v>21172065 APORTACION PATRONAL FOVISSSTE MAGISTERIO FEDERAL MAGISTERIO FEDERAL</v>
          </cell>
          <cell r="C1793">
            <v>0</v>
          </cell>
          <cell r="D1793">
            <v>13690091.789999999</v>
          </cell>
          <cell r="E1793">
            <v>13690091.789999999</v>
          </cell>
          <cell r="F1793">
            <v>0</v>
          </cell>
          <cell r="G1793">
            <v>0</v>
          </cell>
        </row>
        <row r="1794">
          <cell r="A1794" t="str">
            <v>21172068</v>
          </cell>
          <cell r="B1794" t="str">
            <v>21172068 RETENCION FOVISSSTE MAGISTERIO FEDERAL</v>
          </cell>
          <cell r="C1794">
            <v>0</v>
          </cell>
          <cell r="D1794">
            <v>5.38</v>
          </cell>
          <cell r="E1794">
            <v>5.38</v>
          </cell>
          <cell r="F1794">
            <v>0</v>
          </cell>
          <cell r="G1794">
            <v>0</v>
          </cell>
        </row>
        <row r="1795">
          <cell r="A1795" t="str">
            <v>21172069</v>
          </cell>
          <cell r="B1795" t="str">
            <v>21172069 CREDITO PENSIONES MAGISTERIO FEDERAL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</row>
        <row r="1796">
          <cell r="A1796" t="str">
            <v>21172070</v>
          </cell>
          <cell r="B1796" t="str">
            <v>21172070 LOTES FUNERARIOS MAGISTERIO FEDERAL</v>
          </cell>
          <cell r="C1796">
            <v>0</v>
          </cell>
          <cell r="D1796">
            <v>1926.96</v>
          </cell>
          <cell r="E1796">
            <v>1926.96</v>
          </cell>
          <cell r="F1796">
            <v>0</v>
          </cell>
          <cell r="G1796">
            <v>0</v>
          </cell>
        </row>
        <row r="1797">
          <cell r="A1797" t="str">
            <v>21172071</v>
          </cell>
          <cell r="B1797" t="str">
            <v>21172071 PRESTAMO PROACER MAGISTERIO FEDERAL</v>
          </cell>
          <cell r="C1797">
            <v>0.02</v>
          </cell>
          <cell r="D1797">
            <v>0</v>
          </cell>
          <cell r="E1797">
            <v>0</v>
          </cell>
          <cell r="F1797">
            <v>0.02</v>
          </cell>
          <cell r="G1797">
            <v>-0.02</v>
          </cell>
        </row>
        <row r="1798">
          <cell r="A1798" t="str">
            <v>21172072</v>
          </cell>
          <cell r="B1798" t="str">
            <v>21172072 APORTACION PATRONAL AHORRO SOLIDARIO MAGISTERIO FEDERAL</v>
          </cell>
          <cell r="C1798">
            <v>0</v>
          </cell>
          <cell r="D1798">
            <v>3721431.5</v>
          </cell>
          <cell r="E1798">
            <v>3721431.5</v>
          </cell>
          <cell r="F1798">
            <v>0</v>
          </cell>
          <cell r="G1798">
            <v>0</v>
          </cell>
        </row>
        <row r="1799">
          <cell r="A1799" t="str">
            <v>21172073</v>
          </cell>
          <cell r="B1799" t="str">
            <v>21172073 SEGURO DE RETIRO CESANTIA EN EDAD AVANZADA Y VEJEZ</v>
          </cell>
          <cell r="C1799">
            <v>0</v>
          </cell>
          <cell r="D1799">
            <v>16770331.300000001</v>
          </cell>
          <cell r="E1799">
            <v>16770331.300000001</v>
          </cell>
          <cell r="F1799">
            <v>0</v>
          </cell>
          <cell r="G1799">
            <v>0</v>
          </cell>
        </row>
        <row r="1800">
          <cell r="A1800" t="str">
            <v>21172074</v>
          </cell>
          <cell r="B1800" t="str">
            <v>21172074 SEGURO DE INVALIDEZ Y VIDA</v>
          </cell>
          <cell r="C1800">
            <v>0</v>
          </cell>
          <cell r="D1800">
            <v>1710960.12</v>
          </cell>
          <cell r="E1800">
            <v>1710960.12</v>
          </cell>
          <cell r="F1800">
            <v>0</v>
          </cell>
          <cell r="G1800">
            <v>0</v>
          </cell>
        </row>
        <row r="1801">
          <cell r="A1801" t="str">
            <v>21172075</v>
          </cell>
          <cell r="B1801" t="str">
            <v>21172075 SEGURO DE SERVICIOS SOCIALES Y CULTURALES</v>
          </cell>
          <cell r="C1801">
            <v>0</v>
          </cell>
          <cell r="D1801">
            <v>1368666.67</v>
          </cell>
          <cell r="E1801">
            <v>1368666.67</v>
          </cell>
          <cell r="F1801">
            <v>0</v>
          </cell>
          <cell r="G1801">
            <v>0</v>
          </cell>
        </row>
        <row r="1802">
          <cell r="A1802" t="str">
            <v>21172076</v>
          </cell>
          <cell r="B1802" t="str">
            <v>21172076 SEGURO DE SALUD</v>
          </cell>
          <cell r="C1802">
            <v>0</v>
          </cell>
          <cell r="D1802">
            <v>9240692.3599999994</v>
          </cell>
          <cell r="E1802">
            <v>9240692.3599999994</v>
          </cell>
          <cell r="F1802">
            <v>0</v>
          </cell>
          <cell r="G1802">
            <v>0</v>
          </cell>
        </row>
        <row r="1803">
          <cell r="A1803" t="str">
            <v>21172077</v>
          </cell>
          <cell r="B1803" t="str">
            <v>21172077 PRESTAMO ADICIONAL ISSSTE</v>
          </cell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</row>
        <row r="1804">
          <cell r="A1804" t="str">
            <v>21172078</v>
          </cell>
          <cell r="B1804" t="str">
            <v>21172078 ISSSTE AHORRO</v>
          </cell>
          <cell r="C1804">
            <v>7492.79</v>
          </cell>
          <cell r="D1804">
            <v>1145054.08</v>
          </cell>
          <cell r="E1804">
            <v>1145054.08</v>
          </cell>
          <cell r="F1804">
            <v>7492.79</v>
          </cell>
          <cell r="G1804">
            <v>-7492.79</v>
          </cell>
        </row>
        <row r="1805">
          <cell r="A1805" t="str">
            <v>21172080</v>
          </cell>
          <cell r="B1805" t="str">
            <v>21172080 SEGURO DE RIESGOS DE TRABAJO</v>
          </cell>
          <cell r="C1805">
            <v>0</v>
          </cell>
          <cell r="D1805">
            <v>2053507.41</v>
          </cell>
          <cell r="E1805">
            <v>2053507.41</v>
          </cell>
          <cell r="F1805">
            <v>0</v>
          </cell>
          <cell r="G1805">
            <v>0</v>
          </cell>
        </row>
        <row r="1806">
          <cell r="A1806" t="str">
            <v>21172082</v>
          </cell>
          <cell r="B1806" t="str">
            <v>21172082 APORTACION PATRONAL SEGURO DE SALUD</v>
          </cell>
          <cell r="C1806">
            <v>0</v>
          </cell>
          <cell r="D1806">
            <v>22164000.670000002</v>
          </cell>
          <cell r="E1806">
            <v>22164000.670000002</v>
          </cell>
          <cell r="F1806">
            <v>0</v>
          </cell>
          <cell r="G1806">
            <v>0</v>
          </cell>
        </row>
        <row r="1807">
          <cell r="A1807" t="str">
            <v>21172083</v>
          </cell>
          <cell r="B1807" t="str">
            <v>21172083 SEGURO DE INVALIDEZ Y VIDA</v>
          </cell>
          <cell r="C1807">
            <v>0</v>
          </cell>
          <cell r="D1807">
            <v>1710960.12</v>
          </cell>
          <cell r="E1807">
            <v>1710960.12</v>
          </cell>
          <cell r="F1807">
            <v>0</v>
          </cell>
          <cell r="G1807">
            <v>0</v>
          </cell>
        </row>
        <row r="1808">
          <cell r="A1808" t="str">
            <v>21172084</v>
          </cell>
          <cell r="B1808" t="str">
            <v>21172084 SEGURO DE SERVICIOS SOCIALES Y CULTURALES</v>
          </cell>
          <cell r="C1808">
            <v>0</v>
          </cell>
          <cell r="D1808">
            <v>1368666.67</v>
          </cell>
          <cell r="E1808">
            <v>1368666.67</v>
          </cell>
          <cell r="F1808">
            <v>0</v>
          </cell>
          <cell r="G1808">
            <v>0</v>
          </cell>
        </row>
        <row r="1809">
          <cell r="A1809" t="str">
            <v>21172086</v>
          </cell>
          <cell r="B1809" t="str">
            <v>21172086 CAJA HIPODROMO COESVI BUROCRATAS</v>
          </cell>
          <cell r="C1809">
            <v>30</v>
          </cell>
          <cell r="D1809">
            <v>0</v>
          </cell>
          <cell r="E1809">
            <v>0</v>
          </cell>
          <cell r="F1809">
            <v>30</v>
          </cell>
          <cell r="G1809">
            <v>-30</v>
          </cell>
        </row>
        <row r="1810">
          <cell r="A1810" t="str">
            <v>21172907</v>
          </cell>
          <cell r="B1810" t="str">
            <v>21172907 CUOTAS DEL ISSSTE (L1) TELEBACHILLERATO</v>
          </cell>
          <cell r="C1810">
            <v>-17561807.050000001</v>
          </cell>
          <cell r="D1810">
            <v>3810524.57</v>
          </cell>
          <cell r="E1810">
            <v>326238.65000000002</v>
          </cell>
          <cell r="F1810">
            <v>-14077521.130000001</v>
          </cell>
          <cell r="G1810">
            <v>14077521.130000001</v>
          </cell>
        </row>
        <row r="1811">
          <cell r="A1811" t="str">
            <v>21172908</v>
          </cell>
          <cell r="B1811" t="str">
            <v>21172908 FOVISSSTE PARA TODOS</v>
          </cell>
          <cell r="C1811">
            <v>0</v>
          </cell>
          <cell r="D1811">
            <v>138320.56</v>
          </cell>
          <cell r="E1811">
            <v>138320.56</v>
          </cell>
          <cell r="F1811">
            <v>0</v>
          </cell>
          <cell r="G1811">
            <v>0</v>
          </cell>
        </row>
        <row r="1812">
          <cell r="A1812" t="str">
            <v>21174000</v>
          </cell>
          <cell r="B1812" t="str">
            <v>21174000 RETENCIONES NOMINA MAGISTERIO FEDERAL POR PAGAR A CORTO PLAZO</v>
          </cell>
          <cell r="C1812">
            <v>-14346374.860000005</v>
          </cell>
          <cell r="D1812">
            <v>80244927.489999995</v>
          </cell>
          <cell r="E1812">
            <v>80242778.00999999</v>
          </cell>
          <cell r="F1812">
            <v>-14344225.380000005</v>
          </cell>
          <cell r="G1812">
            <v>14344225.380000005</v>
          </cell>
        </row>
        <row r="1813">
          <cell r="A1813" t="str">
            <v>21174001</v>
          </cell>
          <cell r="B1813" t="str">
            <v>21174001 REINTEGRO A PDAS PRESUPUESTALES</v>
          </cell>
          <cell r="C1813">
            <v>-435059.5</v>
          </cell>
          <cell r="D1813">
            <v>242360.3</v>
          </cell>
          <cell r="E1813">
            <v>242360.3</v>
          </cell>
          <cell r="F1813">
            <v>-435059.5</v>
          </cell>
          <cell r="G1813">
            <v>435059.5</v>
          </cell>
        </row>
        <row r="1814">
          <cell r="A1814" t="str">
            <v>21174002</v>
          </cell>
          <cell r="B1814" t="str">
            <v>21174002 DESCUENTO FORTE</v>
          </cell>
          <cell r="C1814">
            <v>0</v>
          </cell>
          <cell r="D1814">
            <v>421349.98</v>
          </cell>
          <cell r="E1814">
            <v>421349.98</v>
          </cell>
          <cell r="F1814">
            <v>0</v>
          </cell>
          <cell r="G1814">
            <v>0</v>
          </cell>
        </row>
        <row r="1815">
          <cell r="A1815" t="str">
            <v>21174003</v>
          </cell>
          <cell r="B1815" t="str">
            <v>21174003 SEGURO INSTITUCIONAL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</row>
        <row r="1816">
          <cell r="A1816" t="str">
            <v>21174004</v>
          </cell>
          <cell r="B1816" t="str">
            <v>21174004 SEGURO INDIVIDUAL</v>
          </cell>
          <cell r="C1816">
            <v>0</v>
          </cell>
          <cell r="D1816">
            <v>6848753.3799999999</v>
          </cell>
          <cell r="E1816">
            <v>6848753.3799999999</v>
          </cell>
          <cell r="F1816">
            <v>0</v>
          </cell>
          <cell r="G1816">
            <v>0</v>
          </cell>
        </row>
        <row r="1817">
          <cell r="A1817" t="str">
            <v>21174005</v>
          </cell>
          <cell r="B1817" t="str">
            <v>21174005 PRESTAMO HIPOTECARIO CRECIENTE FOVISSSTE</v>
          </cell>
          <cell r="C1817">
            <v>0</v>
          </cell>
          <cell r="D1817">
            <v>16498.38</v>
          </cell>
          <cell r="E1817">
            <v>16498.38</v>
          </cell>
          <cell r="F1817">
            <v>0</v>
          </cell>
          <cell r="G1817">
            <v>0</v>
          </cell>
        </row>
        <row r="1818">
          <cell r="A1818" t="str">
            <v>21174006</v>
          </cell>
          <cell r="B1818" t="str">
            <v>21174006 SEGURO DE VIDA ADICIONAL</v>
          </cell>
          <cell r="C1818">
            <v>0</v>
          </cell>
          <cell r="D1818">
            <v>1560908.78</v>
          </cell>
          <cell r="E1818">
            <v>1560908.78</v>
          </cell>
          <cell r="F1818">
            <v>0</v>
          </cell>
          <cell r="G1818">
            <v>0</v>
          </cell>
        </row>
        <row r="1819">
          <cell r="A1819" t="str">
            <v>21174007</v>
          </cell>
          <cell r="B1819" t="str">
            <v>21174007 SNTE</v>
          </cell>
          <cell r="C1819">
            <v>0</v>
          </cell>
          <cell r="D1819">
            <v>2802082.33</v>
          </cell>
          <cell r="E1819">
            <v>2802082.33</v>
          </cell>
          <cell r="F1819">
            <v>0</v>
          </cell>
          <cell r="G1819">
            <v>0</v>
          </cell>
        </row>
        <row r="1820">
          <cell r="A1820" t="str">
            <v>21174008</v>
          </cell>
          <cell r="B1820" t="str">
            <v>21174008 SEGUROS INBURSA</v>
          </cell>
          <cell r="C1820">
            <v>0</v>
          </cell>
          <cell r="D1820">
            <v>721200.07</v>
          </cell>
          <cell r="E1820">
            <v>721200.07</v>
          </cell>
          <cell r="F1820">
            <v>0</v>
          </cell>
          <cell r="G1820">
            <v>0</v>
          </cell>
        </row>
        <row r="1821">
          <cell r="A1821" t="str">
            <v>21174009</v>
          </cell>
          <cell r="B1821" t="str">
            <v>21174009 PENSION ALIMENTICIA</v>
          </cell>
          <cell r="C1821">
            <v>-64753.279999999999</v>
          </cell>
          <cell r="D1821">
            <v>14248497.9</v>
          </cell>
          <cell r="E1821">
            <v>14246348.42</v>
          </cell>
          <cell r="F1821">
            <v>-62603.8</v>
          </cell>
          <cell r="G1821">
            <v>62603.8</v>
          </cell>
        </row>
        <row r="1822">
          <cell r="A1822" t="str">
            <v>21174010</v>
          </cell>
          <cell r="B1822" t="str">
            <v>21174010 PRESTAMO HIPOTECARIO CRECIENTE</v>
          </cell>
          <cell r="C1822">
            <v>0</v>
          </cell>
          <cell r="D1822">
            <v>19327305.390000001</v>
          </cell>
          <cell r="E1822">
            <v>19327305.390000001</v>
          </cell>
          <cell r="F1822">
            <v>0</v>
          </cell>
          <cell r="G1822">
            <v>0</v>
          </cell>
        </row>
        <row r="1823">
          <cell r="A1823" t="str">
            <v>21174011</v>
          </cell>
          <cell r="B1823" t="str">
            <v>21174011 SEGURO COLECTIVO DE RETIRO</v>
          </cell>
          <cell r="C1823">
            <v>0</v>
          </cell>
          <cell r="D1823">
            <v>177220.7</v>
          </cell>
          <cell r="E1823">
            <v>177220.7</v>
          </cell>
          <cell r="F1823">
            <v>0</v>
          </cell>
          <cell r="G1823">
            <v>0</v>
          </cell>
        </row>
        <row r="1824">
          <cell r="A1824" t="str">
            <v>21174012</v>
          </cell>
          <cell r="B1824" t="str">
            <v>21174012 EDILAR</v>
          </cell>
          <cell r="C1824">
            <v>0</v>
          </cell>
          <cell r="D1824">
            <v>830837.12</v>
          </cell>
          <cell r="E1824">
            <v>830837.12</v>
          </cell>
          <cell r="F1824">
            <v>0</v>
          </cell>
          <cell r="G1824">
            <v>0</v>
          </cell>
        </row>
        <row r="1825">
          <cell r="A1825" t="str">
            <v>21174014</v>
          </cell>
          <cell r="B1825" t="str">
            <v>21174014 FSM</v>
          </cell>
          <cell r="C1825">
            <v>0</v>
          </cell>
          <cell r="D1825">
            <v>121676.51</v>
          </cell>
          <cell r="E1825">
            <v>121676.51</v>
          </cell>
          <cell r="F1825">
            <v>0</v>
          </cell>
          <cell r="G1825">
            <v>0</v>
          </cell>
        </row>
        <row r="1826">
          <cell r="A1826" t="str">
            <v>21174015</v>
          </cell>
          <cell r="B1826" t="str">
            <v>21174015 FONACOT</v>
          </cell>
          <cell r="C1826">
            <v>-1865.69</v>
          </cell>
          <cell r="D1826">
            <v>346545.74</v>
          </cell>
          <cell r="E1826">
            <v>346545.74</v>
          </cell>
          <cell r="F1826">
            <v>-1865.69</v>
          </cell>
          <cell r="G1826">
            <v>1865.69</v>
          </cell>
        </row>
        <row r="1827">
          <cell r="A1827" t="str">
            <v>21174016</v>
          </cell>
          <cell r="B1827" t="str">
            <v>21174016 PFSM</v>
          </cell>
          <cell r="C1827">
            <v>-4269.9399999999996</v>
          </cell>
          <cell r="D1827">
            <v>4805.9399999999996</v>
          </cell>
          <cell r="E1827">
            <v>4805.9399999999996</v>
          </cell>
          <cell r="F1827">
            <v>-4269.9399999999996</v>
          </cell>
          <cell r="G1827">
            <v>4269.9399999999996</v>
          </cell>
        </row>
        <row r="1828">
          <cell r="A1828" t="str">
            <v>21174017</v>
          </cell>
          <cell r="B1828" t="str">
            <v>21174017 PRESTAMO A CORTO PLAZO ISSSTE</v>
          </cell>
          <cell r="C1828">
            <v>-8064788.7599999998</v>
          </cell>
          <cell r="D1828">
            <v>17036434.52</v>
          </cell>
          <cell r="E1828">
            <v>17036434.52</v>
          </cell>
          <cell r="F1828">
            <v>-8064788.7599999998</v>
          </cell>
          <cell r="G1828">
            <v>8064788.7599999998</v>
          </cell>
        </row>
        <row r="1829">
          <cell r="A1829" t="str">
            <v>21174018</v>
          </cell>
          <cell r="B1829" t="str">
            <v>21174018 SEGURO DEL MAESTRO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</row>
        <row r="1830">
          <cell r="A1830" t="str">
            <v>21174019</v>
          </cell>
          <cell r="B1830" t="str">
            <v>21174019 FALTA DE ASISTENCIA EN AÑO ANTERIOR</v>
          </cell>
          <cell r="C1830">
            <v>-2358.37</v>
          </cell>
          <cell r="D1830">
            <v>5826.3</v>
          </cell>
          <cell r="E1830">
            <v>5826.3</v>
          </cell>
          <cell r="F1830">
            <v>-2358.37</v>
          </cell>
          <cell r="G1830">
            <v>2358.37</v>
          </cell>
        </row>
        <row r="1831">
          <cell r="A1831" t="str">
            <v>21174020</v>
          </cell>
          <cell r="B1831" t="str">
            <v>21174020 FALTA DE ASISTENCIA EN AÑO EN CURSO</v>
          </cell>
          <cell r="C1831">
            <v>-3425.21</v>
          </cell>
          <cell r="D1831">
            <v>130723.83</v>
          </cell>
          <cell r="E1831">
            <v>130723.83</v>
          </cell>
          <cell r="F1831">
            <v>-3425.21</v>
          </cell>
          <cell r="G1831">
            <v>3425.21</v>
          </cell>
        </row>
        <row r="1832">
          <cell r="A1832" t="str">
            <v>21174022</v>
          </cell>
          <cell r="B1832" t="str">
            <v>21174022 EDILAR LAROUSSE</v>
          </cell>
          <cell r="C1832">
            <v>-47545.9</v>
          </cell>
          <cell r="D1832">
            <v>98233.4</v>
          </cell>
          <cell r="E1832">
            <v>98233.4</v>
          </cell>
          <cell r="F1832">
            <v>-47545.9</v>
          </cell>
          <cell r="G1832">
            <v>47545.9</v>
          </cell>
        </row>
        <row r="1833">
          <cell r="A1833" t="str">
            <v>21174026</v>
          </cell>
          <cell r="B1833" t="str">
            <v>21174026 ETESA</v>
          </cell>
          <cell r="C1833">
            <v>-49939.65</v>
          </cell>
          <cell r="D1833">
            <v>68011.41</v>
          </cell>
          <cell r="E1833">
            <v>68011.41</v>
          </cell>
          <cell r="F1833">
            <v>-49939.65</v>
          </cell>
          <cell r="G1833">
            <v>49939.65</v>
          </cell>
        </row>
        <row r="1834">
          <cell r="A1834" t="str">
            <v>21174027</v>
          </cell>
          <cell r="B1834" t="str">
            <v>21174027 PROGRAMA APOYO AL RETIRO</v>
          </cell>
          <cell r="C1834">
            <v>-1063278.73</v>
          </cell>
          <cell r="D1834">
            <v>2304082.94</v>
          </cell>
          <cell r="E1834">
            <v>2304082.94</v>
          </cell>
          <cell r="F1834">
            <v>-1063278.73</v>
          </cell>
          <cell r="G1834">
            <v>1063278.73</v>
          </cell>
        </row>
        <row r="1835">
          <cell r="A1835" t="str">
            <v>21174028</v>
          </cell>
          <cell r="B1835" t="str">
            <v>21174028 AHORRO VOLUNTARIO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</row>
        <row r="1836">
          <cell r="A1836" t="str">
            <v>21174029</v>
          </cell>
          <cell r="B1836" t="str">
            <v>21174029 PRESTAMO PAR</v>
          </cell>
          <cell r="C1836">
            <v>-2072940.23</v>
          </cell>
          <cell r="D1836">
            <v>3766595.1</v>
          </cell>
          <cell r="E1836">
            <v>3766595.1</v>
          </cell>
          <cell r="F1836">
            <v>-2072940.23</v>
          </cell>
          <cell r="G1836">
            <v>2072940.23</v>
          </cell>
        </row>
        <row r="1837">
          <cell r="A1837" t="str">
            <v>21174030</v>
          </cell>
          <cell r="B1837" t="str">
            <v>21174030 IMPULSORA PROMOBIEN</v>
          </cell>
          <cell r="C1837">
            <v>-53223.6</v>
          </cell>
          <cell r="D1837">
            <v>78352.83</v>
          </cell>
          <cell r="E1837">
            <v>78352.83</v>
          </cell>
          <cell r="F1837">
            <v>-53223.6</v>
          </cell>
          <cell r="G1837">
            <v>53223.6</v>
          </cell>
        </row>
        <row r="1838">
          <cell r="A1838" t="str">
            <v>21174031</v>
          </cell>
          <cell r="B1838" t="str">
            <v>21174031 FAMSA</v>
          </cell>
          <cell r="C1838">
            <v>-877.25</v>
          </cell>
          <cell r="D1838">
            <v>799.96</v>
          </cell>
          <cell r="E1838">
            <v>799.96</v>
          </cell>
          <cell r="F1838">
            <v>-877.25</v>
          </cell>
          <cell r="G1838">
            <v>877.25</v>
          </cell>
        </row>
        <row r="1839">
          <cell r="A1839" t="str">
            <v>21174035</v>
          </cell>
          <cell r="B1839" t="str">
            <v>21174035 FAMSA SECCION 35</v>
          </cell>
          <cell r="C1839">
            <v>-25835.48</v>
          </cell>
          <cell r="D1839">
            <v>24332.59</v>
          </cell>
          <cell r="E1839">
            <v>24332.59</v>
          </cell>
          <cell r="F1839">
            <v>-25835.48</v>
          </cell>
          <cell r="G1839">
            <v>25835.48</v>
          </cell>
        </row>
        <row r="1840">
          <cell r="A1840" t="str">
            <v>21174036</v>
          </cell>
          <cell r="B1840" t="str">
            <v>21174036 SEGURO DE GASTOS FUNERARIOS</v>
          </cell>
          <cell r="C1840">
            <v>-79765</v>
          </cell>
          <cell r="D1840">
            <v>151305</v>
          </cell>
          <cell r="E1840">
            <v>151305</v>
          </cell>
          <cell r="F1840">
            <v>-79765</v>
          </cell>
          <cell r="G1840">
            <v>79765</v>
          </cell>
        </row>
        <row r="1841">
          <cell r="A1841" t="str">
            <v>21174038</v>
          </cell>
          <cell r="B1841" t="str">
            <v>21174038 CONSUPAGO</v>
          </cell>
          <cell r="C1841">
            <v>-20959.060000000001</v>
          </cell>
          <cell r="D1841">
            <v>28423.61</v>
          </cell>
          <cell r="E1841">
            <v>28423.61</v>
          </cell>
          <cell r="F1841">
            <v>-20959.060000000001</v>
          </cell>
          <cell r="G1841">
            <v>20959.060000000001</v>
          </cell>
        </row>
        <row r="1842">
          <cell r="A1842" t="str">
            <v>21174039</v>
          </cell>
          <cell r="B1842" t="str">
            <v>21174039 MAGISTRAL SEGUROS</v>
          </cell>
          <cell r="C1842">
            <v>-413133.82</v>
          </cell>
          <cell r="D1842">
            <v>786298.63</v>
          </cell>
          <cell r="E1842">
            <v>786298.63</v>
          </cell>
          <cell r="F1842">
            <v>-413133.82</v>
          </cell>
          <cell r="G1842">
            <v>413133.82</v>
          </cell>
        </row>
        <row r="1843">
          <cell r="A1843" t="str">
            <v>21174042</v>
          </cell>
          <cell r="B1843" t="str">
            <v>21174042 REPLAQUEO</v>
          </cell>
          <cell r="C1843">
            <v>0</v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</row>
        <row r="1844">
          <cell r="A1844" t="str">
            <v>21174043</v>
          </cell>
          <cell r="B1844" t="str">
            <v>21174043 SATEL PROGRAMA EDUCACION</v>
          </cell>
          <cell r="C1844">
            <v>-77124.56</v>
          </cell>
          <cell r="D1844">
            <v>78286.02</v>
          </cell>
          <cell r="E1844">
            <v>78286.02</v>
          </cell>
          <cell r="F1844">
            <v>-77124.56</v>
          </cell>
          <cell r="G1844">
            <v>77124.56</v>
          </cell>
        </row>
        <row r="1845">
          <cell r="A1845" t="str">
            <v>21174046</v>
          </cell>
          <cell r="B1845" t="str">
            <v>21174046 ANTICIPO DE SALARIOS</v>
          </cell>
          <cell r="C1845">
            <v>-967846.54</v>
          </cell>
          <cell r="D1845">
            <v>0</v>
          </cell>
          <cell r="E1845">
            <v>0</v>
          </cell>
          <cell r="F1845">
            <v>-967846.54</v>
          </cell>
          <cell r="G1845">
            <v>967846.54</v>
          </cell>
        </row>
        <row r="1846">
          <cell r="A1846" t="str">
            <v>21174047</v>
          </cell>
          <cell r="B1846" t="str">
            <v>21174047 CREDITO MAESTRO</v>
          </cell>
          <cell r="C1846">
            <v>-177423.93</v>
          </cell>
          <cell r="D1846">
            <v>435473.14</v>
          </cell>
          <cell r="E1846">
            <v>435473.14</v>
          </cell>
          <cell r="F1846">
            <v>-177423.93</v>
          </cell>
          <cell r="G1846">
            <v>177423.93</v>
          </cell>
        </row>
        <row r="1847">
          <cell r="A1847" t="str">
            <v>21174049</v>
          </cell>
          <cell r="B1847" t="str">
            <v>21174049 PROGRAMA EDUCATIVO NACIONAL</v>
          </cell>
          <cell r="C1847">
            <v>-15268.63</v>
          </cell>
          <cell r="D1847">
            <v>21091.23</v>
          </cell>
          <cell r="E1847">
            <v>21091.23</v>
          </cell>
          <cell r="F1847">
            <v>-15268.63</v>
          </cell>
          <cell r="G1847">
            <v>15268.63</v>
          </cell>
        </row>
        <row r="1848">
          <cell r="A1848" t="str">
            <v>21174050</v>
          </cell>
          <cell r="B1848" t="str">
            <v>21174050 FUNERALES HERNANDEZ</v>
          </cell>
          <cell r="C1848">
            <v>-76329.13</v>
          </cell>
          <cell r="D1848">
            <v>136293.25</v>
          </cell>
          <cell r="E1848">
            <v>136293.25</v>
          </cell>
          <cell r="F1848">
            <v>-76329.13</v>
          </cell>
          <cell r="G1848">
            <v>76329.13</v>
          </cell>
        </row>
        <row r="1849">
          <cell r="A1849" t="str">
            <v>21174052</v>
          </cell>
          <cell r="B1849" t="str">
            <v>21174052 CD CONDINERO</v>
          </cell>
          <cell r="C1849">
            <v>-222089.62</v>
          </cell>
          <cell r="D1849">
            <v>449140.9</v>
          </cell>
          <cell r="E1849">
            <v>449140.9</v>
          </cell>
          <cell r="F1849">
            <v>-222089.62</v>
          </cell>
          <cell r="G1849">
            <v>222089.62</v>
          </cell>
        </row>
        <row r="1850">
          <cell r="A1850" t="str">
            <v>21174055</v>
          </cell>
          <cell r="B1850" t="str">
            <v>21174055 MUEBLES AMERICA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  <cell r="G1850">
            <v>0</v>
          </cell>
        </row>
        <row r="1851">
          <cell r="A1851" t="str">
            <v>21174060</v>
          </cell>
          <cell r="B1851" t="str">
            <v>21174060 BANSEFI</v>
          </cell>
          <cell r="C1851">
            <v>0</v>
          </cell>
          <cell r="D1851">
            <v>3484.76</v>
          </cell>
          <cell r="E1851">
            <v>3484.76</v>
          </cell>
          <cell r="F1851">
            <v>0</v>
          </cell>
          <cell r="G1851">
            <v>0</v>
          </cell>
        </row>
        <row r="1852">
          <cell r="A1852" t="str">
            <v>21174061</v>
          </cell>
          <cell r="B1852" t="str">
            <v>21174061 GRUPO NACIONAL PROVINCIAL S.A.B.</v>
          </cell>
          <cell r="C1852">
            <v>-406272.98</v>
          </cell>
          <cell r="D1852">
            <v>838809.17</v>
          </cell>
          <cell r="E1852">
            <v>838809.17</v>
          </cell>
          <cell r="F1852">
            <v>-406272.98</v>
          </cell>
          <cell r="G1852">
            <v>406272.98</v>
          </cell>
        </row>
        <row r="1853">
          <cell r="A1853" t="str">
            <v>21174062</v>
          </cell>
          <cell r="B1853" t="str">
            <v>21174062 CONSUBANCO</v>
          </cell>
          <cell r="C1853">
            <v>0</v>
          </cell>
          <cell r="D1853">
            <v>104776.01</v>
          </cell>
          <cell r="E1853">
            <v>104776.01</v>
          </cell>
          <cell r="F1853">
            <v>0</v>
          </cell>
          <cell r="G1853">
            <v>0</v>
          </cell>
        </row>
        <row r="1854">
          <cell r="A1854" t="str">
            <v>21174063</v>
          </cell>
          <cell r="B1854" t="str">
            <v>21174063 FINANCIERA FORTALEZA, S.A. DE C.V. SOFOM ENR</v>
          </cell>
          <cell r="C1854">
            <v>0</v>
          </cell>
          <cell r="D1854">
            <v>2983051.91</v>
          </cell>
          <cell r="E1854">
            <v>2983051.91</v>
          </cell>
          <cell r="F1854">
            <v>0</v>
          </cell>
          <cell r="G1854">
            <v>0</v>
          </cell>
        </row>
        <row r="1855">
          <cell r="A1855" t="str">
            <v>21174064</v>
          </cell>
          <cell r="B1855" t="str">
            <v>21174064 AETERNAM SAPI  DE CV</v>
          </cell>
          <cell r="C1855">
            <v>0</v>
          </cell>
          <cell r="D1855">
            <v>1662638.11</v>
          </cell>
          <cell r="E1855">
            <v>1662638.11</v>
          </cell>
          <cell r="F1855">
            <v>0</v>
          </cell>
          <cell r="G1855">
            <v>0</v>
          </cell>
        </row>
        <row r="1856">
          <cell r="A1856" t="str">
            <v>21174065</v>
          </cell>
          <cell r="B1856" t="str">
            <v>21174065 SPC CAJAZ S.A. DE C.V.</v>
          </cell>
          <cell r="C1856">
            <v>0</v>
          </cell>
          <cell r="D1856">
            <v>497283.81</v>
          </cell>
          <cell r="E1856">
            <v>497283.81</v>
          </cell>
          <cell r="F1856">
            <v>0</v>
          </cell>
          <cell r="G1856">
            <v>0</v>
          </cell>
        </row>
        <row r="1857">
          <cell r="A1857" t="str">
            <v>21174066</v>
          </cell>
          <cell r="B1857" t="str">
            <v>21174066 DXN EXPRESS S.A. DE C.V. SOFOM ENR</v>
          </cell>
          <cell r="C1857">
            <v>0</v>
          </cell>
          <cell r="D1857">
            <v>861468.84</v>
          </cell>
          <cell r="E1857">
            <v>861468.84</v>
          </cell>
          <cell r="F1857">
            <v>0</v>
          </cell>
          <cell r="G1857">
            <v>0</v>
          </cell>
        </row>
        <row r="1858">
          <cell r="A1858" t="str">
            <v>21174067</v>
          </cell>
          <cell r="B1858" t="str">
            <v>21174067 SOLUCIONES LOYER S.A. DE C.V.</v>
          </cell>
          <cell r="C1858">
            <v>0</v>
          </cell>
          <cell r="D1858">
            <v>6469.3</v>
          </cell>
          <cell r="E1858">
            <v>6469.3</v>
          </cell>
          <cell r="F1858">
            <v>0</v>
          </cell>
          <cell r="G1858">
            <v>0</v>
          </cell>
        </row>
        <row r="1859">
          <cell r="A1859" t="str">
            <v>21174068</v>
          </cell>
          <cell r="B1859" t="str">
            <v>21174068 CRECIMIENTO PYME S.A.P.I. DE C.V. SOFOM E.N.R.</v>
          </cell>
          <cell r="C1859">
            <v>0</v>
          </cell>
          <cell r="D1859">
            <v>917.64</v>
          </cell>
          <cell r="E1859">
            <v>917.64</v>
          </cell>
          <cell r="F1859">
            <v>0</v>
          </cell>
          <cell r="G1859">
            <v>0</v>
          </cell>
        </row>
        <row r="1860">
          <cell r="A1860" t="str">
            <v>21174069</v>
          </cell>
          <cell r="B1860" t="str">
            <v>21174069 HINV S.A. DE C.V. SOFOM, E.N.R.</v>
          </cell>
          <cell r="C1860">
            <v>0</v>
          </cell>
          <cell r="D1860">
            <v>8110.3</v>
          </cell>
          <cell r="E1860">
            <v>8110.3</v>
          </cell>
          <cell r="F1860">
            <v>0</v>
          </cell>
          <cell r="G1860">
            <v>0</v>
          </cell>
        </row>
        <row r="1861">
          <cell r="A1861" t="str">
            <v>21174070</v>
          </cell>
          <cell r="B1861" t="str">
            <v>21174070 VIGUA SERVICIOS PATRIMONIALES, S.A. DE C.V.</v>
          </cell>
          <cell r="C1861">
            <v>0</v>
          </cell>
          <cell r="D1861">
            <v>8170.46</v>
          </cell>
          <cell r="E1861">
            <v>8170.46</v>
          </cell>
          <cell r="F1861">
            <v>0</v>
          </cell>
          <cell r="G1861">
            <v>0</v>
          </cell>
        </row>
        <row r="1862">
          <cell r="A1862" t="str">
            <v>21176000</v>
          </cell>
          <cell r="B1862" t="str">
            <v>21176000 RETENCIONES POR PAGAR A CORTO PLAZO CENTROS FAEB</v>
          </cell>
          <cell r="C1862">
            <v>-594095.49</v>
          </cell>
          <cell r="D1862">
            <v>0</v>
          </cell>
          <cell r="E1862">
            <v>206015.93</v>
          </cell>
          <cell r="F1862">
            <v>-800111.42000000016</v>
          </cell>
          <cell r="G1862">
            <v>800111.42000000016</v>
          </cell>
        </row>
        <row r="1863">
          <cell r="A1863" t="str">
            <v>21176001</v>
          </cell>
          <cell r="B1863" t="str">
            <v>21176001 APORTACION PATRONAL RETIRO</v>
          </cell>
          <cell r="C1863">
            <v>-20791.41</v>
          </cell>
          <cell r="D1863">
            <v>0</v>
          </cell>
          <cell r="E1863">
            <v>0</v>
          </cell>
          <cell r="F1863">
            <v>-20791.41</v>
          </cell>
          <cell r="G1863">
            <v>20791.41</v>
          </cell>
        </row>
        <row r="1864">
          <cell r="A1864" t="str">
            <v>21176002</v>
          </cell>
          <cell r="B1864" t="str">
            <v>21176002 APORTACION PATRONAL METLIFE 1.7 %</v>
          </cell>
          <cell r="C1864">
            <v>-4359.08</v>
          </cell>
          <cell r="D1864">
            <v>0</v>
          </cell>
          <cell r="E1864">
            <v>0</v>
          </cell>
          <cell r="F1864">
            <v>-4359.08</v>
          </cell>
          <cell r="G1864">
            <v>4359.08</v>
          </cell>
        </row>
        <row r="1865">
          <cell r="A1865" t="str">
            <v>21176003</v>
          </cell>
          <cell r="B1865" t="str">
            <v>21176003 APORTACION PATRONAL ISSSTE</v>
          </cell>
          <cell r="C1865">
            <v>151950.92000000001</v>
          </cell>
          <cell r="D1865">
            <v>0</v>
          </cell>
          <cell r="E1865">
            <v>0</v>
          </cell>
          <cell r="F1865">
            <v>151950.92000000001</v>
          </cell>
          <cell r="G1865">
            <v>-151950.92000000001</v>
          </cell>
        </row>
        <row r="1866">
          <cell r="A1866" t="str">
            <v>21176004</v>
          </cell>
          <cell r="B1866" t="str">
            <v>21176004 APORTACION PATRONAL CESANTIA EN EDAD AVANZADA Y VEJEZ</v>
          </cell>
          <cell r="C1866">
            <v>-33007.06</v>
          </cell>
          <cell r="D1866">
            <v>0</v>
          </cell>
          <cell r="E1866">
            <v>0</v>
          </cell>
          <cell r="F1866">
            <v>-33007.06</v>
          </cell>
          <cell r="G1866">
            <v>33007.06</v>
          </cell>
        </row>
        <row r="1867">
          <cell r="A1867" t="str">
            <v>21176005</v>
          </cell>
          <cell r="B1867" t="str">
            <v>21176005 APORTACION PATRONAL FOVISSSTE</v>
          </cell>
          <cell r="C1867">
            <v>-51979.11</v>
          </cell>
          <cell r="D1867">
            <v>0</v>
          </cell>
          <cell r="E1867">
            <v>0</v>
          </cell>
          <cell r="F1867">
            <v>-51979.11</v>
          </cell>
          <cell r="G1867">
            <v>51979.11</v>
          </cell>
        </row>
        <row r="1868">
          <cell r="A1868" t="str">
            <v>21176012</v>
          </cell>
          <cell r="B1868" t="str">
            <v>21176012 APORTACION PATRONAL AHORRO SOLIDARIO</v>
          </cell>
          <cell r="C1868">
            <v>-14664.99</v>
          </cell>
          <cell r="D1868">
            <v>0</v>
          </cell>
          <cell r="E1868">
            <v>0</v>
          </cell>
          <cell r="F1868">
            <v>-14664.99</v>
          </cell>
          <cell r="G1868">
            <v>14664.99</v>
          </cell>
        </row>
        <row r="1869">
          <cell r="A1869" t="str">
            <v>21176013</v>
          </cell>
          <cell r="B1869" t="str">
            <v>21176013 SEGURO DE RETIRO CESANTIA EN EDAD AVANZADA Y VEJEZ</v>
          </cell>
          <cell r="C1869">
            <v>-206299.25</v>
          </cell>
          <cell r="D1869">
            <v>0</v>
          </cell>
          <cell r="E1869">
            <v>0</v>
          </cell>
          <cell r="F1869">
            <v>-206299.25</v>
          </cell>
          <cell r="G1869">
            <v>206299.25</v>
          </cell>
        </row>
        <row r="1870">
          <cell r="A1870" t="str">
            <v>21176016</v>
          </cell>
          <cell r="B1870" t="str">
            <v>21176016 ISSSTE AHORRO</v>
          </cell>
          <cell r="C1870">
            <v>-4512.2</v>
          </cell>
          <cell r="D1870">
            <v>0</v>
          </cell>
          <cell r="E1870">
            <v>0</v>
          </cell>
          <cell r="F1870">
            <v>-4512.2</v>
          </cell>
          <cell r="G1870">
            <v>4512.2</v>
          </cell>
        </row>
        <row r="1871">
          <cell r="A1871" t="str">
            <v>21176018</v>
          </cell>
          <cell r="B1871" t="str">
            <v>21176018 SEGURO DE RIESGOS DE TRABAJO</v>
          </cell>
          <cell r="C1871">
            <v>-5646.23</v>
          </cell>
          <cell r="D1871">
            <v>0</v>
          </cell>
          <cell r="E1871">
            <v>0</v>
          </cell>
          <cell r="F1871">
            <v>-5646.23</v>
          </cell>
          <cell r="G1871">
            <v>5646.23</v>
          </cell>
        </row>
        <row r="1872">
          <cell r="A1872" t="str">
            <v>21176021</v>
          </cell>
          <cell r="B1872" t="str">
            <v>21176021 REINTEGRO A PDAS PRESUPUESTALES</v>
          </cell>
          <cell r="C1872">
            <v>-261737.35</v>
          </cell>
          <cell r="D1872">
            <v>0</v>
          </cell>
          <cell r="E1872">
            <v>6463.65</v>
          </cell>
          <cell r="F1872">
            <v>-268201</v>
          </cell>
          <cell r="G1872">
            <v>268201</v>
          </cell>
        </row>
        <row r="1873">
          <cell r="A1873" t="str">
            <v>21176022</v>
          </cell>
          <cell r="B1873" t="str">
            <v>21176022 DESCUENTO FORTE</v>
          </cell>
          <cell r="C1873">
            <v>5203.3500000000004</v>
          </cell>
          <cell r="D1873">
            <v>0</v>
          </cell>
          <cell r="E1873">
            <v>0</v>
          </cell>
          <cell r="F1873">
            <v>5203.3500000000004</v>
          </cell>
          <cell r="G1873">
            <v>-5203.3500000000004</v>
          </cell>
        </row>
        <row r="1874">
          <cell r="A1874" t="str">
            <v>21176023</v>
          </cell>
          <cell r="B1874" t="str">
            <v>21176023 SEGURO INSTITUCIONAL</v>
          </cell>
          <cell r="C1874">
            <v>743.47</v>
          </cell>
          <cell r="D1874">
            <v>0</v>
          </cell>
          <cell r="E1874">
            <v>0</v>
          </cell>
          <cell r="F1874">
            <v>743.47</v>
          </cell>
          <cell r="G1874">
            <v>-743.47</v>
          </cell>
        </row>
        <row r="1875">
          <cell r="A1875" t="str">
            <v>21176024</v>
          </cell>
          <cell r="B1875" t="str">
            <v>21176024 SEGURO INDIVIDUAL</v>
          </cell>
          <cell r="C1875">
            <v>860.49</v>
          </cell>
          <cell r="D1875">
            <v>0</v>
          </cell>
          <cell r="E1875">
            <v>0</v>
          </cell>
          <cell r="F1875">
            <v>860.49</v>
          </cell>
          <cell r="G1875">
            <v>-860.49</v>
          </cell>
        </row>
        <row r="1876">
          <cell r="A1876" t="str">
            <v>21176028</v>
          </cell>
          <cell r="B1876" t="str">
            <v>21176028 SEGUROS INBURSA</v>
          </cell>
          <cell r="C1876">
            <v>-12558.15</v>
          </cell>
          <cell r="D1876">
            <v>0</v>
          </cell>
          <cell r="E1876">
            <v>0</v>
          </cell>
          <cell r="F1876">
            <v>-12558.15</v>
          </cell>
          <cell r="G1876">
            <v>12558.15</v>
          </cell>
        </row>
        <row r="1877">
          <cell r="A1877" t="str">
            <v>21176029</v>
          </cell>
          <cell r="B1877" t="str">
            <v>21176029 PENSION ALIMENTICIA</v>
          </cell>
          <cell r="C1877">
            <v>-139725.43</v>
          </cell>
          <cell r="D1877">
            <v>0</v>
          </cell>
          <cell r="E1877">
            <v>199552.28</v>
          </cell>
          <cell r="F1877">
            <v>-339277.71</v>
          </cell>
          <cell r="G1877">
            <v>339277.71</v>
          </cell>
        </row>
        <row r="1878">
          <cell r="A1878" t="str">
            <v>21176030</v>
          </cell>
          <cell r="B1878" t="str">
            <v>21176030 PRESTAMO HIPOTECARIO CRECIENTE</v>
          </cell>
          <cell r="C1878">
            <v>2670.85</v>
          </cell>
          <cell r="D1878">
            <v>0</v>
          </cell>
          <cell r="E1878">
            <v>0</v>
          </cell>
          <cell r="F1878">
            <v>2670.85</v>
          </cell>
          <cell r="G1878">
            <v>-2670.85</v>
          </cell>
        </row>
        <row r="1879">
          <cell r="A1879" t="str">
            <v>21176031</v>
          </cell>
          <cell r="B1879" t="str">
            <v>21176031 SEGURO COLECTIVO DE RETIRO</v>
          </cell>
          <cell r="C1879">
            <v>2242.71</v>
          </cell>
          <cell r="D1879">
            <v>0</v>
          </cell>
          <cell r="E1879">
            <v>0</v>
          </cell>
          <cell r="F1879">
            <v>2242.71</v>
          </cell>
          <cell r="G1879">
            <v>-2242.71</v>
          </cell>
        </row>
        <row r="1880">
          <cell r="A1880" t="str">
            <v>21176033</v>
          </cell>
          <cell r="B1880" t="str">
            <v>21176033 FSM</v>
          </cell>
          <cell r="C1880">
            <v>80</v>
          </cell>
          <cell r="D1880">
            <v>0</v>
          </cell>
          <cell r="E1880">
            <v>0</v>
          </cell>
          <cell r="F1880">
            <v>80</v>
          </cell>
          <cell r="G1880">
            <v>-80</v>
          </cell>
        </row>
        <row r="1881">
          <cell r="A1881" t="str">
            <v>21176034</v>
          </cell>
          <cell r="B1881" t="str">
            <v>21176034 FONACOT</v>
          </cell>
          <cell r="C1881">
            <v>-1775.67</v>
          </cell>
          <cell r="D1881">
            <v>0</v>
          </cell>
          <cell r="E1881">
            <v>0</v>
          </cell>
          <cell r="F1881">
            <v>-1775.67</v>
          </cell>
          <cell r="G1881">
            <v>1775.67</v>
          </cell>
        </row>
        <row r="1882">
          <cell r="A1882" t="str">
            <v>21176036</v>
          </cell>
          <cell r="B1882" t="str">
            <v>21176036 PRESTAMO A CORTO PLAZO ISSSTE</v>
          </cell>
          <cell r="C1882">
            <v>2336.06</v>
          </cell>
          <cell r="D1882">
            <v>0</v>
          </cell>
          <cell r="E1882">
            <v>0</v>
          </cell>
          <cell r="F1882">
            <v>2336.06</v>
          </cell>
          <cell r="G1882">
            <v>-2336.06</v>
          </cell>
        </row>
        <row r="1883">
          <cell r="A1883" t="str">
            <v>21176044</v>
          </cell>
          <cell r="B1883" t="str">
            <v>21176044 MAGISTRAL SEGUROS</v>
          </cell>
          <cell r="C1883">
            <v>750</v>
          </cell>
          <cell r="D1883">
            <v>0</v>
          </cell>
          <cell r="E1883">
            <v>0</v>
          </cell>
          <cell r="F1883">
            <v>750</v>
          </cell>
          <cell r="G1883">
            <v>-750</v>
          </cell>
        </row>
        <row r="1884">
          <cell r="A1884" t="str">
            <v>21176049</v>
          </cell>
          <cell r="B1884" t="str">
            <v>21176049 SEGURO POR DESASTRES NATURALES CENTROS FAEB</v>
          </cell>
          <cell r="C1884">
            <v>25.5</v>
          </cell>
          <cell r="D1884">
            <v>0</v>
          </cell>
          <cell r="E1884">
            <v>0</v>
          </cell>
          <cell r="F1884">
            <v>25.5</v>
          </cell>
          <cell r="G1884">
            <v>-25.5</v>
          </cell>
        </row>
        <row r="1885">
          <cell r="A1885" t="str">
            <v>21176050</v>
          </cell>
          <cell r="B1885" t="str">
            <v>21176050 FALTA DE ASISTENCIA EN AÑO ANTERIOR CENTROS FAEB</v>
          </cell>
          <cell r="C1885">
            <v>-902.47</v>
          </cell>
          <cell r="D1885">
            <v>0</v>
          </cell>
          <cell r="E1885">
            <v>0</v>
          </cell>
          <cell r="F1885">
            <v>-902.47</v>
          </cell>
          <cell r="G1885">
            <v>902.47</v>
          </cell>
        </row>
        <row r="1886">
          <cell r="A1886" t="str">
            <v>21176051</v>
          </cell>
          <cell r="B1886" t="str">
            <v>21176051 FALTA DE ASISTENCIA EN AÑO EN CURSO CENTROS FAEB</v>
          </cell>
          <cell r="C1886">
            <v>-1500.44</v>
          </cell>
          <cell r="D1886">
            <v>0</v>
          </cell>
          <cell r="E1886">
            <v>0</v>
          </cell>
          <cell r="F1886">
            <v>-1500.44</v>
          </cell>
          <cell r="G1886">
            <v>1500.44</v>
          </cell>
        </row>
        <row r="1887">
          <cell r="A1887" t="str">
            <v>21176060</v>
          </cell>
          <cell r="B1887" t="str">
            <v>21176060 GRUPO NACIONAL PROVINCIAL S.A.B. CENTROS FAEB</v>
          </cell>
          <cell r="C1887">
            <v>-1500</v>
          </cell>
          <cell r="D1887">
            <v>0</v>
          </cell>
          <cell r="E1887">
            <v>0</v>
          </cell>
          <cell r="F1887">
            <v>-1500</v>
          </cell>
          <cell r="G1887">
            <v>1500</v>
          </cell>
        </row>
        <row r="1888">
          <cell r="A1888" t="str">
            <v>21177000</v>
          </cell>
          <cell r="B1888" t="str">
            <v>21177000 RETENCIONES Y CONTRIBUCIONES NOMINA BUROCRATAS POR PAGAR A CORTO PLAZO</v>
          </cell>
          <cell r="C1888">
            <v>-85504371.620000005</v>
          </cell>
          <cell r="D1888">
            <v>10605465.07</v>
          </cell>
          <cell r="E1888">
            <v>9643994.6700000018</v>
          </cell>
          <cell r="F1888">
            <v>-84542901.219999984</v>
          </cell>
          <cell r="G1888">
            <v>84542901.219999984</v>
          </cell>
        </row>
        <row r="1889">
          <cell r="A1889" t="str">
            <v>21177001</v>
          </cell>
          <cell r="B1889" t="str">
            <v>21177001 CUOTA SINDICAL</v>
          </cell>
          <cell r="C1889">
            <v>-144360.32000000001</v>
          </cell>
          <cell r="D1889">
            <v>347091.29</v>
          </cell>
          <cell r="E1889">
            <v>231066.3</v>
          </cell>
          <cell r="F1889">
            <v>-28335.33</v>
          </cell>
          <cell r="G1889">
            <v>28335.33</v>
          </cell>
        </row>
        <row r="1890">
          <cell r="A1890" t="str">
            <v>21177002</v>
          </cell>
          <cell r="B1890" t="str">
            <v>21177002 SEGURO COLECTIVO</v>
          </cell>
          <cell r="C1890">
            <v>-20468720.77</v>
          </cell>
          <cell r="D1890">
            <v>221.48</v>
          </cell>
          <cell r="E1890">
            <v>325995.68</v>
          </cell>
          <cell r="F1890">
            <v>-20794494.969999999</v>
          </cell>
          <cell r="G1890">
            <v>20794494.969999999</v>
          </cell>
        </row>
        <row r="1891">
          <cell r="A1891" t="str">
            <v>21177003</v>
          </cell>
          <cell r="B1891" t="str">
            <v>21177003 SEGURO INDIVIDUAL AMERICA</v>
          </cell>
          <cell r="C1891">
            <v>14815092.77</v>
          </cell>
          <cell r="D1891">
            <v>1528407.66</v>
          </cell>
          <cell r="E1891">
            <v>3370</v>
          </cell>
          <cell r="F1891">
            <v>16340130.43</v>
          </cell>
          <cell r="G1891">
            <v>-16340130.43</v>
          </cell>
        </row>
        <row r="1892">
          <cell r="A1892" t="str">
            <v>21177004</v>
          </cell>
          <cell r="B1892" t="str">
            <v>21177004 PIE DE CASA</v>
          </cell>
          <cell r="C1892">
            <v>-1136.5999999999999</v>
          </cell>
          <cell r="D1892">
            <v>0</v>
          </cell>
          <cell r="E1892">
            <v>0</v>
          </cell>
          <cell r="F1892">
            <v>-1136.5999999999999</v>
          </cell>
          <cell r="G1892">
            <v>1136.5999999999999</v>
          </cell>
        </row>
        <row r="1893">
          <cell r="A1893" t="str">
            <v>21177005</v>
          </cell>
          <cell r="B1893" t="str">
            <v>21177005 SEGURO SOLIDARIO</v>
          </cell>
          <cell r="C1893">
            <v>-4656</v>
          </cell>
          <cell r="D1893">
            <v>14446</v>
          </cell>
          <cell r="E1893">
            <v>9632</v>
          </cell>
          <cell r="F1893">
            <v>158</v>
          </cell>
          <cell r="G1893">
            <v>-158</v>
          </cell>
        </row>
        <row r="1894">
          <cell r="A1894" t="str">
            <v>21177008</v>
          </cell>
          <cell r="B1894" t="str">
            <v>21177008 CAJA DE AHORRO LAGUNA</v>
          </cell>
          <cell r="C1894">
            <v>-13613.2</v>
          </cell>
          <cell r="D1894">
            <v>41913.199999999997</v>
          </cell>
          <cell r="E1894">
            <v>28000</v>
          </cell>
          <cell r="F1894">
            <v>300</v>
          </cell>
          <cell r="G1894">
            <v>-300</v>
          </cell>
        </row>
        <row r="1895">
          <cell r="A1895" t="str">
            <v>21177011</v>
          </cell>
          <cell r="B1895" t="str">
            <v>21177011 SEGURO INDIVIDUAL INBURSA VIDA</v>
          </cell>
          <cell r="C1895">
            <v>-190840.75</v>
          </cell>
          <cell r="D1895">
            <v>263808.75</v>
          </cell>
          <cell r="E1895">
            <v>175781.5</v>
          </cell>
          <cell r="F1895">
            <v>-102813.5</v>
          </cell>
          <cell r="G1895">
            <v>102813.5</v>
          </cell>
        </row>
        <row r="1896">
          <cell r="A1896" t="str">
            <v>21177013</v>
          </cell>
          <cell r="B1896" t="str">
            <v>21177013 SEGURO DE ACCIDENTES PERSONALES</v>
          </cell>
          <cell r="C1896">
            <v>-238</v>
          </cell>
          <cell r="D1896">
            <v>0</v>
          </cell>
          <cell r="E1896">
            <v>0</v>
          </cell>
          <cell r="F1896">
            <v>-238</v>
          </cell>
          <cell r="G1896">
            <v>238</v>
          </cell>
        </row>
        <row r="1897">
          <cell r="A1897" t="str">
            <v>21177014</v>
          </cell>
          <cell r="B1897" t="str">
            <v>21177014 APORTACION SINDICAL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</row>
        <row r="1898">
          <cell r="A1898" t="str">
            <v>21177015</v>
          </cell>
          <cell r="B1898" t="str">
            <v>21177015 PENSION ALIMENTICIA</v>
          </cell>
          <cell r="C1898">
            <v>-454917.83</v>
          </cell>
          <cell r="D1898">
            <v>0</v>
          </cell>
          <cell r="E1898">
            <v>0</v>
          </cell>
          <cell r="F1898">
            <v>-454917.83</v>
          </cell>
          <cell r="G1898">
            <v>454917.83</v>
          </cell>
        </row>
        <row r="1899">
          <cell r="A1899" t="str">
            <v>21177017</v>
          </cell>
          <cell r="B1899" t="str">
            <v>21177017 FOMEPADE SA DE CV SOFOM ENR</v>
          </cell>
          <cell r="C1899">
            <v>-193996.86</v>
          </cell>
          <cell r="D1899">
            <v>144520.42000000001</v>
          </cell>
          <cell r="E1899">
            <v>94782.59</v>
          </cell>
          <cell r="F1899">
            <v>-144259.03</v>
          </cell>
          <cell r="G1899">
            <v>144259.03</v>
          </cell>
        </row>
        <row r="1900">
          <cell r="A1900" t="str">
            <v>21177019</v>
          </cell>
          <cell r="B1900" t="str">
            <v>21177019 DESCUENTOS FONACOT</v>
          </cell>
          <cell r="C1900">
            <v>3226.06</v>
          </cell>
          <cell r="D1900">
            <v>0</v>
          </cell>
          <cell r="E1900">
            <v>0</v>
          </cell>
          <cell r="F1900">
            <v>3226.06</v>
          </cell>
          <cell r="G1900">
            <v>-3226.06</v>
          </cell>
        </row>
        <row r="1901">
          <cell r="A1901" t="str">
            <v>21177020</v>
          </cell>
          <cell r="B1901" t="str">
            <v>21177020 IMPULSORA PROMOBIEN SA DE CV FAMSA</v>
          </cell>
          <cell r="C1901">
            <v>-11372991.59</v>
          </cell>
          <cell r="D1901">
            <v>2267979.31</v>
          </cell>
          <cell r="E1901">
            <v>1507750.15</v>
          </cell>
          <cell r="F1901">
            <v>-10612762.43</v>
          </cell>
          <cell r="G1901">
            <v>10612762.43</v>
          </cell>
        </row>
        <row r="1902">
          <cell r="A1902" t="str">
            <v>21177023</v>
          </cell>
          <cell r="B1902" t="str">
            <v>21177023 CAJA DE AHORRO DEL STSTPED</v>
          </cell>
          <cell r="C1902">
            <v>-8304955.9900000002</v>
          </cell>
          <cell r="D1902">
            <v>115</v>
          </cell>
          <cell r="E1902">
            <v>551885</v>
          </cell>
          <cell r="F1902">
            <v>-8856725.9900000002</v>
          </cell>
          <cell r="G1902">
            <v>8856725.9900000002</v>
          </cell>
        </row>
        <row r="1903">
          <cell r="A1903" t="str">
            <v>21177025</v>
          </cell>
          <cell r="B1903" t="str">
            <v>21177025 MUEBLERIA CENTRAL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</row>
        <row r="1904">
          <cell r="A1904" t="str">
            <v>21177026</v>
          </cell>
          <cell r="B1904" t="str">
            <v>21177026 ASEGURADORA HIDALGO METLIFE</v>
          </cell>
          <cell r="C1904">
            <v>-1854041.64</v>
          </cell>
          <cell r="D1904">
            <v>820092.5</v>
          </cell>
          <cell r="E1904">
            <v>546687.06000000006</v>
          </cell>
          <cell r="F1904">
            <v>-1580636.2</v>
          </cell>
          <cell r="G1904">
            <v>1580636.2</v>
          </cell>
        </row>
        <row r="1905">
          <cell r="A1905" t="str">
            <v>21177028</v>
          </cell>
          <cell r="B1905" t="str">
            <v>21177028 RESPONSABILIDADES  NOMINA</v>
          </cell>
          <cell r="C1905">
            <v>-14328419.73</v>
          </cell>
          <cell r="D1905">
            <v>7000.18</v>
          </cell>
          <cell r="E1905">
            <v>221944.67</v>
          </cell>
          <cell r="F1905">
            <v>-14543364.220000001</v>
          </cell>
          <cell r="G1905">
            <v>14543364.220000001</v>
          </cell>
        </row>
        <row r="1906">
          <cell r="A1906" t="str">
            <v>21177029</v>
          </cell>
          <cell r="B1906" t="str">
            <v>21177029 FALTAS Y RETARDOS</v>
          </cell>
          <cell r="C1906">
            <v>-12189215.15</v>
          </cell>
          <cell r="D1906">
            <v>0</v>
          </cell>
          <cell r="E1906">
            <v>140189.35</v>
          </cell>
          <cell r="F1906">
            <v>-12329404.5</v>
          </cell>
          <cell r="G1906">
            <v>12329404.5</v>
          </cell>
        </row>
        <row r="1907">
          <cell r="A1907" t="str">
            <v>21177031</v>
          </cell>
          <cell r="B1907" t="str">
            <v>21177031 DURANGO SOLIDARIO</v>
          </cell>
          <cell r="C1907">
            <v>-3928791.86</v>
          </cell>
          <cell r="D1907">
            <v>0</v>
          </cell>
          <cell r="E1907">
            <v>0</v>
          </cell>
          <cell r="F1907">
            <v>-3928791.86</v>
          </cell>
          <cell r="G1907">
            <v>3928791.86</v>
          </cell>
        </row>
        <row r="1908">
          <cell r="A1908" t="str">
            <v>21177032</v>
          </cell>
          <cell r="B1908" t="str">
            <v>21177032 CREDITO MAESTRO</v>
          </cell>
          <cell r="C1908">
            <v>-539412.62</v>
          </cell>
          <cell r="D1908">
            <v>109432.96000000001</v>
          </cell>
          <cell r="E1908">
            <v>73189.16</v>
          </cell>
          <cell r="F1908">
            <v>-503168.82</v>
          </cell>
          <cell r="G1908">
            <v>503168.82</v>
          </cell>
        </row>
        <row r="1909">
          <cell r="A1909" t="str">
            <v>21177034</v>
          </cell>
          <cell r="B1909" t="str">
            <v>21177034 UNICREDIX</v>
          </cell>
          <cell r="C1909">
            <v>-37493.64</v>
          </cell>
          <cell r="D1909">
            <v>26455.54</v>
          </cell>
          <cell r="E1909">
            <v>17372.16</v>
          </cell>
          <cell r="F1909">
            <v>-28410.26</v>
          </cell>
          <cell r="G1909">
            <v>28410.26</v>
          </cell>
        </row>
        <row r="1910">
          <cell r="A1910" t="str">
            <v>21177036</v>
          </cell>
          <cell r="B1910" t="str">
            <v>21177036 KONDINERO</v>
          </cell>
          <cell r="C1910">
            <v>-2326401.52</v>
          </cell>
          <cell r="D1910">
            <v>505551.55</v>
          </cell>
          <cell r="E1910">
            <v>334353.03999999998</v>
          </cell>
          <cell r="F1910">
            <v>-2155203.0099999998</v>
          </cell>
          <cell r="G1910">
            <v>2155203.0099999998</v>
          </cell>
        </row>
        <row r="1911">
          <cell r="A1911" t="str">
            <v>21177037</v>
          </cell>
          <cell r="B1911" t="str">
            <v>21177037 EVENTOS ESPECIALES</v>
          </cell>
          <cell r="C1911">
            <v>-508487.32</v>
          </cell>
          <cell r="D1911">
            <v>0</v>
          </cell>
          <cell r="E1911">
            <v>0</v>
          </cell>
          <cell r="F1911">
            <v>-508487.32</v>
          </cell>
          <cell r="G1911">
            <v>508487.32</v>
          </cell>
        </row>
        <row r="1912">
          <cell r="A1912" t="str">
            <v>21177054</v>
          </cell>
          <cell r="B1912" t="str">
            <v>21177054 CLUB DEPORTIVO EL CUARTELAZO</v>
          </cell>
          <cell r="C1912">
            <v>-1498222.86</v>
          </cell>
          <cell r="D1912">
            <v>0</v>
          </cell>
          <cell r="E1912">
            <v>15000</v>
          </cell>
          <cell r="F1912">
            <v>-1513222.86</v>
          </cell>
          <cell r="G1912">
            <v>1513222.86</v>
          </cell>
        </row>
        <row r="1913">
          <cell r="A1913" t="str">
            <v>21177057</v>
          </cell>
          <cell r="B1913" t="str">
            <v>21177057 MULTIPLICA TU NOMINA</v>
          </cell>
          <cell r="C1913">
            <v>-1961144.37</v>
          </cell>
          <cell r="D1913">
            <v>154483.87</v>
          </cell>
          <cell r="E1913">
            <v>154785.76999999999</v>
          </cell>
          <cell r="F1913">
            <v>-1961446.27</v>
          </cell>
          <cell r="G1913">
            <v>1961446.27</v>
          </cell>
        </row>
        <row r="1914">
          <cell r="A1914" t="str">
            <v>21177058</v>
          </cell>
          <cell r="B1914" t="str">
            <v>21177058 GASTOS NO COMPROBADOS</v>
          </cell>
          <cell r="C1914">
            <v>167371.13</v>
          </cell>
          <cell r="D1914">
            <v>0</v>
          </cell>
          <cell r="E1914">
            <v>0</v>
          </cell>
          <cell r="F1914">
            <v>167371.13</v>
          </cell>
          <cell r="G1914">
            <v>-167371.13</v>
          </cell>
        </row>
        <row r="1915">
          <cell r="A1915" t="str">
            <v>21177059</v>
          </cell>
          <cell r="B1915" t="str">
            <v>21177059 OBLIGACION CIVIL O MERCANTIL</v>
          </cell>
          <cell r="C1915">
            <v>1053880.3600000001</v>
          </cell>
          <cell r="D1915">
            <v>4010356.48</v>
          </cell>
          <cell r="E1915">
            <v>3901791.14</v>
          </cell>
          <cell r="F1915">
            <v>1162445.7</v>
          </cell>
          <cell r="G1915">
            <v>-1162445.7</v>
          </cell>
        </row>
        <row r="1916">
          <cell r="A1916" t="str">
            <v>21177060</v>
          </cell>
          <cell r="B1916" t="str">
            <v>21177060 CREDIAMIGO</v>
          </cell>
          <cell r="C1916">
            <v>-19556946.5</v>
          </cell>
          <cell r="D1916">
            <v>0</v>
          </cell>
          <cell r="E1916">
            <v>1015278.8</v>
          </cell>
          <cell r="F1916">
            <v>-20572225.300000001</v>
          </cell>
          <cell r="G1916">
            <v>20572225.300000001</v>
          </cell>
        </row>
        <row r="1917">
          <cell r="A1917" t="str">
            <v>21177061</v>
          </cell>
          <cell r="B1917" t="str">
            <v>21177061 FUNERALES HERNANDEZ</v>
          </cell>
          <cell r="C1917">
            <v>-1461580.59</v>
          </cell>
          <cell r="D1917">
            <v>295.17</v>
          </cell>
          <cell r="E1917">
            <v>54447.16</v>
          </cell>
          <cell r="F1917">
            <v>-1515732.58</v>
          </cell>
          <cell r="G1917">
            <v>1515732.58</v>
          </cell>
        </row>
        <row r="1918">
          <cell r="A1918" t="str">
            <v>21177063</v>
          </cell>
          <cell r="B1918" t="str">
            <v>21177063 CARFRICO COMERCIALIZADORA TABAQUERA, S. DE R.L. DE C.V.</v>
          </cell>
          <cell r="C1918">
            <v>-203356.23</v>
          </cell>
          <cell r="D1918">
            <v>363293.71</v>
          </cell>
          <cell r="E1918">
            <v>240693.14</v>
          </cell>
          <cell r="F1918">
            <v>-80755.66</v>
          </cell>
          <cell r="G1918">
            <v>80755.66</v>
          </cell>
        </row>
        <row r="1919">
          <cell r="A1919" t="str">
            <v>21177064</v>
          </cell>
          <cell r="B1919" t="str">
            <v>21177064 COVID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</row>
        <row r="1920">
          <cell r="A1920" t="str">
            <v>21178000</v>
          </cell>
          <cell r="B1920" t="str">
            <v>21178000 RETENCIONES NOMINA MAGISTERIO ESTATAL POR PAGAR A CORTO PLAZO</v>
          </cell>
          <cell r="C1920">
            <v>-146113947.53000003</v>
          </cell>
          <cell r="D1920">
            <v>30110962.789999999</v>
          </cell>
          <cell r="E1920">
            <v>30022088.679999992</v>
          </cell>
          <cell r="F1920">
            <v>-146025073.41999999</v>
          </cell>
          <cell r="G1920">
            <v>146025073.41999999</v>
          </cell>
        </row>
        <row r="1921">
          <cell r="A1921" t="str">
            <v>21178001</v>
          </cell>
          <cell r="B1921" t="str">
            <v>21178001 CUOTA SINDICAL</v>
          </cell>
          <cell r="C1921">
            <v>-15167135.83</v>
          </cell>
          <cell r="D1921">
            <v>1850322.7</v>
          </cell>
          <cell r="E1921">
            <v>1221741.72</v>
          </cell>
          <cell r="F1921">
            <v>-14538554.85</v>
          </cell>
          <cell r="G1921">
            <v>14538554.85</v>
          </cell>
        </row>
        <row r="1922">
          <cell r="A1922" t="str">
            <v>21178002</v>
          </cell>
          <cell r="B1922" t="str">
            <v>21178002 SEGURO RETIRO COLECTIVO SNTE</v>
          </cell>
          <cell r="C1922">
            <v>-3147894.39</v>
          </cell>
          <cell r="D1922">
            <v>1187784</v>
          </cell>
          <cell r="E1922">
            <v>794628</v>
          </cell>
          <cell r="F1922">
            <v>-2754738.39</v>
          </cell>
          <cell r="G1922">
            <v>2754738.39</v>
          </cell>
        </row>
        <row r="1923">
          <cell r="A1923" t="str">
            <v>21178003</v>
          </cell>
          <cell r="B1923" t="str">
            <v>21178003 SEGURO INDIVIDUAL AMERICA</v>
          </cell>
          <cell r="C1923">
            <v>-203.87</v>
          </cell>
          <cell r="D1923">
            <v>611.61</v>
          </cell>
          <cell r="E1923">
            <v>407.74</v>
          </cell>
          <cell r="F1923">
            <v>0</v>
          </cell>
          <cell r="G1923">
            <v>0</v>
          </cell>
        </row>
        <row r="1924">
          <cell r="A1924" t="str">
            <v>21178004</v>
          </cell>
          <cell r="B1924" t="str">
            <v>21178004 SEGURO VOLUNTARIO INBURSA</v>
          </cell>
          <cell r="C1924">
            <v>-36102.22</v>
          </cell>
          <cell r="D1924">
            <v>109480.62</v>
          </cell>
          <cell r="E1924">
            <v>73378.81</v>
          </cell>
          <cell r="F1924">
            <v>-0.41</v>
          </cell>
          <cell r="G1924">
            <v>0.41</v>
          </cell>
        </row>
        <row r="1925">
          <cell r="A1925" t="str">
            <v>21178005</v>
          </cell>
          <cell r="B1925" t="str">
            <v>21178005 DESCUENTO CNTE</v>
          </cell>
          <cell r="C1925">
            <v>-13637.69</v>
          </cell>
          <cell r="D1925">
            <v>21768.19</v>
          </cell>
          <cell r="E1925">
            <v>22349.31</v>
          </cell>
          <cell r="F1925">
            <v>-14218.81</v>
          </cell>
          <cell r="G1925">
            <v>14218.81</v>
          </cell>
        </row>
        <row r="1926">
          <cell r="A1926" t="str">
            <v>21178006</v>
          </cell>
          <cell r="B1926" t="str">
            <v>21178006 SINDICATO BYCENE</v>
          </cell>
          <cell r="C1926">
            <v>-24852.92</v>
          </cell>
          <cell r="D1926">
            <v>36973.74</v>
          </cell>
          <cell r="E1926">
            <v>24596.12</v>
          </cell>
          <cell r="F1926">
            <v>-12475.3</v>
          </cell>
          <cell r="G1926">
            <v>12475.3</v>
          </cell>
        </row>
        <row r="1927">
          <cell r="A1927" t="str">
            <v>21178007</v>
          </cell>
          <cell r="B1927" t="str">
            <v>21178007 SEGURO PROVIDA</v>
          </cell>
          <cell r="C1927">
            <v>-35143872.719999999</v>
          </cell>
          <cell r="D1927">
            <v>13100132.16</v>
          </cell>
          <cell r="E1927">
            <v>8749422.6999999993</v>
          </cell>
          <cell r="F1927">
            <v>-30793163.260000002</v>
          </cell>
          <cell r="G1927">
            <v>30793163.260000002</v>
          </cell>
        </row>
        <row r="1928">
          <cell r="A1928" t="str">
            <v>21178008</v>
          </cell>
          <cell r="B1928" t="str">
            <v>21178008 COUTA PERSONAL 18 DE MARZO</v>
          </cell>
          <cell r="C1928">
            <v>87687.01</v>
          </cell>
          <cell r="D1928">
            <v>19290</v>
          </cell>
          <cell r="E1928">
            <v>2380</v>
          </cell>
          <cell r="F1928">
            <v>104597.01</v>
          </cell>
          <cell r="G1928">
            <v>-104597.01</v>
          </cell>
        </row>
        <row r="1929">
          <cell r="A1929" t="str">
            <v>21178009</v>
          </cell>
          <cell r="B1929" t="str">
            <v>21178009 FONDO DE RETIRO DE TRABAJADORES DE EDUCACION FORTE</v>
          </cell>
          <cell r="C1929">
            <v>-7215700.3700000001</v>
          </cell>
          <cell r="D1929">
            <v>986614.59</v>
          </cell>
          <cell r="E1929">
            <v>658522.41</v>
          </cell>
          <cell r="F1929">
            <v>-6887608.1900000004</v>
          </cell>
          <cell r="G1929">
            <v>6887608.1900000004</v>
          </cell>
        </row>
        <row r="1930">
          <cell r="A1930" t="str">
            <v>21178010</v>
          </cell>
          <cell r="B1930" t="str">
            <v>21178010 PENSION ALIMENTICIA</v>
          </cell>
          <cell r="C1930">
            <v>-1596359.15</v>
          </cell>
          <cell r="D1930">
            <v>5611719.8099999996</v>
          </cell>
          <cell r="E1930">
            <v>5625241.7999999998</v>
          </cell>
          <cell r="F1930">
            <v>-1609881.14</v>
          </cell>
          <cell r="G1930">
            <v>1609881.14</v>
          </cell>
        </row>
        <row r="1931">
          <cell r="A1931" t="str">
            <v>21178012</v>
          </cell>
          <cell r="B1931" t="str">
            <v>21178012 EDICIONES LAROUSSE</v>
          </cell>
          <cell r="C1931">
            <v>-32583.1</v>
          </cell>
          <cell r="D1931">
            <v>83289.91</v>
          </cell>
          <cell r="E1931">
            <v>54354.7</v>
          </cell>
          <cell r="F1931">
            <v>-3647.89</v>
          </cell>
          <cell r="G1931">
            <v>3647.89</v>
          </cell>
        </row>
        <row r="1932">
          <cell r="A1932" t="str">
            <v>21178014</v>
          </cell>
          <cell r="B1932" t="str">
            <v>21178014 CREDITO FAMSA</v>
          </cell>
          <cell r="C1932">
            <v>-3412374.13</v>
          </cell>
          <cell r="D1932">
            <v>747930.15</v>
          </cell>
          <cell r="E1932">
            <v>498519.24</v>
          </cell>
          <cell r="F1932">
            <v>-3162963.22</v>
          </cell>
          <cell r="G1932">
            <v>3162963.22</v>
          </cell>
        </row>
        <row r="1933">
          <cell r="A1933" t="str">
            <v>21178016</v>
          </cell>
          <cell r="B1933" t="str">
            <v>21178016 SEGURO INDIVIDUAL</v>
          </cell>
          <cell r="C1933">
            <v>-5040677.3099999996</v>
          </cell>
          <cell r="D1933">
            <v>2364001.17</v>
          </cell>
          <cell r="E1933">
            <v>1570243.75</v>
          </cell>
          <cell r="F1933">
            <v>-4246919.8899999997</v>
          </cell>
          <cell r="G1933">
            <v>4246919.8899999997</v>
          </cell>
        </row>
        <row r="1934">
          <cell r="A1934" t="str">
            <v>21178019</v>
          </cell>
          <cell r="B1934" t="str">
            <v>21178019 PRESTAMOS FORTE</v>
          </cell>
          <cell r="C1934">
            <v>-65702540.590000004</v>
          </cell>
          <cell r="D1934">
            <v>9460746.0800000001</v>
          </cell>
          <cell r="E1934">
            <v>6226136.7599999998</v>
          </cell>
          <cell r="F1934">
            <v>-62467931.270000003</v>
          </cell>
          <cell r="G1934">
            <v>62467931.270000003</v>
          </cell>
        </row>
        <row r="1935">
          <cell r="A1935" t="str">
            <v>21178024</v>
          </cell>
          <cell r="B1935" t="str">
            <v>21178024 SANTEL PROGRAMAS EDUCATIVOS SA DE CV</v>
          </cell>
          <cell r="C1935">
            <v>-2987.42</v>
          </cell>
          <cell r="D1935">
            <v>8970.14</v>
          </cell>
          <cell r="E1935">
            <v>5982.71</v>
          </cell>
          <cell r="F1935">
            <v>0.01</v>
          </cell>
          <cell r="G1935">
            <v>-0.01</v>
          </cell>
        </row>
        <row r="1936">
          <cell r="A1936" t="str">
            <v>21178027</v>
          </cell>
          <cell r="B1936" t="str">
            <v>21178027 ETESA</v>
          </cell>
          <cell r="C1936">
            <v>-30263.45</v>
          </cell>
          <cell r="D1936">
            <v>69689.960000000006</v>
          </cell>
          <cell r="E1936">
            <v>45810.52</v>
          </cell>
          <cell r="F1936">
            <v>-6384.01</v>
          </cell>
          <cell r="G1936">
            <v>6384.01</v>
          </cell>
        </row>
        <row r="1937">
          <cell r="A1937" t="str">
            <v>21178028</v>
          </cell>
          <cell r="B1937" t="str">
            <v>21178028 MAGISTRAL AGENTE DE SEGUROS SA DE CV</v>
          </cell>
          <cell r="C1937">
            <v>-600095.81000000006</v>
          </cell>
          <cell r="D1937">
            <v>600</v>
          </cell>
          <cell r="E1937">
            <v>66725.05</v>
          </cell>
          <cell r="F1937">
            <v>-666220.86</v>
          </cell>
          <cell r="G1937">
            <v>666220.86</v>
          </cell>
        </row>
        <row r="1938">
          <cell r="A1938" t="str">
            <v>21178031</v>
          </cell>
          <cell r="B1938" t="str">
            <v>21178031 CONSUPAGO SA DE CV</v>
          </cell>
          <cell r="C1938">
            <v>-107864.21</v>
          </cell>
          <cell r="D1938">
            <v>13415.85</v>
          </cell>
          <cell r="E1938">
            <v>9056</v>
          </cell>
          <cell r="F1938">
            <v>-103504.36</v>
          </cell>
          <cell r="G1938">
            <v>103504.36</v>
          </cell>
        </row>
        <row r="1939">
          <cell r="A1939" t="str">
            <v>21178034</v>
          </cell>
          <cell r="B1939" t="str">
            <v>21178034 APORTACION PATRONAL AL SAR</v>
          </cell>
          <cell r="C1939">
            <v>-8807044.2799999993</v>
          </cell>
          <cell r="D1939">
            <v>-9329540.2100000009</v>
          </cell>
          <cell r="E1939">
            <v>2424629.5099999998</v>
          </cell>
          <cell r="F1939">
            <v>-20561214</v>
          </cell>
          <cell r="G1939">
            <v>20561214</v>
          </cell>
        </row>
        <row r="1940">
          <cell r="A1940" t="str">
            <v>21178035</v>
          </cell>
          <cell r="B1940" t="str">
            <v>21178035 APORTACION PATRONAL AL FORTE</v>
          </cell>
          <cell r="C1940">
            <v>7267047.6699999999</v>
          </cell>
          <cell r="D1940">
            <v>1363709.84</v>
          </cell>
          <cell r="E1940">
            <v>401216.9</v>
          </cell>
          <cell r="F1940">
            <v>8229540.6100000003</v>
          </cell>
          <cell r="G1940">
            <v>-8229540.6100000003</v>
          </cell>
        </row>
        <row r="1941">
          <cell r="A1941" t="str">
            <v>21178037</v>
          </cell>
          <cell r="B1941" t="str">
            <v>21178037 OPCIPRES SA DE CV</v>
          </cell>
          <cell r="C1941">
            <v>1014.24</v>
          </cell>
          <cell r="D1941">
            <v>0</v>
          </cell>
          <cell r="E1941">
            <v>0</v>
          </cell>
          <cell r="F1941">
            <v>1014.24</v>
          </cell>
          <cell r="G1941">
            <v>-1014.24</v>
          </cell>
        </row>
        <row r="1942">
          <cell r="A1942" t="str">
            <v>21178038</v>
          </cell>
          <cell r="B1942" t="str">
            <v>21178038 CREDITO MAESTRO</v>
          </cell>
          <cell r="C1942">
            <v>-1825362.64</v>
          </cell>
          <cell r="D1942">
            <v>403841.77</v>
          </cell>
          <cell r="E1942">
            <v>264071.07</v>
          </cell>
          <cell r="F1942">
            <v>-1685591.94</v>
          </cell>
          <cell r="G1942">
            <v>1685591.94</v>
          </cell>
        </row>
        <row r="1943">
          <cell r="A1943" t="str">
            <v>21178039</v>
          </cell>
          <cell r="B1943" t="str">
            <v>21178039 FUNERALES HERNANDEZ</v>
          </cell>
          <cell r="C1943">
            <v>-825619.44</v>
          </cell>
          <cell r="D1943">
            <v>173446.08</v>
          </cell>
          <cell r="E1943">
            <v>114109.5</v>
          </cell>
          <cell r="F1943">
            <v>-766282.86</v>
          </cell>
          <cell r="G1943">
            <v>766282.86</v>
          </cell>
        </row>
        <row r="1944">
          <cell r="A1944" t="str">
            <v>21178040</v>
          </cell>
          <cell r="B1944" t="str">
            <v>21178040 DESCUENTOS FRENTE DEMOCRATICO CNTE</v>
          </cell>
          <cell r="C1944">
            <v>-2226.2399999999998</v>
          </cell>
          <cell r="D1944">
            <v>7999.96</v>
          </cell>
          <cell r="E1944">
            <v>5417.75</v>
          </cell>
          <cell r="F1944">
            <v>355.97</v>
          </cell>
          <cell r="G1944">
            <v>-355.97</v>
          </cell>
        </row>
        <row r="1945">
          <cell r="A1945" t="str">
            <v>21178041</v>
          </cell>
          <cell r="B1945" t="str">
            <v>21178041 DIRECTODO MEXICO SAPI DE CV</v>
          </cell>
          <cell r="C1945">
            <v>37100057.009999998</v>
          </cell>
          <cell r="D1945">
            <v>720301.04</v>
          </cell>
          <cell r="E1945">
            <v>0</v>
          </cell>
          <cell r="F1945">
            <v>37820358.049999997</v>
          </cell>
          <cell r="G1945">
            <v>-37820358.049999997</v>
          </cell>
        </row>
        <row r="1946">
          <cell r="A1946" t="str">
            <v>21178042</v>
          </cell>
          <cell r="B1946" t="str">
            <v>21178042 CONDINERO</v>
          </cell>
          <cell r="C1946">
            <v>-40124390.770000003</v>
          </cell>
          <cell r="D1946">
            <v>3069.7</v>
          </cell>
          <cell r="E1946">
            <v>500417.17</v>
          </cell>
          <cell r="F1946">
            <v>-40621738.240000002</v>
          </cell>
          <cell r="G1946">
            <v>40621738.240000002</v>
          </cell>
        </row>
        <row r="1947">
          <cell r="A1947" t="str">
            <v>21178044</v>
          </cell>
          <cell r="B1947" t="str">
            <v>21178044 MUEBLES AMERICA</v>
          </cell>
          <cell r="C1947">
            <v>0</v>
          </cell>
          <cell r="D1947">
            <v>0</v>
          </cell>
          <cell r="E1947">
            <v>0</v>
          </cell>
          <cell r="F1947">
            <v>0</v>
          </cell>
          <cell r="G1947">
            <v>0</v>
          </cell>
        </row>
        <row r="1948">
          <cell r="A1948" t="str">
            <v>21178045</v>
          </cell>
          <cell r="B1948" t="str">
            <v>21178045 GRUPO NACIONAL PROVINCIAL S.A.B.</v>
          </cell>
          <cell r="C1948">
            <v>-108015.33</v>
          </cell>
          <cell r="D1948">
            <v>374951.14</v>
          </cell>
          <cell r="E1948">
            <v>246233.71</v>
          </cell>
          <cell r="F1948">
            <v>20702.099999999999</v>
          </cell>
          <cell r="G1948">
            <v>-20702.099999999999</v>
          </cell>
        </row>
        <row r="1949">
          <cell r="A1949" t="str">
            <v>21178046</v>
          </cell>
          <cell r="B1949" t="str">
            <v>21178046 BANSEFI MAGISTERIO ESTATAL</v>
          </cell>
          <cell r="C1949">
            <v>-20709.099999999999</v>
          </cell>
          <cell r="D1949">
            <v>14153.48</v>
          </cell>
          <cell r="E1949">
            <v>14153.48</v>
          </cell>
          <cell r="F1949">
            <v>-20709.099999999999</v>
          </cell>
          <cell r="G1949">
            <v>20709.099999999999</v>
          </cell>
        </row>
        <row r="1950">
          <cell r="A1950" t="str">
            <v>21178047</v>
          </cell>
          <cell r="B1950" t="str">
            <v>21178047 EMPRESA FINANCIERA FORTALEZA, S.A. DE C.V.</v>
          </cell>
          <cell r="C1950">
            <v>-788514.64</v>
          </cell>
          <cell r="D1950">
            <v>139762.64000000001</v>
          </cell>
          <cell r="E1950">
            <v>93384.53</v>
          </cell>
          <cell r="F1950">
            <v>-742136.53</v>
          </cell>
          <cell r="G1950">
            <v>742136.53</v>
          </cell>
        </row>
        <row r="1951">
          <cell r="A1951" t="str">
            <v>21178048</v>
          </cell>
          <cell r="B1951" t="str">
            <v>21178048 CONSUBANCO S.A. INSTITUCION DE BANCA MULTIPLE</v>
          </cell>
          <cell r="C1951">
            <v>-120621.77</v>
          </cell>
          <cell r="D1951">
            <v>15653.93</v>
          </cell>
          <cell r="E1951">
            <v>10172.41</v>
          </cell>
          <cell r="F1951">
            <v>-115140.25</v>
          </cell>
          <cell r="G1951">
            <v>115140.25</v>
          </cell>
        </row>
        <row r="1952">
          <cell r="A1952" t="str">
            <v>21178049</v>
          </cell>
          <cell r="B1952" t="str">
            <v>21178049 VELATORIOS GARRIDO S.A.</v>
          </cell>
          <cell r="C1952">
            <v>1200</v>
          </cell>
          <cell r="D1952">
            <v>0</v>
          </cell>
          <cell r="E1952">
            <v>0</v>
          </cell>
          <cell r="F1952">
            <v>1200</v>
          </cell>
          <cell r="G1952">
            <v>-1200</v>
          </cell>
        </row>
        <row r="1953">
          <cell r="A1953" t="str">
            <v>21178050</v>
          </cell>
          <cell r="B1953" t="str">
            <v>21178050 AETERNAM, S.A.P.I. DE C.V. O TOTAL CREDIT</v>
          </cell>
          <cell r="C1953">
            <v>-906665.31</v>
          </cell>
          <cell r="D1953">
            <v>164345.25</v>
          </cell>
          <cell r="E1953">
            <v>106509.55</v>
          </cell>
          <cell r="F1953">
            <v>-848829.61</v>
          </cell>
          <cell r="G1953">
            <v>848829.61</v>
          </cell>
        </row>
        <row r="1954">
          <cell r="A1954" t="str">
            <v>21178051</v>
          </cell>
          <cell r="B1954" t="str">
            <v>21178051 ORGANIZACIÓN MAGISTERIAL INDEPENDIENTE DE DURANGO</v>
          </cell>
          <cell r="C1954">
            <v>-1371.08</v>
          </cell>
          <cell r="D1954">
            <v>4111.74</v>
          </cell>
          <cell r="E1954">
            <v>2740.72</v>
          </cell>
          <cell r="F1954">
            <v>-0.06</v>
          </cell>
          <cell r="G1954">
            <v>0.06</v>
          </cell>
        </row>
        <row r="1955">
          <cell r="A1955" t="str">
            <v>21178052</v>
          </cell>
          <cell r="B1955" t="str">
            <v>21178052 VER BIEN PARA APRENDER MEJOR</v>
          </cell>
          <cell r="C1955">
            <v>-154.28</v>
          </cell>
          <cell r="D1955">
            <v>0</v>
          </cell>
          <cell r="E1955">
            <v>0</v>
          </cell>
          <cell r="F1955">
            <v>-154.28</v>
          </cell>
          <cell r="G1955">
            <v>154.28</v>
          </cell>
        </row>
        <row r="1956">
          <cell r="A1956" t="str">
            <v>21178053</v>
          </cell>
          <cell r="B1956" t="str">
            <v>21178053 FUNERARIA RAUL FLORES</v>
          </cell>
          <cell r="C1956">
            <v>-1200</v>
          </cell>
          <cell r="D1956">
            <v>0</v>
          </cell>
          <cell r="E1956">
            <v>0</v>
          </cell>
          <cell r="F1956">
            <v>-1200</v>
          </cell>
          <cell r="G1956">
            <v>1200</v>
          </cell>
        </row>
        <row r="1957">
          <cell r="A1957" t="str">
            <v>21178055</v>
          </cell>
          <cell r="B1957" t="str">
            <v>21178055 HINV, S.A. DE C.V. SOFOM E.N.R.</v>
          </cell>
          <cell r="C1957">
            <v>-1333.35</v>
          </cell>
          <cell r="D1957">
            <v>4000.07</v>
          </cell>
          <cell r="E1957">
            <v>2666.72</v>
          </cell>
          <cell r="F1957">
            <v>0</v>
          </cell>
          <cell r="G1957">
            <v>0</v>
          </cell>
        </row>
        <row r="1958">
          <cell r="A1958" t="str">
            <v>21178056</v>
          </cell>
          <cell r="B1958" t="str">
            <v>21178056 CRECIMIENTO PYME S.A.P.I. de C.V. SOFOM, E.N.R.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</row>
        <row r="1959">
          <cell r="A1959" t="str">
            <v>21178057</v>
          </cell>
          <cell r="B1959" t="str">
            <v>21178057 SOLUCIONES LOYER, S.A. DE C.V.</v>
          </cell>
          <cell r="C1959">
            <v>-2362.5</v>
          </cell>
          <cell r="D1959">
            <v>7057.5</v>
          </cell>
          <cell r="E1959">
            <v>4705</v>
          </cell>
          <cell r="F1959">
            <v>-10</v>
          </cell>
          <cell r="G1959">
            <v>10</v>
          </cell>
        </row>
        <row r="1960">
          <cell r="A1960" t="str">
            <v>21178058</v>
          </cell>
          <cell r="B1960" t="str">
            <v>21178058 OPERACIÓN Y AUDITORIA, S. A. DE C. V.</v>
          </cell>
          <cell r="C1960">
            <v>-1151.7</v>
          </cell>
          <cell r="D1960">
            <v>3473.1</v>
          </cell>
          <cell r="E1960">
            <v>2315.4</v>
          </cell>
          <cell r="F1960">
            <v>6</v>
          </cell>
          <cell r="G1960">
            <v>-6</v>
          </cell>
        </row>
        <row r="1961">
          <cell r="A1961" t="str">
            <v>21178059</v>
          </cell>
          <cell r="B1961" t="str">
            <v>21178059 PRESTACIONES FINMART SAPI DE C. V. SOFOM, E.N.R.</v>
          </cell>
          <cell r="C1961">
            <v>-56243.82</v>
          </cell>
          <cell r="D1961">
            <v>15867.12</v>
          </cell>
          <cell r="E1961">
            <v>10578.08</v>
          </cell>
          <cell r="F1961">
            <v>-50954.78</v>
          </cell>
          <cell r="G1961">
            <v>50954.78</v>
          </cell>
        </row>
        <row r="1962">
          <cell r="A1962" t="str">
            <v>21178060</v>
          </cell>
          <cell r="B1962" t="str">
            <v>21178060 VIGUA SERVICIOS PATRIMONIALES S.A. DE C.V.                 </v>
          </cell>
          <cell r="C1962">
            <v>1916.89</v>
          </cell>
          <cell r="D1962">
            <v>13011.23</v>
          </cell>
          <cell r="E1962">
            <v>8908.4599999999991</v>
          </cell>
          <cell r="F1962">
            <v>6019.66</v>
          </cell>
          <cell r="G1962">
            <v>-6019.66</v>
          </cell>
        </row>
        <row r="1963">
          <cell r="A1963" t="str">
            <v>21178061</v>
          </cell>
          <cell r="B1963" t="str">
            <v>21178061 DXN EXPRESS S.A. DE C.V. SOFOM E.N.R            </v>
          </cell>
          <cell r="C1963">
            <v>-205992.76</v>
          </cell>
          <cell r="D1963">
            <v>60972.01</v>
          </cell>
          <cell r="E1963">
            <v>40610.959999999999</v>
          </cell>
          <cell r="F1963">
            <v>-185631.71</v>
          </cell>
          <cell r="G1963">
            <v>185631.71</v>
          </cell>
        </row>
        <row r="1964">
          <cell r="A1964" t="str">
            <v>21178062</v>
          </cell>
          <cell r="B1964" t="str">
            <v>21178062 FINANCIERA DEL NORESTE, S.A. DE C.V.</v>
          </cell>
          <cell r="C1964">
            <v>-34158.47</v>
          </cell>
          <cell r="D1964">
            <v>88661.79</v>
          </cell>
          <cell r="E1964">
            <v>60123.66</v>
          </cell>
          <cell r="F1964">
            <v>-5620.34</v>
          </cell>
          <cell r="G1964">
            <v>5620.34</v>
          </cell>
        </row>
        <row r="1965">
          <cell r="A1965" t="str">
            <v>21178063</v>
          </cell>
          <cell r="B1965" t="str">
            <v>21178063 VIVALIA S.A. DE C.V. SOFOM, E.N.R.</v>
          </cell>
          <cell r="C1965">
            <v>-13763.77</v>
          </cell>
          <cell r="D1965">
            <v>41623.93</v>
          </cell>
          <cell r="E1965">
            <v>27860.16</v>
          </cell>
          <cell r="F1965">
            <v>0</v>
          </cell>
          <cell r="G1965">
            <v>0</v>
          </cell>
        </row>
        <row r="1966">
          <cell r="A1966" t="str">
            <v>21178064</v>
          </cell>
          <cell r="B1966" t="str">
            <v>21178064 UNIVERSAL DE SERVICIOS PATRIMONIALES S.A.P.I DE C.V </v>
          </cell>
          <cell r="C1966">
            <v>-14840.06</v>
          </cell>
          <cell r="D1966">
            <v>45694.28</v>
          </cell>
          <cell r="E1966">
            <v>30854.22</v>
          </cell>
          <cell r="F1966">
            <v>0</v>
          </cell>
          <cell r="G1966">
            <v>0</v>
          </cell>
        </row>
        <row r="1967">
          <cell r="A1967" t="str">
            <v>21178065</v>
          </cell>
          <cell r="B1967" t="str">
            <v>21178065 SEGUROS ARGOS, S. A. DE C. V.</v>
          </cell>
          <cell r="C1967">
            <v>564016.14</v>
          </cell>
          <cell r="D1967">
            <v>101454.72</v>
          </cell>
          <cell r="E1967">
            <v>0</v>
          </cell>
          <cell r="F1967">
            <v>665470.86</v>
          </cell>
          <cell r="G1967">
            <v>-665470.86</v>
          </cell>
        </row>
        <row r="1968">
          <cell r="A1968" t="str">
            <v>#N/A</v>
          </cell>
          <cell r="B1968" t="str">
            <v>#N/A</v>
          </cell>
          <cell r="C1968">
            <v>0</v>
          </cell>
          <cell r="D1968">
            <v>0</v>
          </cell>
          <cell r="E1968">
            <v>912.38</v>
          </cell>
          <cell r="F1968">
            <v>-912.38</v>
          </cell>
          <cell r="G1968">
            <v>912.38</v>
          </cell>
        </row>
        <row r="1969">
          <cell r="A1969" t="str">
            <v>21179000</v>
          </cell>
          <cell r="B1969" t="str">
            <v>21179000 OTRAS RETENCIONES Y CONTRIBUCIONES POR PAGAR A CORTO PLAZO</v>
          </cell>
          <cell r="C1969">
            <v>-1149576.6099999999</v>
          </cell>
          <cell r="D1969">
            <v>361177.69</v>
          </cell>
          <cell r="E1969">
            <v>977994.16999999993</v>
          </cell>
          <cell r="F1969">
            <v>-1766393.09</v>
          </cell>
          <cell r="G1969">
            <v>1766393.09</v>
          </cell>
        </row>
        <row r="1970">
          <cell r="A1970" t="str">
            <v>21179001</v>
          </cell>
          <cell r="B1970" t="str">
            <v>21179001 ICIC</v>
          </cell>
          <cell r="C1970">
            <v>-329594.23</v>
          </cell>
          <cell r="D1970">
            <v>0</v>
          </cell>
          <cell r="E1970">
            <v>80715.86</v>
          </cell>
          <cell r="F1970">
            <v>-410310.09</v>
          </cell>
          <cell r="G1970">
            <v>410310.09</v>
          </cell>
        </row>
        <row r="1971">
          <cell r="A1971" t="str">
            <v>21179002</v>
          </cell>
          <cell r="B1971" t="str">
            <v>21179002 CMIC</v>
          </cell>
          <cell r="C1971">
            <v>-149779.12</v>
          </cell>
          <cell r="D1971">
            <v>16300.25</v>
          </cell>
          <cell r="E1971">
            <v>201789.57</v>
          </cell>
          <cell r="F1971">
            <v>-335268.44</v>
          </cell>
          <cell r="G1971">
            <v>335268.44</v>
          </cell>
        </row>
        <row r="1972">
          <cell r="A1972" t="str">
            <v>21179003</v>
          </cell>
          <cell r="B1972" t="str">
            <v>21179003 DIVO (5 AL MILLAR)</v>
          </cell>
          <cell r="C1972">
            <v>-670203.26</v>
          </cell>
          <cell r="D1972">
            <v>344877.44</v>
          </cell>
          <cell r="E1972">
            <v>695488.74</v>
          </cell>
          <cell r="F1972">
            <v>-1020814.56</v>
          </cell>
          <cell r="G1972">
            <v>1020814.56</v>
          </cell>
        </row>
        <row r="1973">
          <cell r="A1973" t="str">
            <v>21190000</v>
          </cell>
          <cell r="B1973" t="str">
            <v>21190000 OTRAS CUENTAS POR PAGAR A CORTO PLAZO</v>
          </cell>
          <cell r="C1973">
            <v>-522069189.12000012</v>
          </cell>
          <cell r="D1973">
            <v>280317179.38999999</v>
          </cell>
          <cell r="E1973">
            <v>621149045.6500001</v>
          </cell>
          <cell r="F1973">
            <v>-862901055.38000059</v>
          </cell>
          <cell r="G1973">
            <v>862901055.38000059</v>
          </cell>
        </row>
        <row r="1974">
          <cell r="A1974" t="str">
            <v>21196000</v>
          </cell>
          <cell r="B1974" t="str">
            <v>21196000 ADEUDOS DE EJERCICIOS FISCALES ANTERIORES</v>
          </cell>
          <cell r="C1974">
            <v>-291885185.25999999</v>
          </cell>
          <cell r="D1974">
            <v>9950399.0500000007</v>
          </cell>
          <cell r="E1974">
            <v>9950399.0500000007</v>
          </cell>
          <cell r="F1974">
            <v>-291885185.26000023</v>
          </cell>
          <cell r="G1974">
            <v>291885185.26000023</v>
          </cell>
        </row>
        <row r="1975">
          <cell r="A1975" t="str">
            <v>21196001</v>
          </cell>
          <cell r="B1975" t="str">
            <v>21196001 ADEUDOS DE EJERCICIOS FISCALES ANTERIORES</v>
          </cell>
          <cell r="C1975">
            <v>-291885185.25999999</v>
          </cell>
          <cell r="D1975">
            <v>9950399.0500000007</v>
          </cell>
          <cell r="E1975">
            <v>9950399.0500000007</v>
          </cell>
          <cell r="F1975">
            <v>-291885185.26000023</v>
          </cell>
          <cell r="G1975">
            <v>291885185.26000023</v>
          </cell>
        </row>
        <row r="1976">
          <cell r="A1976" t="str">
            <v>21198000</v>
          </cell>
          <cell r="B1976" t="str">
            <v>21198000 OTRAS CUENTAS POR PAGAR A CORTO PLAZO EDUCACION</v>
          </cell>
          <cell r="C1976">
            <v>78576685.289999992</v>
          </cell>
          <cell r="D1976">
            <v>19129983.82</v>
          </cell>
          <cell r="E1976">
            <v>1671885.55</v>
          </cell>
          <cell r="F1976">
            <v>96034783.560000002</v>
          </cell>
          <cell r="G1976">
            <v>-96034783.560000002</v>
          </cell>
        </row>
        <row r="1977">
          <cell r="A1977" t="str">
            <v>21198001</v>
          </cell>
          <cell r="B1977" t="str">
            <v>21198001 PASIVO POR CHEQUES CANCELADOS</v>
          </cell>
          <cell r="C1977">
            <v>1847345.27</v>
          </cell>
          <cell r="D1977">
            <v>0</v>
          </cell>
          <cell r="E1977">
            <v>0</v>
          </cell>
          <cell r="F1977">
            <v>1847345.27</v>
          </cell>
          <cell r="G1977">
            <v>-1847345.27</v>
          </cell>
        </row>
        <row r="1978">
          <cell r="A1978" t="str">
            <v>21198009</v>
          </cell>
          <cell r="B1978" t="str">
            <v>21198009 VARIOS</v>
          </cell>
          <cell r="C1978">
            <v>-1433882.57</v>
          </cell>
          <cell r="D1978">
            <v>0</v>
          </cell>
          <cell r="E1978">
            <v>0</v>
          </cell>
          <cell r="F1978">
            <v>-1433882.57</v>
          </cell>
          <cell r="G1978">
            <v>1433882.57</v>
          </cell>
        </row>
        <row r="1979">
          <cell r="A1979" t="str">
            <v>21198011</v>
          </cell>
          <cell r="B1979" t="str">
            <v>21198011 TESORERIA DE LA FEDERACION</v>
          </cell>
          <cell r="C1979">
            <v>-936602.28</v>
          </cell>
          <cell r="D1979">
            <v>0</v>
          </cell>
          <cell r="E1979">
            <v>0</v>
          </cell>
          <cell r="F1979">
            <v>-936602.28</v>
          </cell>
          <cell r="G1979">
            <v>936602.28</v>
          </cell>
        </row>
        <row r="1980">
          <cell r="A1980" t="str">
            <v>21198014</v>
          </cell>
          <cell r="B1980" t="str">
            <v>21198014 PROGRAMAS FEDERALES 2012</v>
          </cell>
          <cell r="C1980">
            <v>79553285.450000003</v>
          </cell>
          <cell r="D1980">
            <v>3777462.08</v>
          </cell>
          <cell r="E1980">
            <v>0</v>
          </cell>
          <cell r="F1980">
            <v>83330747.530000001</v>
          </cell>
          <cell r="G1980">
            <v>-83330747.530000001</v>
          </cell>
        </row>
        <row r="1981">
          <cell r="A1981" t="str">
            <v>21198015</v>
          </cell>
          <cell r="B1981" t="str">
            <v>21198015 REEMBOLSO DE ANTICIPOS</v>
          </cell>
          <cell r="C1981">
            <v>993770.6</v>
          </cell>
          <cell r="D1981">
            <v>317157.75</v>
          </cell>
          <cell r="E1981">
            <v>326620.46000000002</v>
          </cell>
          <cell r="F1981">
            <v>984307.89</v>
          </cell>
          <cell r="G1981">
            <v>-984307.89</v>
          </cell>
        </row>
        <row r="1982">
          <cell r="A1982" t="str">
            <v>21198016</v>
          </cell>
          <cell r="B1982" t="str">
            <v>21198016 REEMBOLSOS VARIOS</v>
          </cell>
          <cell r="C1982">
            <v>1692538.3</v>
          </cell>
          <cell r="D1982">
            <v>15035363.99</v>
          </cell>
          <cell r="E1982">
            <v>1345265.09</v>
          </cell>
          <cell r="F1982">
            <v>15382637.199999999</v>
          </cell>
          <cell r="G1982">
            <v>-15382637.199999999</v>
          </cell>
        </row>
        <row r="1983">
          <cell r="A1983" t="str">
            <v>21198017</v>
          </cell>
          <cell r="B1983" t="str">
            <v>21198017 REEMBOLSOS RECURSO FEDERAL</v>
          </cell>
          <cell r="C1983">
            <v>-1062617.78</v>
          </cell>
          <cell r="D1983">
            <v>0</v>
          </cell>
          <cell r="E1983">
            <v>0</v>
          </cell>
          <cell r="F1983">
            <v>-1062617.78</v>
          </cell>
          <cell r="G1983">
            <v>1062617.78</v>
          </cell>
        </row>
        <row r="1984">
          <cell r="A1984" t="str">
            <v>21198020</v>
          </cell>
          <cell r="B1984" t="str">
            <v>21198020 CHEQUES CANCELADOS TIEMPO COMPLETO</v>
          </cell>
          <cell r="C1984">
            <v>-233532.36</v>
          </cell>
          <cell r="D1984">
            <v>0</v>
          </cell>
          <cell r="E1984">
            <v>0</v>
          </cell>
          <cell r="F1984">
            <v>-233532.36</v>
          </cell>
          <cell r="G1984">
            <v>233532.36</v>
          </cell>
        </row>
        <row r="1985">
          <cell r="A1985" t="str">
            <v>21198021</v>
          </cell>
          <cell r="B1985" t="str">
            <v>21198021 CHEQUES CANCELADOS</v>
          </cell>
          <cell r="C1985">
            <v>-65366.47</v>
          </cell>
          <cell r="D1985">
            <v>0</v>
          </cell>
          <cell r="E1985">
            <v>0</v>
          </cell>
          <cell r="F1985">
            <v>-65366.47</v>
          </cell>
          <cell r="G1985">
            <v>65366.47</v>
          </cell>
        </row>
        <row r="1986">
          <cell r="A1986" t="str">
            <v>21198022</v>
          </cell>
          <cell r="B1986" t="str">
            <v>21198022 REINTEGROS SIN IDENTIFICAR</v>
          </cell>
          <cell r="C1986">
            <v>-8602.8700000000008</v>
          </cell>
          <cell r="D1986">
            <v>0</v>
          </cell>
          <cell r="E1986">
            <v>0</v>
          </cell>
          <cell r="F1986">
            <v>-8602.8700000000008</v>
          </cell>
          <cell r="G1986">
            <v>8602.8700000000008</v>
          </cell>
        </row>
        <row r="1987">
          <cell r="A1987" t="str">
            <v>21198023</v>
          </cell>
          <cell r="B1987" t="str">
            <v>21198023 REINTEGROS RH</v>
          </cell>
          <cell r="C1987">
            <v>-1769650</v>
          </cell>
          <cell r="D1987">
            <v>0</v>
          </cell>
          <cell r="E1987">
            <v>0</v>
          </cell>
          <cell r="F1987">
            <v>-1769650</v>
          </cell>
          <cell r="G1987">
            <v>1769650</v>
          </cell>
        </row>
        <row r="1988">
          <cell r="A1988" t="str">
            <v>21199000</v>
          </cell>
          <cell r="B1988" t="str">
            <v>21199000 OTRAS CUENTAS POR PAGAR A CORTO PLAZO</v>
          </cell>
          <cell r="C1988">
            <v>-308760689.14999998</v>
          </cell>
          <cell r="D1988">
            <v>251236796.52000004</v>
          </cell>
          <cell r="E1988">
            <v>609526761.05000007</v>
          </cell>
          <cell r="F1988">
            <v>-667050653.68000031</v>
          </cell>
          <cell r="G1988">
            <v>667050653.68000031</v>
          </cell>
        </row>
        <row r="1989">
          <cell r="A1989" t="str">
            <v>21199005</v>
          </cell>
          <cell r="B1989" t="str">
            <v>21199005 EJIDO ARROYO SECO</v>
          </cell>
          <cell r="C1989">
            <v>-10000018</v>
          </cell>
          <cell r="D1989">
            <v>0</v>
          </cell>
          <cell r="E1989">
            <v>0</v>
          </cell>
          <cell r="F1989">
            <v>-10000018</v>
          </cell>
          <cell r="G1989">
            <v>10000018</v>
          </cell>
        </row>
        <row r="1990">
          <cell r="A1990" t="str">
            <v>21199006</v>
          </cell>
          <cell r="B1990" t="str">
            <v>21199006 OTROS</v>
          </cell>
          <cell r="C1990">
            <v>41120184.969999999</v>
          </cell>
          <cell r="D1990">
            <v>4145169.59</v>
          </cell>
          <cell r="E1990">
            <v>0</v>
          </cell>
          <cell r="F1990">
            <v>45265354.560000002</v>
          </cell>
          <cell r="G1990">
            <v>-45265354.560000002</v>
          </cell>
        </row>
        <row r="1991">
          <cell r="A1991" t="str">
            <v>21199008</v>
          </cell>
          <cell r="B1991" t="str">
            <v>21199008 MULTAS IMPUESTAS POR LA EASE</v>
          </cell>
          <cell r="C1991">
            <v>-865040.19</v>
          </cell>
          <cell r="D1991">
            <v>0</v>
          </cell>
          <cell r="E1991">
            <v>0</v>
          </cell>
          <cell r="F1991">
            <v>-865040.19</v>
          </cell>
          <cell r="G1991">
            <v>865040.19</v>
          </cell>
        </row>
        <row r="1992">
          <cell r="A1992" t="str">
            <v>21199011</v>
          </cell>
          <cell r="B1992" t="str">
            <v>21199011 FIANZAS OTORGADAS</v>
          </cell>
          <cell r="C1992">
            <v>147958</v>
          </cell>
          <cell r="D1992">
            <v>0</v>
          </cell>
          <cell r="E1992">
            <v>0</v>
          </cell>
          <cell r="F1992">
            <v>147958</v>
          </cell>
          <cell r="G1992">
            <v>-147958</v>
          </cell>
        </row>
        <row r="1993">
          <cell r="A1993" t="str">
            <v>21199012</v>
          </cell>
          <cell r="B1993" t="str">
            <v>21199012 FORMATOS FORESTALES SEMARNAT</v>
          </cell>
          <cell r="C1993">
            <v>-147318.24999999997</v>
          </cell>
          <cell r="D1993">
            <v>0</v>
          </cell>
          <cell r="E1993">
            <v>0</v>
          </cell>
          <cell r="F1993">
            <v>-147318.24999999997</v>
          </cell>
          <cell r="G1993">
            <v>147318.24999999997</v>
          </cell>
        </row>
        <row r="1994">
          <cell r="A1994" t="str">
            <v>21199013</v>
          </cell>
          <cell r="B1994" t="str">
            <v>21199013 CREDITO BANOBRAS MUNICIPIOS</v>
          </cell>
          <cell r="C1994">
            <v>-7447869.3399999999</v>
          </cell>
          <cell r="D1994">
            <v>0</v>
          </cell>
          <cell r="E1994">
            <v>0</v>
          </cell>
          <cell r="F1994">
            <v>-7447869.3399999999</v>
          </cell>
          <cell r="G1994">
            <v>7447869.3399999999</v>
          </cell>
        </row>
        <row r="1995">
          <cell r="A1995" t="str">
            <v>21199016</v>
          </cell>
          <cell r="B1995" t="str">
            <v>21199016 GASTOS DE EJECUCION</v>
          </cell>
          <cell r="C1995">
            <v>4706672.0700000012</v>
          </cell>
          <cell r="D1995">
            <v>445485.82</v>
          </cell>
          <cell r="E1995">
            <v>2227429.1100000003</v>
          </cell>
          <cell r="F1995">
            <v>2924728.7799999984</v>
          </cell>
          <cell r="G1995">
            <v>-2924728.7799999984</v>
          </cell>
        </row>
        <row r="1996">
          <cell r="A1996" t="str">
            <v>21199017</v>
          </cell>
          <cell r="B1996" t="str">
            <v>21199017 HONORARIOS DE NOTIFICACION</v>
          </cell>
          <cell r="C1996">
            <v>-1312175.5399999998</v>
          </cell>
          <cell r="D1996">
            <v>0</v>
          </cell>
          <cell r="E1996">
            <v>318280.84000000003</v>
          </cell>
          <cell r="F1996">
            <v>-1630456.3800000001</v>
          </cell>
          <cell r="G1996">
            <v>1630456.3800000001</v>
          </cell>
        </row>
        <row r="1997">
          <cell r="A1997" t="str">
            <v>21199018</v>
          </cell>
          <cell r="B1997" t="str">
            <v>21199018 PROVISION G E FONDO DE CAPACITACION</v>
          </cell>
          <cell r="C1997">
            <v>-1315074.8500000001</v>
          </cell>
          <cell r="D1997">
            <v>0</v>
          </cell>
          <cell r="E1997">
            <v>200972.09</v>
          </cell>
          <cell r="F1997">
            <v>-1516046.94</v>
          </cell>
          <cell r="G1997">
            <v>1516046.94</v>
          </cell>
        </row>
        <row r="1998">
          <cell r="A1998" t="str">
            <v>21199019</v>
          </cell>
          <cell r="B1998" t="str">
            <v>21199019 PROVISION G E FONDO DE ASISTENCIA</v>
          </cell>
          <cell r="C1998">
            <v>-309311.65000000002</v>
          </cell>
          <cell r="D1998">
            <v>0</v>
          </cell>
          <cell r="E1998">
            <v>125607.56</v>
          </cell>
          <cell r="F1998">
            <v>-434919.21</v>
          </cell>
          <cell r="G1998">
            <v>434919.21</v>
          </cell>
        </row>
        <row r="1999">
          <cell r="A1999" t="str">
            <v>21199020</v>
          </cell>
          <cell r="B1999" t="str">
            <v>21199020 PROVISION G E FONDO DE EQUIPOS Y UNIFORMES</v>
          </cell>
          <cell r="C1999">
            <v>-42416.28</v>
          </cell>
          <cell r="D1999">
            <v>0</v>
          </cell>
          <cell r="E1999">
            <v>100486.04</v>
          </cell>
          <cell r="F1999">
            <v>-142902.32</v>
          </cell>
          <cell r="G1999">
            <v>142902.32</v>
          </cell>
        </row>
        <row r="2000">
          <cell r="A2000" t="str">
            <v>21199021</v>
          </cell>
          <cell r="B2000" t="str">
            <v>21199021 PROVISION G E FONDO DE RECREACION</v>
          </cell>
          <cell r="C2000">
            <v>-453860.35</v>
          </cell>
          <cell r="D2000">
            <v>0</v>
          </cell>
          <cell r="E2000">
            <v>75364.539999999994</v>
          </cell>
          <cell r="F2000">
            <v>-529224.89</v>
          </cell>
          <cell r="G2000">
            <v>529224.89</v>
          </cell>
        </row>
        <row r="2001">
          <cell r="A2001" t="str">
            <v>21199022</v>
          </cell>
          <cell r="B2001" t="str">
            <v>21199022 CHEQUES CANCELADOS</v>
          </cell>
          <cell r="C2001">
            <v>-2870090.52</v>
          </cell>
          <cell r="D2001">
            <v>0</v>
          </cell>
          <cell r="E2001">
            <v>0</v>
          </cell>
          <cell r="F2001">
            <v>-2870090.52</v>
          </cell>
          <cell r="G2001">
            <v>2870090.52</v>
          </cell>
        </row>
        <row r="2002">
          <cell r="A2002" t="str">
            <v>21199023</v>
          </cell>
          <cell r="B2002" t="str">
            <v>21199023 CHEQUES CANCELADOS DE NOMINA</v>
          </cell>
          <cell r="C2002">
            <v>-9623544.9600000009</v>
          </cell>
          <cell r="D2002">
            <v>60248.37</v>
          </cell>
          <cell r="E2002">
            <v>188057.34</v>
          </cell>
          <cell r="F2002">
            <v>-9751353.9299999997</v>
          </cell>
          <cell r="G2002">
            <v>9751353.9299999997</v>
          </cell>
        </row>
        <row r="2003">
          <cell r="A2003" t="str">
            <v>21199024</v>
          </cell>
          <cell r="B2003" t="str">
            <v>21199024 VARIOS</v>
          </cell>
          <cell r="C2003">
            <v>-220291068.09999999</v>
          </cell>
          <cell r="D2003">
            <v>137296471.08000001</v>
          </cell>
          <cell r="E2003">
            <v>604420813.11000001</v>
          </cell>
          <cell r="F2003">
            <v>-687415410.13</v>
          </cell>
          <cell r="G2003">
            <v>687415410.13</v>
          </cell>
        </row>
        <row r="2004">
          <cell r="A2004" t="str">
            <v>21199032</v>
          </cell>
          <cell r="B2004" t="str">
            <v>21199032 FONDO DE INCENTIVOS DE CAPACITACION</v>
          </cell>
          <cell r="C2004">
            <v>-17879</v>
          </cell>
          <cell r="D2004">
            <v>0</v>
          </cell>
          <cell r="E2004">
            <v>0</v>
          </cell>
          <cell r="F2004">
            <v>-17879</v>
          </cell>
          <cell r="G2004">
            <v>17879</v>
          </cell>
        </row>
        <row r="2005">
          <cell r="A2005" t="str">
            <v>21199040</v>
          </cell>
          <cell r="B2005" t="str">
            <v>21199040 HONORARIOS POR IMPRESION Y PUBLICACION DE CONVOCATORIAS DE REMATE</v>
          </cell>
          <cell r="C2005">
            <v>-17478.64</v>
          </cell>
          <cell r="D2005">
            <v>0</v>
          </cell>
          <cell r="E2005">
            <v>0</v>
          </cell>
          <cell r="F2005">
            <v>-17478.64</v>
          </cell>
          <cell r="G2005">
            <v>17478.64</v>
          </cell>
        </row>
        <row r="2006">
          <cell r="A2006" t="str">
            <v>21199041</v>
          </cell>
          <cell r="B2006" t="str">
            <v>21199041 HONORARIOS POR INVESTIGACION</v>
          </cell>
          <cell r="C2006">
            <v>-6041.4400000000005</v>
          </cell>
          <cell r="D2006">
            <v>0</v>
          </cell>
          <cell r="E2006">
            <v>0</v>
          </cell>
          <cell r="F2006">
            <v>-6041.4400000000005</v>
          </cell>
          <cell r="G2006">
            <v>6041.4400000000005</v>
          </cell>
        </row>
        <row r="2007">
          <cell r="A2007" t="str">
            <v>21199042</v>
          </cell>
          <cell r="B2007" t="str">
            <v>21199042 HONORARIOS POR INSCRIPCION, CANCELACION Y SOLICITUD DE INFORMACION Y LIBERACION DE GRAVAMEN EN EL REGISTRO PUBLICO</v>
          </cell>
          <cell r="C2007">
            <v>-3764.2200000000003</v>
          </cell>
          <cell r="D2007">
            <v>0</v>
          </cell>
          <cell r="E2007">
            <v>0</v>
          </cell>
          <cell r="F2007">
            <v>-3764.2200000000003</v>
          </cell>
          <cell r="G2007">
            <v>3764.2200000000003</v>
          </cell>
        </row>
        <row r="2008">
          <cell r="A2008" t="str">
            <v>21199043</v>
          </cell>
          <cell r="B2008" t="str">
            <v>21199043 HONORARIOS POR EMBARGO EN LA VIA ADMINISTRATIVA</v>
          </cell>
          <cell r="C2008">
            <v>-3523610.4400000004</v>
          </cell>
          <cell r="D2008">
            <v>95313.75</v>
          </cell>
          <cell r="E2008">
            <v>213438.55</v>
          </cell>
          <cell r="F2008">
            <v>-3641735.24</v>
          </cell>
          <cell r="G2008">
            <v>3641735.24</v>
          </cell>
        </row>
        <row r="2009">
          <cell r="A2009" t="str">
            <v>21199046</v>
          </cell>
          <cell r="B2009" t="str">
            <v>21199046 PROGRAMA DE MEJORAMIENTO DE VIVIENDA FONHAPO IVED</v>
          </cell>
          <cell r="C2009">
            <v>-66142</v>
          </cell>
          <cell r="D2009">
            <v>0</v>
          </cell>
          <cell r="E2009">
            <v>2954</v>
          </cell>
          <cell r="F2009">
            <v>-69096</v>
          </cell>
          <cell r="G2009">
            <v>69096</v>
          </cell>
        </row>
        <row r="2010">
          <cell r="A2010" t="str">
            <v>21199047</v>
          </cell>
          <cell r="B2010" t="str">
            <v>21199047 PROGRAMA DE MEJORAMIENTO DE VIVIENDA VIVAH IVED</v>
          </cell>
          <cell r="C2010">
            <v>-3390.1</v>
          </cell>
          <cell r="D2010">
            <v>0</v>
          </cell>
          <cell r="E2010">
            <v>0</v>
          </cell>
          <cell r="F2010">
            <v>-3390.1</v>
          </cell>
          <cell r="G2010">
            <v>3390.1</v>
          </cell>
        </row>
        <row r="2011">
          <cell r="A2011" t="str">
            <v>21199048</v>
          </cell>
          <cell r="B2011" t="str">
            <v>21199048 PROGRAMA DE MEJORAMIENTO DE VIVIENDA TU CASA IVED</v>
          </cell>
          <cell r="C2011">
            <v>-2049.6</v>
          </cell>
          <cell r="D2011">
            <v>0</v>
          </cell>
          <cell r="E2011">
            <v>0</v>
          </cell>
          <cell r="F2011">
            <v>-2049.6</v>
          </cell>
          <cell r="G2011">
            <v>2049.6</v>
          </cell>
        </row>
        <row r="2012">
          <cell r="A2012" t="str">
            <v>21199059</v>
          </cell>
          <cell r="B2012" t="str">
            <v>21199059 CRUZ ROJA</v>
          </cell>
          <cell r="C2012">
            <v>-24848.409999999636</v>
          </cell>
          <cell r="D2012">
            <v>0</v>
          </cell>
          <cell r="E2012">
            <v>0</v>
          </cell>
          <cell r="F2012">
            <v>-24848.409999999636</v>
          </cell>
          <cell r="G2012">
            <v>24848.409999999636</v>
          </cell>
        </row>
        <row r="2013">
          <cell r="A2013" t="str">
            <v>21199061</v>
          </cell>
          <cell r="B2013" t="str">
            <v>21199061 PRESTAMOS TESOFE</v>
          </cell>
          <cell r="C2013">
            <v>-107000000</v>
          </cell>
          <cell r="D2013">
            <v>107000000</v>
          </cell>
          <cell r="E2013">
            <v>0</v>
          </cell>
          <cell r="F2013">
            <v>0</v>
          </cell>
          <cell r="G2013">
            <v>0</v>
          </cell>
        </row>
        <row r="2014">
          <cell r="A2014" t="str">
            <v>21199074</v>
          </cell>
          <cell r="B2014" t="str">
            <v>21199074 COLEGIO DE BACHILLERES DEL ESTADO DE DURANGO</v>
          </cell>
          <cell r="C2014">
            <v>169371.75</v>
          </cell>
          <cell r="D2014">
            <v>19791.38</v>
          </cell>
          <cell r="E2014">
            <v>19791.38</v>
          </cell>
          <cell r="F2014">
            <v>169371.75</v>
          </cell>
          <cell r="G2014">
            <v>-169371.75</v>
          </cell>
        </row>
        <row r="2015">
          <cell r="A2015" t="str">
            <v>21199075</v>
          </cell>
          <cell r="B2015" t="str">
            <v>21199075 COLEGIO DE ESTUDIOS CIENTIFICOS Y TECNOLOGICOS DEL ESTADO DE DURANGO</v>
          </cell>
          <cell r="C2015">
            <v>-61080.83</v>
          </cell>
          <cell r="D2015">
            <v>7542.22</v>
          </cell>
          <cell r="E2015">
            <v>7542.22</v>
          </cell>
          <cell r="F2015">
            <v>-61080.83</v>
          </cell>
          <cell r="G2015">
            <v>61080.83</v>
          </cell>
        </row>
        <row r="2016">
          <cell r="A2016" t="str">
            <v>21199082</v>
          </cell>
          <cell r="B2016" t="str">
            <v>21199082 DIFERENCIAS EN COMPROBACIONES</v>
          </cell>
          <cell r="C2016">
            <v>-190681.07</v>
          </cell>
          <cell r="D2016">
            <v>2.4300000000000002</v>
          </cell>
          <cell r="E2016">
            <v>6491.19</v>
          </cell>
          <cell r="F2016">
            <v>-197169.83</v>
          </cell>
          <cell r="G2016">
            <v>197169.83</v>
          </cell>
        </row>
        <row r="2017">
          <cell r="A2017" t="str">
            <v>21199084</v>
          </cell>
          <cell r="B2017" t="str">
            <v>21199084 CRUZ ROJA APORTACIONES DE PARTICULARES</v>
          </cell>
          <cell r="C2017">
            <v>-145</v>
          </cell>
          <cell r="D2017">
            <v>0</v>
          </cell>
          <cell r="E2017">
            <v>0</v>
          </cell>
          <cell r="F2017">
            <v>-145</v>
          </cell>
          <cell r="G2017">
            <v>145</v>
          </cell>
        </row>
        <row r="2018">
          <cell r="A2018" t="str">
            <v>21199094</v>
          </cell>
          <cell r="B2018" t="str">
            <v>21199094 RECAUDACION IMPUESTO PREDIAL MUNICIPIO</v>
          </cell>
          <cell r="C2018">
            <v>-848153.72000000416</v>
          </cell>
          <cell r="D2018">
            <v>1670453.8300000003</v>
          </cell>
          <cell r="E2018">
            <v>1614127.5799999998</v>
          </cell>
          <cell r="F2018">
            <v>-791827.47000000137</v>
          </cell>
          <cell r="G2018">
            <v>791827.47000000137</v>
          </cell>
        </row>
        <row r="2019">
          <cell r="A2019" t="str">
            <v>21199095</v>
          </cell>
          <cell r="B2019" t="str">
            <v>21199095 FIDEICOMISO DE ADMON E INVERSION PARA EL DESARROLLO FORESTAL SUSTENTABLE DEL ESTADO DE DURANGO</v>
          </cell>
          <cell r="C2019">
            <v>6742315.5800000001</v>
          </cell>
          <cell r="D2019">
            <v>337040.59</v>
          </cell>
          <cell r="E2019">
            <v>5405.5</v>
          </cell>
          <cell r="F2019">
            <v>7073950.6699999999</v>
          </cell>
          <cell r="G2019">
            <v>-7073950.6699999999</v>
          </cell>
        </row>
        <row r="2020">
          <cell r="A2020" t="str">
            <v>21199096</v>
          </cell>
          <cell r="B2020" t="str">
            <v>21199096 TRIBUNAL SUPERIOR DE JUSTICIA REPARACION DE DAÑOS A TERCEROS</v>
          </cell>
          <cell r="C2020">
            <v>-24218.2</v>
          </cell>
          <cell r="D2020">
            <v>0</v>
          </cell>
          <cell r="E2020">
            <v>0</v>
          </cell>
          <cell r="F2020">
            <v>-24218.2</v>
          </cell>
          <cell r="G2020">
            <v>24218.2</v>
          </cell>
        </row>
        <row r="2021">
          <cell r="A2021" t="str">
            <v>21199097</v>
          </cell>
          <cell r="B2021" t="str">
            <v>21199097 DESCUENTOS MUNICIPIOS FORTAMUN</v>
          </cell>
          <cell r="C2021">
            <v>-30178.769999999553</v>
          </cell>
          <cell r="D2021">
            <v>0</v>
          </cell>
          <cell r="E2021">
            <v>0</v>
          </cell>
          <cell r="F2021">
            <v>-30178.769999999553</v>
          </cell>
          <cell r="G2021">
            <v>30178.769999999553</v>
          </cell>
        </row>
        <row r="2022">
          <cell r="A2022" t="str">
            <v>21199098</v>
          </cell>
          <cell r="B2022" t="str">
            <v>21199098 GASTOS INDIRECTOS FIFOME</v>
          </cell>
          <cell r="C2022">
            <v>511327.53000000026</v>
          </cell>
          <cell r="D2022">
            <v>0</v>
          </cell>
          <cell r="E2022">
            <v>0</v>
          </cell>
          <cell r="F2022">
            <v>511327.53000000026</v>
          </cell>
          <cell r="G2022">
            <v>-511327.53000000026</v>
          </cell>
        </row>
        <row r="2023">
          <cell r="A2023" t="str">
            <v>21199099</v>
          </cell>
          <cell r="B2023" t="str">
            <v>21199099 ASIMILADOS CONTRALORIA</v>
          </cell>
          <cell r="C2023">
            <v>4338930.42</v>
          </cell>
          <cell r="D2023">
            <v>159277.46</v>
          </cell>
          <cell r="E2023">
            <v>0</v>
          </cell>
          <cell r="F2023">
            <v>4498207.88</v>
          </cell>
          <cell r="G2023">
            <v>-4498207.88</v>
          </cell>
        </row>
        <row r="2024">
          <cell r="A2024" t="str">
            <v>21300000</v>
          </cell>
          <cell r="B2024" t="str">
            <v>21300000 PORCION A CORTO PLAZO DE LA DEUDA PUBLICA A LARGO PLAZO</v>
          </cell>
          <cell r="C2024">
            <v>-96052428.810000002</v>
          </cell>
          <cell r="D2024">
            <v>23075296.250000004</v>
          </cell>
          <cell r="E2024">
            <v>24513048.659999996</v>
          </cell>
          <cell r="F2024">
            <v>-97490181.219999999</v>
          </cell>
          <cell r="G2024">
            <v>97490181.219999999</v>
          </cell>
        </row>
        <row r="2025">
          <cell r="A2025" t="str">
            <v>21310000</v>
          </cell>
          <cell r="B2025" t="str">
            <v>21310000 PORCION A CORTO PLAZO DE LA DEUDA PUBLICA INTERNA</v>
          </cell>
          <cell r="C2025">
            <v>-96052428.810000002</v>
          </cell>
          <cell r="D2025">
            <v>23075296.250000004</v>
          </cell>
          <cell r="E2025">
            <v>24513048.659999996</v>
          </cell>
          <cell r="F2025">
            <v>-97490181.219999999</v>
          </cell>
          <cell r="G2025">
            <v>97490181.219999999</v>
          </cell>
        </row>
        <row r="2026">
          <cell r="A2026" t="str">
            <v>21312000</v>
          </cell>
          <cell r="B2026" t="str">
            <v>21312000 PORCION A CP DE LOS PRESTAMOS DE LA DEUDA PUBLICA INTERNA</v>
          </cell>
          <cell r="C2026">
            <v>-96052428.810000002</v>
          </cell>
          <cell r="D2026">
            <v>23075296.250000004</v>
          </cell>
          <cell r="E2026">
            <v>24513048.659999996</v>
          </cell>
          <cell r="F2026">
            <v>-97490181.219999999</v>
          </cell>
          <cell r="G2026">
            <v>97490181.219999999</v>
          </cell>
        </row>
        <row r="2027">
          <cell r="A2027" t="str">
            <v>21312001</v>
          </cell>
          <cell r="B2027" t="str">
            <v>21312001 BANCOMER</v>
          </cell>
          <cell r="C2027">
            <v>0</v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</row>
        <row r="2028">
          <cell r="A2028" t="str">
            <v>21312002</v>
          </cell>
          <cell r="B2028" t="str">
            <v>21312002 BANORTE</v>
          </cell>
          <cell r="C2028">
            <v>0</v>
          </cell>
          <cell r="D2028">
            <v>0</v>
          </cell>
          <cell r="E2028">
            <v>0</v>
          </cell>
          <cell r="F2028">
            <v>0</v>
          </cell>
          <cell r="G2028">
            <v>0</v>
          </cell>
        </row>
        <row r="2029">
          <cell r="A2029" t="str">
            <v>21312003</v>
          </cell>
          <cell r="B2029" t="str">
            <v>21312003 SANTANDER 3200 MDP</v>
          </cell>
          <cell r="C2029">
            <v>-38144617.81000001</v>
          </cell>
          <cell r="D2029">
            <v>10550585.92</v>
          </cell>
          <cell r="E2029">
            <v>11162756.77</v>
          </cell>
          <cell r="F2029">
            <v>-38756788.660000004</v>
          </cell>
          <cell r="G2029">
            <v>38756788.660000004</v>
          </cell>
        </row>
        <row r="2030">
          <cell r="A2030" t="str">
            <v>21312004</v>
          </cell>
          <cell r="B2030" t="str">
            <v>21312004 BANORTE 2´200 MDP</v>
          </cell>
          <cell r="C2030">
            <v>-29607457.68</v>
          </cell>
          <cell r="D2030">
            <v>6838282.71</v>
          </cell>
          <cell r="E2030">
            <v>7238015.0199999996</v>
          </cell>
          <cell r="F2030">
            <v>-30007189.990000002</v>
          </cell>
          <cell r="G2030">
            <v>30007189.990000002</v>
          </cell>
        </row>
        <row r="2031">
          <cell r="A2031" t="str">
            <v>21312005</v>
          </cell>
          <cell r="B2031" t="str">
            <v>21312005 SANTANDER 200 MILLONES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</row>
        <row r="2032">
          <cell r="A2032" t="str">
            <v>21312006</v>
          </cell>
          <cell r="B2032" t="str">
            <v>21312006 BANCOMER 400 MILLONES</v>
          </cell>
          <cell r="C2032">
            <v>0</v>
          </cell>
          <cell r="D2032">
            <v>0</v>
          </cell>
          <cell r="E2032">
            <v>0</v>
          </cell>
          <cell r="F2032">
            <v>0</v>
          </cell>
          <cell r="G2032">
            <v>0</v>
          </cell>
        </row>
        <row r="2033">
          <cell r="A2033" t="str">
            <v>21312010</v>
          </cell>
          <cell r="B2033" t="str">
            <v>21312010 BANOBRAS 900 MDP</v>
          </cell>
          <cell r="C2033">
            <v>0</v>
          </cell>
          <cell r="D2033">
            <v>0</v>
          </cell>
          <cell r="E2033">
            <v>0</v>
          </cell>
          <cell r="F2033">
            <v>0</v>
          </cell>
          <cell r="G2033">
            <v>0</v>
          </cell>
        </row>
        <row r="2034">
          <cell r="A2034" t="str">
            <v>21312011</v>
          </cell>
          <cell r="B2034" t="str">
            <v>21312011 SANTANDER 967 MDP</v>
          </cell>
          <cell r="C2034">
            <v>0</v>
          </cell>
          <cell r="D2034">
            <v>0</v>
          </cell>
          <cell r="E2034">
            <v>0</v>
          </cell>
          <cell r="F2034">
            <v>0</v>
          </cell>
          <cell r="G2034">
            <v>0</v>
          </cell>
        </row>
        <row r="2035">
          <cell r="A2035" t="str">
            <v>21312012</v>
          </cell>
          <cell r="B2035" t="str">
            <v>21312012 SANTANDER FAFEF FAISE 1031 MDP</v>
          </cell>
          <cell r="C2035">
            <v>0</v>
          </cell>
          <cell r="D2035">
            <v>0</v>
          </cell>
          <cell r="E2035">
            <v>0</v>
          </cell>
          <cell r="F2035">
            <v>0</v>
          </cell>
          <cell r="G2035">
            <v>0</v>
          </cell>
        </row>
        <row r="2036">
          <cell r="A2036" t="str">
            <v>21312013</v>
          </cell>
          <cell r="B2036" t="str">
            <v>21312013 BANCOMER 980 MDP</v>
          </cell>
          <cell r="C2036">
            <v>-15930757</v>
          </cell>
          <cell r="D2036">
            <v>4731060</v>
          </cell>
          <cell r="E2036">
            <v>4970022</v>
          </cell>
          <cell r="F2036">
            <v>-16169719</v>
          </cell>
          <cell r="G2036">
            <v>16169719</v>
          </cell>
        </row>
        <row r="2037">
          <cell r="A2037" t="str">
            <v>21312014</v>
          </cell>
          <cell r="B2037" t="str">
            <v>21312014 BANOBRAS 386 MDP</v>
          </cell>
          <cell r="C2037">
            <v>0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</row>
        <row r="2038">
          <cell r="A2038" t="str">
            <v>21312015</v>
          </cell>
          <cell r="B2038" t="str">
            <v>21312015 BANOBRAS</v>
          </cell>
          <cell r="C2038">
            <v>-3448671.74</v>
          </cell>
          <cell r="D2038">
            <v>271311.17</v>
          </cell>
          <cell r="E2038">
            <v>324384.56</v>
          </cell>
          <cell r="F2038">
            <v>-3501745.1299999994</v>
          </cell>
          <cell r="G2038">
            <v>3501745.1299999994</v>
          </cell>
        </row>
        <row r="2039">
          <cell r="A2039" t="str">
            <v>21312016</v>
          </cell>
          <cell r="B2039" t="str">
            <v>21312016 BANOBRAS</v>
          </cell>
          <cell r="C2039">
            <v>-3538226.2199999997</v>
          </cell>
          <cell r="D2039">
            <v>271311.17</v>
          </cell>
          <cell r="E2039">
            <v>324384.56</v>
          </cell>
          <cell r="F2039">
            <v>-3591299.61</v>
          </cell>
          <cell r="G2039">
            <v>3591299.61</v>
          </cell>
        </row>
        <row r="2040">
          <cell r="A2040" t="str">
            <v>21312017</v>
          </cell>
          <cell r="B2040" t="str">
            <v>21312017 BANOBRAS</v>
          </cell>
          <cell r="C2040">
            <v>-5382698.3599999994</v>
          </cell>
          <cell r="D2040">
            <v>412745.28</v>
          </cell>
          <cell r="E2040">
            <v>493485.75</v>
          </cell>
          <cell r="F2040">
            <v>-5463438.8299999991</v>
          </cell>
          <cell r="G2040">
            <v>5463438.8299999991</v>
          </cell>
        </row>
        <row r="2041">
          <cell r="A2041" t="str">
            <v>21400000</v>
          </cell>
          <cell r="B2041" t="str">
            <v>21400000 TITULOS VALORES A CORTO PLAZO</v>
          </cell>
          <cell r="C2041">
            <v>-1979858019.76</v>
          </cell>
          <cell r="D2041">
            <v>164283695.29999998</v>
          </cell>
          <cell r="E2041">
            <v>400285490.33999997</v>
          </cell>
          <cell r="F2041">
            <v>-2215859814.8000002</v>
          </cell>
          <cell r="G2041">
            <v>2215859814.8000002</v>
          </cell>
        </row>
        <row r="2042">
          <cell r="A2042" t="str">
            <v>21410000</v>
          </cell>
          <cell r="B2042" t="str">
            <v>21410000 TITULOS VALORES DE LA DEUDA PUBLICA INTERNA A CORTO PLAZO</v>
          </cell>
          <cell r="C2042">
            <v>-1979858019.76</v>
          </cell>
          <cell r="D2042">
            <v>164283695.29999998</v>
          </cell>
          <cell r="E2042">
            <v>400285490.33999997</v>
          </cell>
          <cell r="F2042">
            <v>-2215859814.8000002</v>
          </cell>
          <cell r="G2042">
            <v>2215859814.8000002</v>
          </cell>
        </row>
        <row r="2043">
          <cell r="A2043" t="str">
            <v>21411000</v>
          </cell>
          <cell r="B2043" t="str">
            <v>21411000 TITULOS VALORES DE LA DEUDA PUBLICA INTERNA A CORTO PLAZO</v>
          </cell>
          <cell r="C2043">
            <v>-1979858019.76</v>
          </cell>
          <cell r="D2043">
            <v>164283695.29999998</v>
          </cell>
          <cell r="E2043">
            <v>400285490.33999997</v>
          </cell>
          <cell r="F2043">
            <v>-2215859814.8000002</v>
          </cell>
          <cell r="G2043">
            <v>2215859814.8000002</v>
          </cell>
        </row>
        <row r="2044">
          <cell r="A2044" t="str">
            <v>21411001</v>
          </cell>
          <cell r="B2044" t="str">
            <v>21411001 BANCOMER</v>
          </cell>
          <cell r="C2044">
            <v>-0.02</v>
          </cell>
          <cell r="D2044">
            <v>0</v>
          </cell>
          <cell r="E2044">
            <v>0</v>
          </cell>
          <cell r="F2044">
            <v>-0.02</v>
          </cell>
          <cell r="G2044">
            <v>0.02</v>
          </cell>
        </row>
        <row r="2045">
          <cell r="A2045" t="str">
            <v>21411003</v>
          </cell>
          <cell r="B2045" t="str">
            <v>21411003 HSBC</v>
          </cell>
          <cell r="C2045">
            <v>-278181818.22000003</v>
          </cell>
          <cell r="D2045">
            <v>30000000</v>
          </cell>
          <cell r="E2045">
            <v>0</v>
          </cell>
          <cell r="F2045">
            <v>-248181818.22</v>
          </cell>
          <cell r="G2045">
            <v>248181818.22</v>
          </cell>
        </row>
        <row r="2046">
          <cell r="A2046" t="str">
            <v>21411004</v>
          </cell>
          <cell r="B2046" t="str">
            <v>21411004 BANORTE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</row>
        <row r="2047">
          <cell r="A2047" t="str">
            <v>21411006</v>
          </cell>
          <cell r="B2047" t="str">
            <v>21411006 SANTANDER</v>
          </cell>
          <cell r="C2047">
            <v>0</v>
          </cell>
          <cell r="D2047">
            <v>0</v>
          </cell>
          <cell r="E2047">
            <v>0</v>
          </cell>
          <cell r="F2047">
            <v>0</v>
          </cell>
          <cell r="G2047">
            <v>0</v>
          </cell>
        </row>
        <row r="2048">
          <cell r="A2048" t="str">
            <v>21411007</v>
          </cell>
          <cell r="B2048" t="str">
            <v>21411007 SCOTIABANK</v>
          </cell>
          <cell r="C2048">
            <v>-316363635.81999999</v>
          </cell>
          <cell r="D2048">
            <v>18181818.190000001</v>
          </cell>
          <cell r="E2048">
            <v>0</v>
          </cell>
          <cell r="F2048">
            <v>-298181817.63</v>
          </cell>
          <cell r="G2048">
            <v>298181817.63</v>
          </cell>
        </row>
        <row r="2049">
          <cell r="A2049" t="str">
            <v>21411008</v>
          </cell>
          <cell r="B2049" t="str">
            <v>21411008 AFIRME</v>
          </cell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</row>
        <row r="2050">
          <cell r="A2050" t="str">
            <v>21411009</v>
          </cell>
          <cell r="B2050" t="str">
            <v>21411009 HSBC CADENAS PRODUCTIVAS</v>
          </cell>
          <cell r="C2050">
            <v>-80906009.120000005</v>
          </cell>
          <cell r="D2050">
            <v>54881594.289999999</v>
          </cell>
          <cell r="E2050">
            <v>285490.34000000003</v>
          </cell>
          <cell r="F2050">
            <v>-26309905.170000002</v>
          </cell>
          <cell r="G2050">
            <v>26309905.170000002</v>
          </cell>
        </row>
        <row r="2051">
          <cell r="A2051" t="str">
            <v>21411010</v>
          </cell>
          <cell r="B2051" t="str">
            <v>21411010 BANCO AZTECA</v>
          </cell>
          <cell r="C2051">
            <v>-370773223.24000001</v>
          </cell>
          <cell r="D2051">
            <v>17720282.82</v>
          </cell>
          <cell r="E2051">
            <v>0</v>
          </cell>
          <cell r="F2051">
            <v>-353052940.41999996</v>
          </cell>
          <cell r="G2051">
            <v>353052940.41999996</v>
          </cell>
        </row>
        <row r="2052">
          <cell r="A2052" t="str">
            <v>21411011</v>
          </cell>
          <cell r="B2052" t="str">
            <v>21411011 BANCO BANSI BANCA MULTIPLE</v>
          </cell>
          <cell r="C2052">
            <v>-760000000</v>
          </cell>
          <cell r="D2052">
            <v>32500000</v>
          </cell>
          <cell r="E2052">
            <v>400000000</v>
          </cell>
          <cell r="F2052">
            <v>-1127500000</v>
          </cell>
          <cell r="G2052">
            <v>1127500000</v>
          </cell>
        </row>
        <row r="2053">
          <cell r="A2053" t="str">
            <v>21411012</v>
          </cell>
          <cell r="B2053" t="str">
            <v>21411012 ACCENDO BANCO</v>
          </cell>
          <cell r="C2053">
            <v>-75333333.340000004</v>
          </cell>
          <cell r="D2053">
            <v>0</v>
          </cell>
          <cell r="E2053">
            <v>0</v>
          </cell>
          <cell r="F2053">
            <v>-75333333.340000004</v>
          </cell>
          <cell r="G2053">
            <v>75333333.340000004</v>
          </cell>
        </row>
        <row r="2054">
          <cell r="A2054" t="str">
            <v>21411013</v>
          </cell>
          <cell r="B2054" t="str">
            <v>21411013 LUMO FINANCIERA</v>
          </cell>
          <cell r="C2054">
            <v>-32000000</v>
          </cell>
          <cell r="D2054">
            <v>0</v>
          </cell>
          <cell r="E2054">
            <v>0</v>
          </cell>
          <cell r="F2054">
            <v>-32000000</v>
          </cell>
          <cell r="G2054">
            <v>32000000</v>
          </cell>
        </row>
        <row r="2055">
          <cell r="A2055" t="str">
            <v>21411014</v>
          </cell>
          <cell r="B2055" t="str">
            <v>21411014 MICRO CREDIT</v>
          </cell>
          <cell r="C2055">
            <v>-66300000</v>
          </cell>
          <cell r="D2055">
            <v>11000000</v>
          </cell>
          <cell r="E2055">
            <v>0</v>
          </cell>
          <cell r="F2055">
            <v>-55300000</v>
          </cell>
          <cell r="G2055">
            <v>55300000</v>
          </cell>
        </row>
        <row r="2056">
          <cell r="A2056" t="str">
            <v>21700000</v>
          </cell>
          <cell r="B2056" t="str">
            <v>21700000 PROVISIONES A CORTO PLAZO</v>
          </cell>
          <cell r="C2056">
            <v>-14708021.609999999</v>
          </cell>
          <cell r="D2056">
            <v>632601.02</v>
          </cell>
          <cell r="E2056">
            <v>734979.05999999994</v>
          </cell>
          <cell r="F2056">
            <v>-14810399.649999999</v>
          </cell>
          <cell r="G2056">
            <v>14810399.649999999</v>
          </cell>
        </row>
        <row r="2057">
          <cell r="A2057" t="str">
            <v>21790000</v>
          </cell>
          <cell r="B2057" t="str">
            <v>21790000 OTRAS PROVISIONES A CORTO PLAZO</v>
          </cell>
          <cell r="C2057">
            <v>-14708021.609999999</v>
          </cell>
          <cell r="D2057">
            <v>632601.02</v>
          </cell>
          <cell r="E2057">
            <v>734979.05999999994</v>
          </cell>
          <cell r="F2057">
            <v>-14810399.649999999</v>
          </cell>
          <cell r="G2057">
            <v>14810399.649999999</v>
          </cell>
        </row>
        <row r="2058">
          <cell r="A2058" t="str">
            <v>21791000</v>
          </cell>
          <cell r="B2058" t="str">
            <v>21791000 FONDO DE INCENTIVOS DE FISCALIZACION</v>
          </cell>
          <cell r="C2058">
            <v>-14708021.609999999</v>
          </cell>
          <cell r="D2058">
            <v>632601.02</v>
          </cell>
          <cell r="E2058">
            <v>734979.05999999994</v>
          </cell>
          <cell r="F2058">
            <v>-14810399.649999999</v>
          </cell>
          <cell r="G2058">
            <v>14810399.649999999</v>
          </cell>
        </row>
        <row r="2059">
          <cell r="A2059" t="str">
            <v>21791001</v>
          </cell>
          <cell r="B2059" t="str">
            <v>21791001 CAPACITACION</v>
          </cell>
          <cell r="C2059">
            <v>-2771393.53</v>
          </cell>
          <cell r="D2059">
            <v>112251.02</v>
          </cell>
          <cell r="E2059">
            <v>195994.42</v>
          </cell>
          <cell r="F2059">
            <v>-2855136.93</v>
          </cell>
          <cell r="G2059">
            <v>2855136.93</v>
          </cell>
        </row>
        <row r="2060">
          <cell r="A2060" t="str">
            <v>21791002</v>
          </cell>
          <cell r="B2060" t="str">
            <v>21791002 EQUIPAMIENTO</v>
          </cell>
          <cell r="C2060">
            <v>-11426896.390000001</v>
          </cell>
          <cell r="D2060">
            <v>520350</v>
          </cell>
          <cell r="E2060">
            <v>489986.04</v>
          </cell>
          <cell r="F2060">
            <v>-11396532.43</v>
          </cell>
          <cell r="G2060">
            <v>11396532.43</v>
          </cell>
        </row>
        <row r="2061">
          <cell r="A2061" t="str">
            <v>21791003</v>
          </cell>
          <cell r="B2061" t="str">
            <v>21791003 ACTIVIDADES DE RECREACION</v>
          </cell>
          <cell r="C2061">
            <v>-509731.69</v>
          </cell>
          <cell r="D2061">
            <v>0</v>
          </cell>
          <cell r="E2061">
            <v>48998.6</v>
          </cell>
          <cell r="F2061">
            <v>-558730.29</v>
          </cell>
          <cell r="G2061">
            <v>558730.29</v>
          </cell>
        </row>
        <row r="2062">
          <cell r="A2062" t="str">
            <v>21900000</v>
          </cell>
          <cell r="B2062" t="str">
            <v>21900000 OTROS PASIVOS A CORTO PLAZO</v>
          </cell>
          <cell r="C2062">
            <v>-322647180.67999995</v>
          </cell>
          <cell r="D2062">
            <v>1334482503.6000001</v>
          </cell>
          <cell r="E2062">
            <v>1175149515.27</v>
          </cell>
          <cell r="F2062">
            <v>-163314192.34999999</v>
          </cell>
          <cell r="G2062">
            <v>163314192.34999999</v>
          </cell>
        </row>
        <row r="2063">
          <cell r="A2063" t="str">
            <v>21910000</v>
          </cell>
          <cell r="B2063" t="str">
            <v>21910000 INGRESOS POR CLASIFICAR</v>
          </cell>
          <cell r="C2063">
            <v>-2149473.34</v>
          </cell>
          <cell r="D2063">
            <v>5818386.79</v>
          </cell>
          <cell r="E2063">
            <v>106382475.97</v>
          </cell>
          <cell r="F2063">
            <v>-102713562.52</v>
          </cell>
          <cell r="G2063">
            <v>102713562.52</v>
          </cell>
        </row>
        <row r="2064">
          <cell r="A2064" t="str">
            <v>21911000</v>
          </cell>
          <cell r="B2064" t="str">
            <v>21911000 INGRESOS POR CLASIFICAR</v>
          </cell>
          <cell r="C2064">
            <v>-2149473.34</v>
          </cell>
          <cell r="D2064">
            <v>5818386.79</v>
          </cell>
          <cell r="E2064">
            <v>106382475.97</v>
          </cell>
          <cell r="F2064">
            <v>-102713562.52</v>
          </cell>
          <cell r="G2064">
            <v>102713562.52</v>
          </cell>
        </row>
        <row r="2065">
          <cell r="A2065" t="str">
            <v>21911001</v>
          </cell>
          <cell r="B2065" t="str">
            <v>21911001 INGRESOS POR CLASIFICAR</v>
          </cell>
          <cell r="C2065">
            <v>-2149473.34</v>
          </cell>
          <cell r="D2065">
            <v>5818386.79</v>
          </cell>
          <cell r="E2065">
            <v>106382475.97</v>
          </cell>
          <cell r="F2065">
            <v>-102713562.52</v>
          </cell>
          <cell r="G2065">
            <v>102713562.52</v>
          </cell>
        </row>
        <row r="2066">
          <cell r="A2066" t="str">
            <v>21920000</v>
          </cell>
          <cell r="B2066" t="str">
            <v>21920000 RECAUDACION POR PARTICIPAR</v>
          </cell>
          <cell r="C2066">
            <v>-320497707.33999997</v>
          </cell>
          <cell r="D2066">
            <v>1328664116.8100002</v>
          </cell>
          <cell r="E2066">
            <v>1068767039.3</v>
          </cell>
          <cell r="F2066">
            <v>-60600629.830000006</v>
          </cell>
          <cell r="G2066">
            <v>60600629.830000006</v>
          </cell>
        </row>
        <row r="2067">
          <cell r="A2067" t="str">
            <v>21921000</v>
          </cell>
          <cell r="B2067" t="str">
            <v>21921000 RECAUDACION POR PARTICIPAR</v>
          </cell>
          <cell r="C2067">
            <v>-320497707.33999997</v>
          </cell>
          <cell r="D2067">
            <v>1328664116.8100002</v>
          </cell>
          <cell r="E2067">
            <v>1068767039.3</v>
          </cell>
          <cell r="F2067">
            <v>-60600629.830000006</v>
          </cell>
          <cell r="G2067">
            <v>60600629.830000006</v>
          </cell>
        </row>
        <row r="2068">
          <cell r="A2068" t="str">
            <v>21921001</v>
          </cell>
          <cell r="B2068" t="str">
            <v>21921001 RECAUDACION POR PARTICIPAR</v>
          </cell>
          <cell r="C2068">
            <v>-315579635.48000002</v>
          </cell>
          <cell r="D2068">
            <v>425196339.94</v>
          </cell>
          <cell r="E2068">
            <v>168894653.81</v>
          </cell>
          <cell r="F2068">
            <v>-59277949.350000001</v>
          </cell>
          <cell r="G2068">
            <v>59277949.350000001</v>
          </cell>
        </row>
        <row r="2069">
          <cell r="A2069" t="str">
            <v>21921002</v>
          </cell>
          <cell r="B2069" t="str">
            <v>21921002 REGISTRO DE CONSTANCIAS DE PARTICIPACIONES</v>
          </cell>
          <cell r="C2069">
            <v>0</v>
          </cell>
          <cell r="D2069">
            <v>898769151.96000004</v>
          </cell>
          <cell r="E2069">
            <v>898769151.96000004</v>
          </cell>
          <cell r="F2069">
            <v>0</v>
          </cell>
          <cell r="G2069">
            <v>0</v>
          </cell>
        </row>
        <row r="2070">
          <cell r="A2070" t="str">
            <v>21921003</v>
          </cell>
          <cell r="B2070" t="str">
            <v>21921003 TESORERIA DE LA FED MULTAS NO FISCALES</v>
          </cell>
          <cell r="C2070">
            <v>0</v>
          </cell>
          <cell r="D2070">
            <v>1103.0899999999999</v>
          </cell>
          <cell r="E2070">
            <v>1103.0899999999999</v>
          </cell>
          <cell r="F2070">
            <v>0</v>
          </cell>
          <cell r="G2070">
            <v>0</v>
          </cell>
        </row>
        <row r="2071">
          <cell r="A2071" t="str">
            <v>21921004</v>
          </cell>
          <cell r="B2071" t="str">
            <v>21921004 ISR  PF Y PM FISCALIZACION CONCURRENTE</v>
          </cell>
          <cell r="C2071">
            <v>-83307.759999999995</v>
          </cell>
          <cell r="D2071">
            <v>54574.93</v>
          </cell>
          <cell r="E2071">
            <v>57987.73</v>
          </cell>
          <cell r="F2071">
            <v>-86720.56</v>
          </cell>
          <cell r="G2071">
            <v>86720.56</v>
          </cell>
        </row>
        <row r="2072">
          <cell r="A2072" t="str">
            <v>21921005</v>
          </cell>
          <cell r="B2072" t="str">
            <v>21921005 ISR RETENEDORES PF Y PM FISCALIZACION CONCURRENTE</v>
          </cell>
          <cell r="C2072">
            <v>621.55000000000007</v>
          </cell>
          <cell r="D2072">
            <v>11515.16</v>
          </cell>
          <cell r="E2072">
            <v>11515.16</v>
          </cell>
          <cell r="F2072">
            <v>621.55000000000007</v>
          </cell>
          <cell r="G2072">
            <v>-621.55000000000007</v>
          </cell>
        </row>
        <row r="2073">
          <cell r="A2073" t="str">
            <v>21921006</v>
          </cell>
          <cell r="B2073" t="str">
            <v>21921006 IMPUESTO AL ACTIVO FISCALIZACION CONCURRENTE</v>
          </cell>
          <cell r="C2073">
            <v>0</v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</row>
        <row r="2074">
          <cell r="A2074" t="str">
            <v>21921008</v>
          </cell>
          <cell r="B2074" t="str">
            <v>21921008 IEPS GASOLINA Y DIESEL</v>
          </cell>
          <cell r="C2074">
            <v>0</v>
          </cell>
          <cell r="D2074">
            <v>0</v>
          </cell>
          <cell r="E2074">
            <v>0</v>
          </cell>
          <cell r="F2074">
            <v>0</v>
          </cell>
          <cell r="G2074">
            <v>0</v>
          </cell>
        </row>
        <row r="2075">
          <cell r="A2075" t="str">
            <v>21921009</v>
          </cell>
          <cell r="B2075" t="str">
            <v>21921009 IETU PF Y PM FISCALIZACION CONCURRENTE</v>
          </cell>
          <cell r="C2075">
            <v>-638.65</v>
          </cell>
          <cell r="D2075">
            <v>0</v>
          </cell>
          <cell r="E2075">
            <v>0</v>
          </cell>
          <cell r="F2075">
            <v>-638.65</v>
          </cell>
          <cell r="G2075">
            <v>638.65</v>
          </cell>
        </row>
        <row r="2076">
          <cell r="A2076" t="str">
            <v>21921010</v>
          </cell>
          <cell r="B2076" t="str">
            <v>21921010 IVA  PF Y PM FISCALIZACION CONCURRENTE</v>
          </cell>
          <cell r="C2076">
            <v>182975.88</v>
          </cell>
          <cell r="D2076">
            <v>92881.15</v>
          </cell>
          <cell r="E2076">
            <v>155547.25</v>
          </cell>
          <cell r="F2076">
            <v>120309.78</v>
          </cell>
          <cell r="G2076">
            <v>-120309.78</v>
          </cell>
        </row>
        <row r="2077">
          <cell r="A2077" t="str">
            <v>21921011</v>
          </cell>
          <cell r="B2077" t="str">
            <v>21921011 ISR ENAJENACION BIENES INMUEBLES FEDERACION  ART 126</v>
          </cell>
          <cell r="C2077">
            <v>-5017722.8799999999</v>
          </cell>
          <cell r="D2077">
            <v>4538550.58</v>
          </cell>
          <cell r="E2077">
            <v>877080.3</v>
          </cell>
          <cell r="F2077">
            <v>-1356252.6</v>
          </cell>
          <cell r="G2077">
            <v>1356252.6</v>
          </cell>
        </row>
        <row r="2078">
          <cell r="A2078" t="str">
            <v>22000000</v>
          </cell>
          <cell r="B2078" t="str">
            <v>22000000 PASIVO NO CIRCULANTE</v>
          </cell>
          <cell r="C2078">
            <v>-7668950968.3400002</v>
          </cell>
          <cell r="D2078">
            <v>9410686.0800000001</v>
          </cell>
          <cell r="E2078">
            <v>0</v>
          </cell>
          <cell r="F2078">
            <v>-7659540282.2600002</v>
          </cell>
          <cell r="G2078">
            <v>7659540282.2600002</v>
          </cell>
        </row>
        <row r="2079">
          <cell r="A2079" t="str">
            <v>22300000</v>
          </cell>
          <cell r="B2079" t="str">
            <v>22300000 DEUDA PUBLICA A LARGO PLAZO</v>
          </cell>
          <cell r="C2079">
            <v>-7668950968.3400002</v>
          </cell>
          <cell r="D2079">
            <v>9410686.0800000001</v>
          </cell>
          <cell r="E2079">
            <v>0</v>
          </cell>
          <cell r="F2079">
            <v>-7659540282.2600002</v>
          </cell>
          <cell r="G2079">
            <v>7659540282.2600002</v>
          </cell>
        </row>
        <row r="2080">
          <cell r="A2080" t="str">
            <v>22330000</v>
          </cell>
          <cell r="B2080" t="str">
            <v>22330000 PRESTAMOS DE LA DEUDA PUBLICA INTERNA POR PAGAR A LARGO PLAZO</v>
          </cell>
          <cell r="C2080">
            <v>-7668950968.3400002</v>
          </cell>
          <cell r="D2080">
            <v>9410686.0800000001</v>
          </cell>
          <cell r="E2080">
            <v>0</v>
          </cell>
          <cell r="F2080">
            <v>-7659540282.2600002</v>
          </cell>
          <cell r="G2080">
            <v>7659540282.2600002</v>
          </cell>
        </row>
        <row r="2081">
          <cell r="A2081" t="str">
            <v>22331000</v>
          </cell>
          <cell r="B2081" t="str">
            <v>22331000 PRESTAMOS DE LA DEUDA PUBLICA INTERNA POR PAGAR A LARGO PLAZO</v>
          </cell>
          <cell r="C2081">
            <v>-7668950968.3400002</v>
          </cell>
          <cell r="D2081">
            <v>9410686.0800000001</v>
          </cell>
          <cell r="E2081">
            <v>0</v>
          </cell>
          <cell r="F2081">
            <v>-7659540282.2600002</v>
          </cell>
          <cell r="G2081">
            <v>7659540282.2600002</v>
          </cell>
        </row>
        <row r="2082">
          <cell r="A2082" t="str">
            <v>22331001</v>
          </cell>
          <cell r="B2082" t="str">
            <v>22331001 BANCOMER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  <cell r="G2082">
            <v>0</v>
          </cell>
        </row>
        <row r="2083">
          <cell r="A2083" t="str">
            <v>22331002</v>
          </cell>
          <cell r="B2083" t="str">
            <v>22331002 BANORTE</v>
          </cell>
          <cell r="C2083">
            <v>0</v>
          </cell>
          <cell r="D2083">
            <v>0</v>
          </cell>
          <cell r="E2083">
            <v>0</v>
          </cell>
          <cell r="F2083">
            <v>0</v>
          </cell>
          <cell r="G2083">
            <v>0</v>
          </cell>
        </row>
        <row r="2084">
          <cell r="A2084" t="str">
            <v>22331003</v>
          </cell>
          <cell r="B2084" t="str">
            <v>22331003 SANTANDER 3´200 MDP</v>
          </cell>
          <cell r="C2084">
            <v>-3021380396.3299999</v>
          </cell>
          <cell r="D2084">
            <v>4118573.4</v>
          </cell>
          <cell r="E2084">
            <v>0</v>
          </cell>
          <cell r="F2084">
            <v>-3017261822.9299998</v>
          </cell>
          <cell r="G2084">
            <v>3017261822.9299998</v>
          </cell>
        </row>
        <row r="2085">
          <cell r="A2085" t="str">
            <v>22331004</v>
          </cell>
          <cell r="B2085" t="str">
            <v>22331004 BANORTE  2´200 MDP</v>
          </cell>
          <cell r="C2085">
            <v>-1997443609.6300001</v>
          </cell>
          <cell r="D2085">
            <v>2689325.81</v>
          </cell>
          <cell r="E2085">
            <v>0</v>
          </cell>
          <cell r="F2085">
            <v>-1994754283.8199999</v>
          </cell>
          <cell r="G2085">
            <v>1994754283.8199999</v>
          </cell>
        </row>
        <row r="2086">
          <cell r="A2086" t="str">
            <v>22331006</v>
          </cell>
          <cell r="B2086" t="str">
            <v>22331006 SANTANDER 200 MILL 2011</v>
          </cell>
          <cell r="C2086">
            <v>0</v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</row>
        <row r="2087">
          <cell r="A2087" t="str">
            <v>22331007</v>
          </cell>
          <cell r="B2087" t="str">
            <v>22331007 BANCOMER 400 MILL 2011</v>
          </cell>
          <cell r="C2087">
            <v>0</v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</row>
        <row r="2088">
          <cell r="A2088" t="str">
            <v>22331008</v>
          </cell>
          <cell r="B2088" t="str">
            <v>22331008 BANOBRAS 900 MDP</v>
          </cell>
          <cell r="C2088">
            <v>0</v>
          </cell>
          <cell r="D2088">
            <v>0</v>
          </cell>
          <cell r="E2088">
            <v>0</v>
          </cell>
          <cell r="F2088">
            <v>0</v>
          </cell>
          <cell r="G2088">
            <v>0</v>
          </cell>
        </row>
        <row r="2089">
          <cell r="A2089" t="str">
            <v>22331009</v>
          </cell>
          <cell r="B2089" t="str">
            <v>22331009 SANTANDER 967 MDP</v>
          </cell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</row>
        <row r="2090">
          <cell r="A2090" t="str">
            <v>22331010</v>
          </cell>
          <cell r="B2090" t="str">
            <v>22331010 SANTADER 1031 MDP</v>
          </cell>
          <cell r="C2090">
            <v>0</v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</row>
        <row r="2091">
          <cell r="A2091" t="str">
            <v>22331011</v>
          </cell>
          <cell r="B2091" t="str">
            <v>22331011 BANCOMER 980 MDP</v>
          </cell>
          <cell r="C2091">
            <v>-910928073</v>
          </cell>
          <cell r="D2091">
            <v>1460532</v>
          </cell>
          <cell r="E2091">
            <v>0</v>
          </cell>
          <cell r="F2091">
            <v>-909467541</v>
          </cell>
          <cell r="G2091">
            <v>909467541</v>
          </cell>
        </row>
        <row r="2092">
          <cell r="A2092" t="str">
            <v>22331012</v>
          </cell>
          <cell r="B2092" t="str">
            <v>22331012 BANOBRAS 386 MDP</v>
          </cell>
          <cell r="C2092">
            <v>0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</row>
        <row r="2093">
          <cell r="A2093" t="str">
            <v>22331013</v>
          </cell>
          <cell r="B2093" t="str">
            <v>22331013 BANOBRAS</v>
          </cell>
          <cell r="C2093">
            <v>-493972513.02999997</v>
          </cell>
          <cell r="D2093">
            <v>324384.56</v>
          </cell>
          <cell r="E2093">
            <v>0</v>
          </cell>
          <cell r="F2093">
            <v>-493648128.47000003</v>
          </cell>
          <cell r="G2093">
            <v>493648128.47000003</v>
          </cell>
        </row>
        <row r="2094">
          <cell r="A2094" t="str">
            <v>22331014</v>
          </cell>
          <cell r="B2094" t="str">
            <v>22331014 BANOBRAS</v>
          </cell>
          <cell r="C2094">
            <v>-493882958.55000001</v>
          </cell>
          <cell r="D2094">
            <v>324384.56</v>
          </cell>
          <cell r="E2094">
            <v>0</v>
          </cell>
          <cell r="F2094">
            <v>-493558573.99000001</v>
          </cell>
          <cell r="G2094">
            <v>493558573.99000001</v>
          </cell>
        </row>
        <row r="2095">
          <cell r="A2095" t="str">
            <v>22331015</v>
          </cell>
          <cell r="B2095" t="str">
            <v>22331015 BANOBRAS</v>
          </cell>
          <cell r="C2095">
            <v>-751343417.79999995</v>
          </cell>
          <cell r="D2095">
            <v>493485.75</v>
          </cell>
          <cell r="E2095">
            <v>0</v>
          </cell>
          <cell r="F2095">
            <v>-750849932.04999995</v>
          </cell>
          <cell r="G2095">
            <v>750849932.04999995</v>
          </cell>
        </row>
        <row r="2096">
          <cell r="A2096" t="str">
            <v>22400000</v>
          </cell>
          <cell r="B2096" t="str">
            <v>22400000 PASIVOS DIFERIDOS A LARGO PLAZO</v>
          </cell>
          <cell r="C2096">
            <v>0</v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</row>
        <row r="2097">
          <cell r="A2097" t="str">
            <v>22490000</v>
          </cell>
          <cell r="B2097" t="str">
            <v>22490000 OTROS PASIVOS DIFERIDOS A LARGO PLAZO</v>
          </cell>
          <cell r="C2097">
            <v>0</v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</row>
        <row r="2098">
          <cell r="A2098" t="str">
            <v>22491000</v>
          </cell>
          <cell r="B2098" t="str">
            <v>22491000 OTROS PASIVOS DIFERIDOS A LARGO PLAZO</v>
          </cell>
          <cell r="C2098">
            <v>0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</row>
        <row r="2099">
          <cell r="A2099" t="str">
            <v>22491001</v>
          </cell>
          <cell r="B2099" t="str">
            <v>22491001 ADEUDOS TESOFE</v>
          </cell>
          <cell r="C2099">
            <v>0</v>
          </cell>
          <cell r="D2099">
            <v>0</v>
          </cell>
          <cell r="E2099">
            <v>0</v>
          </cell>
          <cell r="F2099">
            <v>0</v>
          </cell>
          <cell r="G2099">
            <v>0</v>
          </cell>
        </row>
        <row r="2100">
          <cell r="A2100" t="str">
            <v>30000000</v>
          </cell>
          <cell r="B2100" t="str">
            <v>30000000 HACIENDA PUBLICA/ PATRIMONIO</v>
          </cell>
          <cell r="C2100">
            <v>-15272181105.26</v>
          </cell>
          <cell r="D2100">
            <v>19824054.630000003</v>
          </cell>
          <cell r="E2100">
            <v>167558147.81999999</v>
          </cell>
          <cell r="F2100">
            <v>-15419915198.450001</v>
          </cell>
          <cell r="G2100">
            <v>15419915198.450001</v>
          </cell>
        </row>
        <row r="2101">
          <cell r="A2101" t="str">
            <v>31000000</v>
          </cell>
          <cell r="B2101" t="str">
            <v>31000000 HACIENDA PUBLICA/ PATRIMONIO CONTRIBUIDO</v>
          </cell>
          <cell r="C2101">
            <v>-11969066746</v>
          </cell>
          <cell r="D2101">
            <v>872117.51</v>
          </cell>
          <cell r="E2101">
            <v>56480499.780000001</v>
          </cell>
          <cell r="F2101">
            <v>-12024675128.27</v>
          </cell>
          <cell r="G2101">
            <v>12024675128.27</v>
          </cell>
        </row>
        <row r="2102">
          <cell r="A2102" t="str">
            <v>31100000</v>
          </cell>
          <cell r="B2102" t="str">
            <v>31100000 APORTACIONES</v>
          </cell>
          <cell r="C2102">
            <v>-97699916.679999352</v>
          </cell>
          <cell r="D2102">
            <v>0</v>
          </cell>
          <cell r="E2102">
            <v>0</v>
          </cell>
          <cell r="F2102">
            <v>-97699916.679999352</v>
          </cell>
          <cell r="G2102">
            <v>97699916.679999352</v>
          </cell>
        </row>
        <row r="2103">
          <cell r="A2103" t="str">
            <v>31110000</v>
          </cell>
          <cell r="B2103" t="str">
            <v>31110000 APORTACIONES</v>
          </cell>
          <cell r="C2103">
            <v>-97699916.679999352</v>
          </cell>
          <cell r="D2103">
            <v>0</v>
          </cell>
          <cell r="E2103">
            <v>0</v>
          </cell>
          <cell r="F2103">
            <v>-97699916.679999352</v>
          </cell>
          <cell r="G2103">
            <v>97699916.679999352</v>
          </cell>
        </row>
        <row r="2104">
          <cell r="A2104" t="str">
            <v>31110000</v>
          </cell>
          <cell r="B2104" t="str">
            <v>31110000 APORTACIONES</v>
          </cell>
          <cell r="C2104">
            <v>-97699916.679999352</v>
          </cell>
          <cell r="D2104">
            <v>0</v>
          </cell>
          <cell r="E2104">
            <v>0</v>
          </cell>
          <cell r="F2104">
            <v>-97699916.679999352</v>
          </cell>
          <cell r="G2104">
            <v>97699916.679999352</v>
          </cell>
        </row>
        <row r="2105">
          <cell r="A2105" t="str">
            <v>31110001</v>
          </cell>
          <cell r="B2105" t="str">
            <v>31110001 PATRIMONIO</v>
          </cell>
          <cell r="C2105">
            <v>-97699916.679999352</v>
          </cell>
          <cell r="D2105">
            <v>0</v>
          </cell>
          <cell r="E2105">
            <v>0</v>
          </cell>
          <cell r="F2105">
            <v>-97699916.679999352</v>
          </cell>
          <cell r="G2105">
            <v>97699916.679999352</v>
          </cell>
        </row>
        <row r="2106">
          <cell r="A2106" t="str">
            <v>31200000</v>
          </cell>
          <cell r="B2106" t="str">
            <v>31200000 DONACIONES DE CAPITAL</v>
          </cell>
          <cell r="C2106">
            <v>-11871366829.32</v>
          </cell>
          <cell r="D2106">
            <v>872117.51</v>
          </cell>
          <cell r="E2106">
            <v>56480499.780000001</v>
          </cell>
          <cell r="F2106">
            <v>-11926975211.59</v>
          </cell>
          <cell r="G2106">
            <v>11926975211.59</v>
          </cell>
        </row>
        <row r="2107">
          <cell r="A2107" t="str">
            <v>31210000</v>
          </cell>
          <cell r="B2107" t="str">
            <v>31210000 DONACIONES DE CAPITAL</v>
          </cell>
          <cell r="C2107">
            <v>-11871366829.32</v>
          </cell>
          <cell r="D2107">
            <v>872117.51</v>
          </cell>
          <cell r="E2107">
            <v>56480499.780000001</v>
          </cell>
          <cell r="F2107">
            <v>-11926975211.59</v>
          </cell>
          <cell r="G2107">
            <v>11926975211.59</v>
          </cell>
        </row>
        <row r="2108">
          <cell r="A2108" t="str">
            <v>31211000</v>
          </cell>
          <cell r="B2108" t="str">
            <v>31211000 DONACIONES DE CAPITAL</v>
          </cell>
          <cell r="C2108">
            <v>-11871366829.32</v>
          </cell>
          <cell r="D2108">
            <v>872117.51</v>
          </cell>
          <cell r="E2108">
            <v>56480499.780000001</v>
          </cell>
          <cell r="F2108">
            <v>-11926975211.59</v>
          </cell>
          <cell r="G2108">
            <v>11926975211.59</v>
          </cell>
        </row>
        <row r="2109">
          <cell r="A2109" t="str">
            <v>31211001</v>
          </cell>
          <cell r="B2109" t="str">
            <v>31211001 BIENES MUEBLES E INMUEBLES</v>
          </cell>
          <cell r="C2109">
            <v>-11871366829.32</v>
          </cell>
          <cell r="D2109">
            <v>872117.51</v>
          </cell>
          <cell r="E2109">
            <v>56480499.780000001</v>
          </cell>
          <cell r="F2109">
            <v>-11926975211.59</v>
          </cell>
          <cell r="G2109">
            <v>11926975211.59</v>
          </cell>
        </row>
        <row r="2110">
          <cell r="A2110" t="str">
            <v>32000000</v>
          </cell>
          <cell r="B2110" t="str">
            <v>32000000 HACIENDA PUBLICA/PATRIMONIO GENERADO</v>
          </cell>
          <cell r="C2110">
            <v>-3303114359.2600002</v>
          </cell>
          <cell r="D2110">
            <v>18951937.120000001</v>
          </cell>
          <cell r="E2110">
            <v>111077648.03999999</v>
          </cell>
          <cell r="F2110">
            <v>-3395240070.1800003</v>
          </cell>
          <cell r="G2110">
            <v>3395240070.1800003</v>
          </cell>
        </row>
        <row r="2111">
          <cell r="A2111" t="str">
            <v>32100000</v>
          </cell>
          <cell r="B2111" t="str">
            <v>32100000 RESULTADO DEL EJERCICIO (AHORRO/DESAHORRO)</v>
          </cell>
          <cell r="C2111">
            <v>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</row>
        <row r="2112">
          <cell r="A2112" t="str">
            <v>32110000</v>
          </cell>
          <cell r="B2112" t="str">
            <v>32110000 RESULTADO DEL EJERCICIO (AHORRO/DESAHORRO)</v>
          </cell>
          <cell r="C2112">
            <v>0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</row>
        <row r="2113">
          <cell r="A2113" t="str">
            <v>32111000</v>
          </cell>
          <cell r="B2113" t="str">
            <v>32111000 RESULTADO DEL EJERCICIO (AHORRO/DESAHORRO)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</row>
        <row r="2114">
          <cell r="A2114" t="str">
            <v>32111001</v>
          </cell>
          <cell r="B2114" t="str">
            <v>32111001 RESULTADO DEL EJERCICIO (AHORRO/DESAHORRO)</v>
          </cell>
          <cell r="C2114">
            <v>0</v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</row>
        <row r="2115">
          <cell r="A2115" t="str">
            <v>32200000</v>
          </cell>
          <cell r="B2115" t="str">
            <v>32200000 RESULTADOS DE EJERCICIOS ANTERIORES</v>
          </cell>
          <cell r="C2115">
            <v>-3303114359.2600002</v>
          </cell>
          <cell r="D2115">
            <v>18951937.120000001</v>
          </cell>
          <cell r="E2115">
            <v>111077648.03999999</v>
          </cell>
          <cell r="F2115">
            <v>-3395240070.1800003</v>
          </cell>
          <cell r="G2115">
            <v>3395240070.1800003</v>
          </cell>
        </row>
        <row r="2116">
          <cell r="A2116" t="str">
            <v>32210000</v>
          </cell>
          <cell r="B2116" t="str">
            <v>32210000 RESULTADOS DE EJERCICIOS ANTERIORES</v>
          </cell>
          <cell r="C2116">
            <v>-3303114359.2600002</v>
          </cell>
          <cell r="D2116">
            <v>18951937.120000001</v>
          </cell>
          <cell r="E2116">
            <v>111077648.03999999</v>
          </cell>
          <cell r="F2116">
            <v>-3395240070.1800003</v>
          </cell>
          <cell r="G2116">
            <v>3395240070.1800003</v>
          </cell>
        </row>
        <row r="2117">
          <cell r="A2117" t="str">
            <v>32211000</v>
          </cell>
          <cell r="B2117" t="str">
            <v>32211000 RESULTADOS DE EJERCICIOS ANTERIORES</v>
          </cell>
          <cell r="C2117">
            <v>-3303114359.2600002</v>
          </cell>
          <cell r="D2117">
            <v>18951937.120000001</v>
          </cell>
          <cell r="E2117">
            <v>111077648.03999999</v>
          </cell>
          <cell r="F2117">
            <v>-3395240070.1800003</v>
          </cell>
          <cell r="G2117">
            <v>3395240070.1800003</v>
          </cell>
        </row>
        <row r="2118">
          <cell r="A2118" t="str">
            <v>32211001</v>
          </cell>
          <cell r="B2118" t="str">
            <v>32211001 RESULTADOS DE EJERCICIOS ANTERIORES</v>
          </cell>
          <cell r="C2118">
            <v>-3303114359.2600002</v>
          </cell>
          <cell r="D2118">
            <v>18951937.120000001</v>
          </cell>
          <cell r="E2118">
            <v>111077648.03999999</v>
          </cell>
          <cell r="F2118">
            <v>-3395240070.1800003</v>
          </cell>
          <cell r="G2118">
            <v>3395240070.1800003</v>
          </cell>
        </row>
        <row r="2119">
          <cell r="A2119" t="str">
            <v>40000000</v>
          </cell>
          <cell r="B2119" t="str">
            <v>40000000 INGRESOS Y OTROS BENEFICIOS</v>
          </cell>
          <cell r="C2119">
            <v>-30645620005.370003</v>
          </cell>
          <cell r="D2119">
            <v>61422315.199999996</v>
          </cell>
          <cell r="E2119">
            <v>4800577666.0200005</v>
          </cell>
          <cell r="F2119">
            <v>-35384775356.18998</v>
          </cell>
          <cell r="G2119">
            <v>35384775356.18998</v>
          </cell>
        </row>
        <row r="2120">
          <cell r="A2120" t="str">
            <v>41000000</v>
          </cell>
          <cell r="B2120" t="str">
            <v>41000000 INGRESOS DE GESTION</v>
          </cell>
          <cell r="C2120">
            <v>-3043286296.8499975</v>
          </cell>
          <cell r="D2120">
            <v>61420941.199999996</v>
          </cell>
          <cell r="E2120">
            <v>413986317.14000005</v>
          </cell>
          <cell r="F2120">
            <v>-3395851672.789999</v>
          </cell>
          <cell r="G2120">
            <v>3395851672.789999</v>
          </cell>
        </row>
        <row r="2121">
          <cell r="A2121" t="str">
            <v>41100000</v>
          </cell>
          <cell r="B2121" t="str">
            <v>41100000 IMPUESTOS</v>
          </cell>
          <cell r="C2121">
            <v>-2019503623.6099997</v>
          </cell>
          <cell r="D2121">
            <v>10210368.309999997</v>
          </cell>
          <cell r="E2121">
            <v>227872995.15999997</v>
          </cell>
          <cell r="F2121">
            <v>-2237166250.4600005</v>
          </cell>
          <cell r="G2121">
            <v>2237166250.4600005</v>
          </cell>
        </row>
        <row r="2122">
          <cell r="A2122" t="str">
            <v>41110000</v>
          </cell>
          <cell r="B2122" t="str">
            <v>41110000 IMPUESTOS SOBRE LOS INGRESOS</v>
          </cell>
          <cell r="C2122">
            <v>-7548527.1500000004</v>
          </cell>
          <cell r="D2122">
            <v>0</v>
          </cell>
          <cell r="E2122">
            <v>773743.66</v>
          </cell>
          <cell r="F2122">
            <v>-8322270.8099999996</v>
          </cell>
          <cell r="G2122">
            <v>8322270.8099999996</v>
          </cell>
        </row>
        <row r="2123">
          <cell r="A2123" t="str">
            <v>41111000</v>
          </cell>
          <cell r="B2123" t="str">
            <v>41111000 IMPUESTO SOBRE JUEGOS CON APUESTAS RIFAS LOTERIAS SORTEOS Y PREMIOS</v>
          </cell>
          <cell r="C2123">
            <v>-7548527.1500000004</v>
          </cell>
          <cell r="D2123">
            <v>0</v>
          </cell>
          <cell r="E2123">
            <v>773743.66</v>
          </cell>
          <cell r="F2123">
            <v>-8322270.8099999996</v>
          </cell>
          <cell r="G2123">
            <v>8322270.8099999996</v>
          </cell>
        </row>
        <row r="2124">
          <cell r="A2124" t="str">
            <v>41111001</v>
          </cell>
          <cell r="B2124" t="str">
            <v>41111001 IMPUESTO SOBRE JUEGOS CON APUESTAS RIFAS LOTERIAS SORTEOS Y PREMIOS</v>
          </cell>
          <cell r="C2124">
            <v>-7548527.1500000004</v>
          </cell>
          <cell r="D2124">
            <v>0</v>
          </cell>
          <cell r="E2124">
            <v>773743.66</v>
          </cell>
          <cell r="F2124">
            <v>-8322270.8099999996</v>
          </cell>
          <cell r="G2124">
            <v>8322270.8099999996</v>
          </cell>
        </row>
        <row r="2125">
          <cell r="A2125" t="str">
            <v>41120000</v>
          </cell>
          <cell r="B2125" t="str">
            <v>41120000 IMPUESTOS SOBRE EL PATRIMONIO</v>
          </cell>
          <cell r="C2125">
            <v>-713681933.38</v>
          </cell>
          <cell r="D2125">
            <v>171798.18</v>
          </cell>
          <cell r="E2125">
            <v>57571087.170000002</v>
          </cell>
          <cell r="F2125">
            <v>-771081222.37</v>
          </cell>
          <cell r="G2125">
            <v>771081222.37</v>
          </cell>
        </row>
        <row r="2126">
          <cell r="A2126" t="str">
            <v>41121000</v>
          </cell>
          <cell r="B2126" t="str">
            <v>41121000 IMPUESTO SOBRE TENENCIA O USO DE VEHICULOS ESTATAL</v>
          </cell>
          <cell r="C2126">
            <v>-682916116.25</v>
          </cell>
          <cell r="D2126">
            <v>171798.18</v>
          </cell>
          <cell r="E2126">
            <v>53780162.450000003</v>
          </cell>
          <cell r="F2126">
            <v>-736524480.51999998</v>
          </cell>
          <cell r="G2126">
            <v>736524480.51999998</v>
          </cell>
        </row>
        <row r="2127">
          <cell r="A2127" t="str">
            <v>41121001</v>
          </cell>
          <cell r="B2127" t="str">
            <v>41121001 IMPUESTO SOBRE TENENCIA O USO DE VEHICULOS ESTATAL AUTOMOVILES</v>
          </cell>
          <cell r="C2127">
            <v>-665742034.60000014</v>
          </cell>
          <cell r="D2127">
            <v>158548.53999999998</v>
          </cell>
          <cell r="E2127">
            <v>52812164.790000007</v>
          </cell>
          <cell r="F2127">
            <v>-718395650.85000002</v>
          </cell>
          <cell r="G2127">
            <v>718395650.85000002</v>
          </cell>
        </row>
        <row r="2128">
          <cell r="A2128" t="str">
            <v>41121002</v>
          </cell>
          <cell r="B2128" t="str">
            <v>41121002 IMPUESTO SOBRE TENENCIA O USO DE VEHICULOS ESTATAL MOTOCICLETAS</v>
          </cell>
          <cell r="C2128">
            <v>-15256745.180000003</v>
          </cell>
          <cell r="D2128">
            <v>13249.64</v>
          </cell>
          <cell r="E2128">
            <v>796199.48</v>
          </cell>
          <cell r="F2128">
            <v>-16039695.020000003</v>
          </cell>
          <cell r="G2128">
            <v>16039695.020000003</v>
          </cell>
        </row>
        <row r="2129">
          <cell r="A2129" t="str">
            <v>41121003</v>
          </cell>
          <cell r="B2129" t="str">
            <v>41121003 IMPUESTO SOBRE TENENCIA O USO DE VEHICULOS FORANEOS</v>
          </cell>
          <cell r="C2129">
            <v>-1835285.2800000003</v>
          </cell>
          <cell r="D2129">
            <v>0</v>
          </cell>
          <cell r="E2129">
            <v>171798.17999999996</v>
          </cell>
          <cell r="F2129">
            <v>-2007083.46</v>
          </cell>
          <cell r="G2129">
            <v>2007083.46</v>
          </cell>
        </row>
        <row r="2130">
          <cell r="A2130" t="str">
            <v>41121004</v>
          </cell>
          <cell r="B2130" t="str">
            <v>41121004 TENENCIA ESTATAL</v>
          </cell>
          <cell r="C2130">
            <v>-48160.42</v>
          </cell>
          <cell r="D2130">
            <v>0</v>
          </cell>
          <cell r="E2130">
            <v>0</v>
          </cell>
          <cell r="F2130">
            <v>-48160.42</v>
          </cell>
          <cell r="G2130">
            <v>48160.42</v>
          </cell>
        </row>
        <row r="2131">
          <cell r="A2131" t="str">
            <v>41121005</v>
          </cell>
          <cell r="B2131" t="str">
            <v>41121005 TENENCIA ESTATAL FORANEA</v>
          </cell>
          <cell r="C2131">
            <v>-33890.770000000004</v>
          </cell>
          <cell r="D2131">
            <v>0</v>
          </cell>
          <cell r="E2131">
            <v>0</v>
          </cell>
          <cell r="F2131">
            <v>-33890.770000000004</v>
          </cell>
          <cell r="G2131">
            <v>33890.770000000004</v>
          </cell>
        </row>
        <row r="2132">
          <cell r="A2132" t="str">
            <v>41122000</v>
          </cell>
          <cell r="B2132" t="str">
            <v>41122000 IMPUESTO PARA LA MODERNIZACION DE REGISTROS PUBLICOS</v>
          </cell>
          <cell r="C2132">
            <v>-30765817.129999999</v>
          </cell>
          <cell r="D2132">
            <v>0</v>
          </cell>
          <cell r="E2132">
            <v>3790924.7199999997</v>
          </cell>
          <cell r="F2132">
            <v>-34556741.849999994</v>
          </cell>
          <cell r="G2132">
            <v>34556741.849999994</v>
          </cell>
        </row>
        <row r="2133">
          <cell r="A2133" t="str">
            <v>41122002</v>
          </cell>
          <cell r="B2133" t="str">
            <v>41122002 IMPUESTO PARA LA MODERNIZACION DE REGISTROS PUBLICOS</v>
          </cell>
          <cell r="C2133">
            <v>-30765817.129999999</v>
          </cell>
          <cell r="D2133">
            <v>0</v>
          </cell>
          <cell r="E2133">
            <v>3790924.7199999997</v>
          </cell>
          <cell r="F2133">
            <v>-34556741.849999994</v>
          </cell>
          <cell r="G2133">
            <v>34556741.849999994</v>
          </cell>
        </row>
        <row r="2134">
          <cell r="A2134" t="str">
            <v>41130000</v>
          </cell>
          <cell r="B2134" t="str">
            <v>41130000 IMPUESTOS SOBRE LA PRODUCCION, EL CONSUMO Y LAS TRANSACCIONES</v>
          </cell>
          <cell r="C2134">
            <v>-19720196.670000002</v>
          </cell>
          <cell r="D2134">
            <v>0</v>
          </cell>
          <cell r="E2134">
            <v>3280958.89</v>
          </cell>
          <cell r="F2134">
            <v>-23001155.559999999</v>
          </cell>
          <cell r="G2134">
            <v>23001155.559999999</v>
          </cell>
        </row>
        <row r="2135">
          <cell r="A2135" t="str">
            <v>41132000</v>
          </cell>
          <cell r="B2135" t="str">
            <v>41132000 IMPUESTO SOBRE EL CONSUMO</v>
          </cell>
          <cell r="C2135">
            <v>-6753982.9700000007</v>
          </cell>
          <cell r="D2135">
            <v>0</v>
          </cell>
          <cell r="E2135">
            <v>667715.89</v>
          </cell>
          <cell r="F2135">
            <v>-7421698.8600000003</v>
          </cell>
          <cell r="G2135">
            <v>7421698.8600000003</v>
          </cell>
        </row>
        <row r="2136">
          <cell r="A2136" t="str">
            <v>41132001</v>
          </cell>
          <cell r="B2136" t="str">
            <v>41132001 IMPUESTO POR SERVICIOS DE HOSPEDAJE</v>
          </cell>
          <cell r="C2136">
            <v>-6753982.9700000007</v>
          </cell>
          <cell r="D2136">
            <v>0</v>
          </cell>
          <cell r="E2136">
            <v>667715.89</v>
          </cell>
          <cell r="F2136">
            <v>-7421698.8600000003</v>
          </cell>
          <cell r="G2136">
            <v>7421698.8600000003</v>
          </cell>
        </row>
        <row r="2137">
          <cell r="A2137" t="str">
            <v>41133000</v>
          </cell>
          <cell r="B2137" t="str">
            <v>41133000 IMPUESTO SOBRE LAS TRANSACCIONES</v>
          </cell>
          <cell r="C2137">
            <v>-12966213.699999999</v>
          </cell>
          <cell r="D2137">
            <v>0</v>
          </cell>
          <cell r="E2137">
            <v>2613243</v>
          </cell>
          <cell r="F2137">
            <v>-15579456.699999999</v>
          </cell>
          <cell r="G2137">
            <v>15579456.699999999</v>
          </cell>
        </row>
        <row r="2138">
          <cell r="A2138" t="str">
            <v>41133001</v>
          </cell>
          <cell r="B2138" t="str">
            <v>41133001 IMPUESTO SOBRE LA ENAJENACION DE VEHICULOS AUTOMOTORES USADOS</v>
          </cell>
          <cell r="C2138">
            <v>-12966213.699999999</v>
          </cell>
          <cell r="D2138">
            <v>0</v>
          </cell>
          <cell r="E2138">
            <v>2613243</v>
          </cell>
          <cell r="F2138">
            <v>-15579456.699999999</v>
          </cell>
          <cell r="G2138">
            <v>15579456.699999999</v>
          </cell>
        </row>
        <row r="2139">
          <cell r="A2139" t="str">
            <v>41150000</v>
          </cell>
          <cell r="B2139" t="str">
            <v>41150000 IMPUESTOS SOBRE NOMINAS Y ASIMILABLES</v>
          </cell>
          <cell r="C2139">
            <v>-482777463.82999998</v>
          </cell>
          <cell r="D2139">
            <v>0</v>
          </cell>
          <cell r="E2139">
            <v>58336144.880000003</v>
          </cell>
          <cell r="F2139">
            <v>-541113608.70999992</v>
          </cell>
          <cell r="G2139">
            <v>541113608.70999992</v>
          </cell>
        </row>
        <row r="2140">
          <cell r="A2140" t="str">
            <v>41151000</v>
          </cell>
          <cell r="B2140" t="str">
            <v>41151000 IMPUESTO SOBRE NOMINA</v>
          </cell>
          <cell r="C2140">
            <v>-482777463.82999998</v>
          </cell>
          <cell r="D2140">
            <v>0</v>
          </cell>
          <cell r="E2140">
            <v>58336144.880000003</v>
          </cell>
          <cell r="F2140">
            <v>-541113608.70999992</v>
          </cell>
          <cell r="G2140">
            <v>541113608.70999992</v>
          </cell>
        </row>
        <row r="2141">
          <cell r="A2141" t="str">
            <v>41151001</v>
          </cell>
          <cell r="B2141" t="str">
            <v>41151001 IMPUESTO SOBRE NOMINA DECLARACION MENSUAL</v>
          </cell>
          <cell r="C2141">
            <v>-448900368.81</v>
          </cell>
          <cell r="D2141">
            <v>0</v>
          </cell>
          <cell r="E2141">
            <v>57630593.420000002</v>
          </cell>
          <cell r="F2141">
            <v>-506530962.23000002</v>
          </cell>
          <cell r="G2141">
            <v>506530962.23000002</v>
          </cell>
        </row>
        <row r="2142">
          <cell r="A2142" t="str">
            <v>41151002</v>
          </cell>
          <cell r="B2142" t="str">
            <v>41151002 IMPUESTO SOBRE NOMINA DECLARACION TRIMESTRAL</v>
          </cell>
          <cell r="C2142">
            <v>-33428863.34</v>
          </cell>
          <cell r="D2142">
            <v>0</v>
          </cell>
          <cell r="E2142">
            <v>705551.46000000008</v>
          </cell>
          <cell r="F2142">
            <v>-34134414.799999997</v>
          </cell>
          <cell r="G2142">
            <v>34134414.799999997</v>
          </cell>
        </row>
        <row r="2143">
          <cell r="A2143" t="str">
            <v>41151003</v>
          </cell>
          <cell r="B2143" t="str">
            <v>41151003 IMPUESTO SOBRE NOMINA DECLARACION ANUAL</v>
          </cell>
          <cell r="C2143">
            <v>-448231.67999999999</v>
          </cell>
          <cell r="D2143">
            <v>0</v>
          </cell>
          <cell r="E2143">
            <v>0</v>
          </cell>
          <cell r="F2143">
            <v>-448231.67999999999</v>
          </cell>
          <cell r="G2143">
            <v>448231.67999999999</v>
          </cell>
        </row>
        <row r="2144">
          <cell r="A2144" t="str">
            <v>41170000</v>
          </cell>
          <cell r="B2144" t="str">
            <v>41170000 ACCESORIOS DE IMPUESTOS</v>
          </cell>
          <cell r="C2144">
            <v>-4643106.0999999996</v>
          </cell>
          <cell r="D2144">
            <v>0</v>
          </cell>
          <cell r="E2144">
            <v>11240374.980000002</v>
          </cell>
          <cell r="F2144">
            <v>-15883481.080000002</v>
          </cell>
          <cell r="G2144">
            <v>15883481.080000002</v>
          </cell>
        </row>
        <row r="2145">
          <cell r="A2145" t="str">
            <v>41171000</v>
          </cell>
          <cell r="B2145" t="str">
            <v>41171000 ACTUALIZACION IMPUESTOS</v>
          </cell>
          <cell r="C2145">
            <v>-1177584.3299999996</v>
          </cell>
          <cell r="D2145">
            <v>0</v>
          </cell>
          <cell r="E2145">
            <v>2895861.6700000004</v>
          </cell>
          <cell r="F2145">
            <v>-4073446.0000000005</v>
          </cell>
          <cell r="G2145">
            <v>4073446.0000000005</v>
          </cell>
        </row>
        <row r="2146">
          <cell r="A2146" t="str">
            <v>41171001</v>
          </cell>
          <cell r="B2146" t="str">
            <v>41171001 ACTUALIZACION IMPUESTO SOBRE NOMINA</v>
          </cell>
          <cell r="C2146">
            <v>-1131429.9799999995</v>
          </cell>
          <cell r="D2146">
            <v>0</v>
          </cell>
          <cell r="E2146">
            <v>2890189.93</v>
          </cell>
          <cell r="F2146">
            <v>-4021619.9100000006</v>
          </cell>
          <cell r="G2146">
            <v>4021619.9100000006</v>
          </cell>
        </row>
        <row r="2147">
          <cell r="A2147" t="str">
            <v>41171002</v>
          </cell>
          <cell r="B2147" t="str">
            <v>41171002 ACTUALIZACION IMPUESTO POR SERVICIOS DE HOSPEDAJE</v>
          </cell>
          <cell r="C2147">
            <v>-16540.12</v>
          </cell>
          <cell r="D2147">
            <v>0</v>
          </cell>
          <cell r="E2147">
            <v>851.99</v>
          </cell>
          <cell r="F2147">
            <v>-17392.11</v>
          </cell>
          <cell r="G2147">
            <v>17392.11</v>
          </cell>
        </row>
        <row r="2148">
          <cell r="A2148" t="str">
            <v>41171004</v>
          </cell>
          <cell r="B2148" t="str">
            <v>41171004 ACTUALIZACION IMPUESTO SOBRE RIFAS LOTERIAS Y SORTEOS</v>
          </cell>
          <cell r="C2148">
            <v>-391.49</v>
          </cell>
          <cell r="D2148">
            <v>0</v>
          </cell>
          <cell r="E2148">
            <v>0</v>
          </cell>
          <cell r="F2148">
            <v>-391.49</v>
          </cell>
          <cell r="G2148">
            <v>391.49</v>
          </cell>
        </row>
        <row r="2149">
          <cell r="A2149" t="str">
            <v>41171005</v>
          </cell>
          <cell r="B2149" t="str">
            <v>41171005 ACTUALIZACION DE IMPUESTO SOBRE TENENCIA ESTATAL</v>
          </cell>
          <cell r="C2149">
            <v>-21200.109999999997</v>
          </cell>
          <cell r="D2149">
            <v>0</v>
          </cell>
          <cell r="E2149">
            <v>3442.6899999999996</v>
          </cell>
          <cell r="F2149">
            <v>-24642.799999999999</v>
          </cell>
          <cell r="G2149">
            <v>24642.799999999999</v>
          </cell>
        </row>
        <row r="2150">
          <cell r="A2150" t="str">
            <v>41171010</v>
          </cell>
          <cell r="B2150" t="str">
            <v>41171010 ACTUALIZACION IMPUESTO PARA EL FOMENTO DE LA EDUCACION PUBLICA EN EL ESTADO DEL IMPUESTO SOBRE TENENCIA ESTATAL</v>
          </cell>
          <cell r="C2150">
            <v>-8022.630000000001</v>
          </cell>
          <cell r="D2150">
            <v>0</v>
          </cell>
          <cell r="E2150">
            <v>1377.06</v>
          </cell>
          <cell r="F2150">
            <v>-9399.69</v>
          </cell>
          <cell r="G2150">
            <v>9399.69</v>
          </cell>
        </row>
        <row r="2151">
          <cell r="A2151" t="str">
            <v>41172000</v>
          </cell>
          <cell r="B2151" t="str">
            <v>41172000 RECARGOS IMPUESTOS</v>
          </cell>
          <cell r="C2151">
            <v>-3195417.6100000003</v>
          </cell>
          <cell r="D2151">
            <v>0</v>
          </cell>
          <cell r="E2151">
            <v>8331070.3099999996</v>
          </cell>
          <cell r="F2151">
            <v>-11526487.920000002</v>
          </cell>
          <cell r="G2151">
            <v>11526487.920000002</v>
          </cell>
        </row>
        <row r="2152">
          <cell r="A2152" t="str">
            <v>41172001</v>
          </cell>
          <cell r="B2152" t="str">
            <v>41172001 RECARGOS IMPUESTO SOBRE NOMINA</v>
          </cell>
          <cell r="C2152">
            <v>-3015686.07</v>
          </cell>
          <cell r="D2152">
            <v>0</v>
          </cell>
          <cell r="E2152">
            <v>8309612.1900000004</v>
          </cell>
          <cell r="F2152">
            <v>-11325298.260000002</v>
          </cell>
          <cell r="G2152">
            <v>11325298.260000002</v>
          </cell>
        </row>
        <row r="2153">
          <cell r="A2153" t="str">
            <v>41172002</v>
          </cell>
          <cell r="B2153" t="str">
            <v>41172002 RECARGOS IMPUESTO POR SERVICIOS DE HOSPEDAJE</v>
          </cell>
          <cell r="C2153">
            <v>-50233.72</v>
          </cell>
          <cell r="D2153">
            <v>0</v>
          </cell>
          <cell r="E2153">
            <v>3462.76</v>
          </cell>
          <cell r="F2153">
            <v>-53696.480000000003</v>
          </cell>
          <cell r="G2153">
            <v>53696.480000000003</v>
          </cell>
        </row>
        <row r="2154">
          <cell r="A2154" t="str">
            <v>41172004</v>
          </cell>
          <cell r="B2154" t="str">
            <v>41172004 RECARGOS IMPUESTO SOBRE RIFAS LOTERIAS Y SORTEOS</v>
          </cell>
          <cell r="C2154">
            <v>-1346.92</v>
          </cell>
          <cell r="D2154">
            <v>0</v>
          </cell>
          <cell r="E2154">
            <v>0</v>
          </cell>
          <cell r="F2154">
            <v>-1346.92</v>
          </cell>
          <cell r="G2154">
            <v>1346.92</v>
          </cell>
        </row>
        <row r="2155">
          <cell r="A2155" t="str">
            <v>41172005</v>
          </cell>
          <cell r="B2155" t="str">
            <v>41172005 RECARGOS IMPUESTO POR TENENCIA ESTATAL</v>
          </cell>
          <cell r="C2155">
            <v>-92247.2</v>
          </cell>
          <cell r="D2155">
            <v>0</v>
          </cell>
          <cell r="E2155">
            <v>12853.809999999998</v>
          </cell>
          <cell r="F2155">
            <v>-105101.01000000002</v>
          </cell>
          <cell r="G2155">
            <v>105101.01000000002</v>
          </cell>
        </row>
        <row r="2156">
          <cell r="A2156" t="str">
            <v>41172010</v>
          </cell>
          <cell r="B2156" t="str">
            <v>41172010 RECARGOS IMPUESTO PARA EL FOMENTO DE LA EDUCACION PUBLICA EN EL ESTADO DE IMPUESTO SOBRE TENENCIA ESTATAL</v>
          </cell>
          <cell r="C2156">
            <v>-35903.700000000004</v>
          </cell>
          <cell r="D2156">
            <v>0</v>
          </cell>
          <cell r="E2156">
            <v>5141.55</v>
          </cell>
          <cell r="F2156">
            <v>-41045.250000000007</v>
          </cell>
          <cell r="G2156">
            <v>41045.250000000007</v>
          </cell>
        </row>
        <row r="2157">
          <cell r="A2157" t="str">
            <v>41173000</v>
          </cell>
          <cell r="B2157" t="str">
            <v>41173000 MULTAS IMPUESTOS</v>
          </cell>
          <cell r="C2157">
            <v>-270104.16000000003</v>
          </cell>
          <cell r="D2157">
            <v>0</v>
          </cell>
          <cell r="E2157">
            <v>13443</v>
          </cell>
          <cell r="F2157">
            <v>-283547.16000000003</v>
          </cell>
          <cell r="G2157">
            <v>283547.16000000003</v>
          </cell>
        </row>
        <row r="2158">
          <cell r="A2158" t="str">
            <v>41173001</v>
          </cell>
          <cell r="B2158" t="str">
            <v>41173001 MULTAS IMPUESTO SOBRE NOMINA</v>
          </cell>
          <cell r="C2158">
            <v>-270104.16000000003</v>
          </cell>
          <cell r="D2158">
            <v>0</v>
          </cell>
          <cell r="E2158">
            <v>13443</v>
          </cell>
          <cell r="F2158">
            <v>-283547.16000000003</v>
          </cell>
          <cell r="G2158">
            <v>283547.16000000003</v>
          </cell>
        </row>
        <row r="2159">
          <cell r="A2159" t="str">
            <v>41190000</v>
          </cell>
          <cell r="B2159" t="str">
            <v>41190000 OTROS IMPUESTOS</v>
          </cell>
          <cell r="C2159">
            <v>-791132396.48000002</v>
          </cell>
          <cell r="D2159">
            <v>10038570.129999997</v>
          </cell>
          <cell r="E2159">
            <v>96670685.579999998</v>
          </cell>
          <cell r="F2159">
            <v>-877764511.92999995</v>
          </cell>
          <cell r="G2159">
            <v>877764511.92999995</v>
          </cell>
        </row>
        <row r="2160">
          <cell r="A2160" t="str">
            <v>41191000</v>
          </cell>
          <cell r="B2160" t="str">
            <v>41191000 IMPUESTO PARA EL FOMENTO DE LA EDUCACION PUBLICA EN EL ESTADO</v>
          </cell>
          <cell r="C2160">
            <v>-791132396.48000002</v>
          </cell>
          <cell r="D2160">
            <v>10038570.129999997</v>
          </cell>
          <cell r="E2160">
            <v>96670685.579999998</v>
          </cell>
          <cell r="F2160">
            <v>-877764511.92999995</v>
          </cell>
          <cell r="G2160">
            <v>877764511.92999995</v>
          </cell>
        </row>
        <row r="2161">
          <cell r="A2161" t="str">
            <v>41191001</v>
          </cell>
          <cell r="B2161" t="str">
            <v>41191001 IMPUESTO PARA EL FOMENTO DE LA EDUCACION PUBLICA EN EL ESTADO DEL IMPUESTO SOBRE NOMINA</v>
          </cell>
          <cell r="C2161">
            <v>-175826396.02000004</v>
          </cell>
          <cell r="D2161">
            <v>0</v>
          </cell>
          <cell r="E2161">
            <v>22562759.98</v>
          </cell>
          <cell r="F2161">
            <v>-198389156.00000003</v>
          </cell>
          <cell r="G2161">
            <v>198389156.00000003</v>
          </cell>
        </row>
        <row r="2162">
          <cell r="A2162" t="str">
            <v>41191002</v>
          </cell>
          <cell r="B2162" t="str">
            <v>41191002 IMPUESTO PARA EL FOMENTO DE LA EDUCACION PUBLICA EN EL ESTADO DEL IMPUESTO POR SERVICIOS DE HOSPEDAJE</v>
          </cell>
          <cell r="C2162">
            <v>-2702350.0999999996</v>
          </cell>
          <cell r="D2162">
            <v>0</v>
          </cell>
          <cell r="E2162">
            <v>267103.18</v>
          </cell>
          <cell r="F2162">
            <v>-2969453.2800000003</v>
          </cell>
          <cell r="G2162">
            <v>2969453.2800000003</v>
          </cell>
        </row>
        <row r="2163">
          <cell r="A2163" t="str">
            <v>41191003</v>
          </cell>
          <cell r="B2163" t="str">
            <v>41191003 IMPUESTO PARA EL FOMENTO DE LA EDUCACION PUBLICA EN EL ESTADO SOBRE JUEGOS CON APUESTAS RIFAS Y LOTERIAS LOTERIAS SORTEOS Y PREMIOS</v>
          </cell>
          <cell r="C2163">
            <v>-2344363.75</v>
          </cell>
          <cell r="D2163">
            <v>0</v>
          </cell>
          <cell r="E2163">
            <v>241320.66</v>
          </cell>
          <cell r="F2163">
            <v>-2585684.4099999997</v>
          </cell>
          <cell r="G2163">
            <v>2585684.4099999997</v>
          </cell>
        </row>
        <row r="2164">
          <cell r="A2164" t="str">
            <v>41191004</v>
          </cell>
          <cell r="B2164" t="str">
            <v>41191004 IMPUESTO PARA EL FOMENTO DE LA EDUCACION PUBLICA EN EL ESTADO SOBRE LA ENAJENACION DE VEHICULOS AUTOMOTORES USADOS</v>
          </cell>
          <cell r="C2164">
            <v>-5183004.4000000004</v>
          </cell>
          <cell r="D2164">
            <v>0</v>
          </cell>
          <cell r="E2164">
            <v>1043977.2</v>
          </cell>
          <cell r="F2164">
            <v>-6226981.5999999996</v>
          </cell>
          <cell r="G2164">
            <v>6226981.5999999996</v>
          </cell>
        </row>
        <row r="2165">
          <cell r="A2165" t="str">
            <v>41191006</v>
          </cell>
          <cell r="B2165" t="str">
            <v>41191006 IMPUESTO PARA EL FOMENTO DE LA EDUCACION PUBLICA EN EL ESTADO DEL IMPUESTO SOBRE TENENCIA ESTATAL FORANEA</v>
          </cell>
          <cell r="C2165">
            <v>-651879.32999999996</v>
          </cell>
          <cell r="D2165">
            <v>0</v>
          </cell>
          <cell r="E2165">
            <v>68719.289999999994</v>
          </cell>
          <cell r="F2165">
            <v>-720598.61999999988</v>
          </cell>
          <cell r="G2165">
            <v>720598.61999999988</v>
          </cell>
        </row>
        <row r="2166">
          <cell r="A2166" t="str">
            <v>41191007</v>
          </cell>
          <cell r="B2166" t="str">
            <v>41191007 IMPUESTO PARA EL FOMENTO DE LA EDUCACION PUBLICA EN EL ESTADO DEL IMPUESTO SOBRE TENENCIA ESTATAL</v>
          </cell>
          <cell r="C2166">
            <v>-272162337.38999999</v>
          </cell>
          <cell r="D2166">
            <v>68719.289999999994</v>
          </cell>
          <cell r="E2166">
            <v>21404054.760000002</v>
          </cell>
          <cell r="F2166">
            <v>-293497672.85999995</v>
          </cell>
          <cell r="G2166">
            <v>293497672.85999995</v>
          </cell>
        </row>
        <row r="2167">
          <cell r="A2167" t="str">
            <v>41191008</v>
          </cell>
          <cell r="B2167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2167">
            <v>-62306058.249999985</v>
          </cell>
          <cell r="D2167">
            <v>6664321.7699999977</v>
          </cell>
          <cell r="E2167">
            <v>13234245.700000001</v>
          </cell>
          <cell r="F2167">
            <v>-68875982.180000007</v>
          </cell>
          <cell r="G2167">
            <v>68875982.180000007</v>
          </cell>
        </row>
        <row r="2168">
          <cell r="A2168" t="str">
            <v>41191009</v>
          </cell>
          <cell r="B2168" t="str">
            <v>41191009 IMPUESTO PARA EL FOMENTO DE LA EDUCACION PUBLICA EN EL ESTADO DE LOS DERECHOS POR LEGALIZACION DE FIRMAS CERTIFICACIONES EXPEDICION DE COPIAS DOCUMENTOS Y OTROS</v>
          </cell>
          <cell r="C2168">
            <v>-1720184.33</v>
          </cell>
          <cell r="D2168">
            <v>0</v>
          </cell>
          <cell r="E2168">
            <v>101771.79999999999</v>
          </cell>
          <cell r="F2168">
            <v>-1821956.1300000001</v>
          </cell>
          <cell r="G2168">
            <v>1821956.1300000001</v>
          </cell>
        </row>
        <row r="2169">
          <cell r="A2169" t="str">
            <v>41191010</v>
          </cell>
          <cell r="B2169" t="str">
            <v>41191010 IMPUESTO PARA EL FOMENTO DE LA EDUCACION PUBLICA EN EL ESTADO DE LOS DERECHOS POR ACTOS DEL REGISTRO CIVIL</v>
          </cell>
          <cell r="C2169">
            <v>-15549882.35</v>
          </cell>
          <cell r="D2169">
            <v>0</v>
          </cell>
          <cell r="E2169">
            <v>1224086.9500000002</v>
          </cell>
          <cell r="F2169">
            <v>-16773969.299999997</v>
          </cell>
          <cell r="G2169">
            <v>16773969.299999997</v>
          </cell>
        </row>
        <row r="2170">
          <cell r="A2170" t="str">
            <v>41191011</v>
          </cell>
          <cell r="B2170" t="str">
            <v>41191011 IMPUESTO PARA EL FOMENTO DE LA EDUCACION PUBLICA EN EL ESTADO DE LOS DERECHOS POR SERVICIOS CATASTRALES</v>
          </cell>
          <cell r="C2170">
            <v>-1908442.04</v>
          </cell>
          <cell r="D2170">
            <v>0</v>
          </cell>
          <cell r="E2170">
            <v>133793.32999999999</v>
          </cell>
          <cell r="F2170">
            <v>-2042235.3700000003</v>
          </cell>
          <cell r="G2170">
            <v>2042235.3700000003</v>
          </cell>
        </row>
        <row r="2171">
          <cell r="A2171" t="str">
            <v>41191012</v>
          </cell>
          <cell r="B2171" t="str">
            <v>41191012 IMPUESTO PARA EL FOMENTO DE LA EDUCACION PUBLICA EN EL ESTADO DE LOS DERECHOS POR SERVICIOS DE CONTROL DE VEHICULOS Y POR EXPEDICION DE CONSECIONES PERMISOS Y AUTORIZACIONES DE RUTA</v>
          </cell>
          <cell r="C2171">
            <v>-248745419.26000005</v>
          </cell>
          <cell r="D2171">
            <v>3305529.0699999994</v>
          </cell>
          <cell r="E2171">
            <v>36238283.329999991</v>
          </cell>
          <cell r="F2171">
            <v>-281678173.52000004</v>
          </cell>
          <cell r="G2171">
            <v>281678173.52000004</v>
          </cell>
        </row>
        <row r="2172">
          <cell r="A2172" t="str">
            <v>41191013</v>
          </cell>
          <cell r="B2172" t="str">
            <v>41191013 IMPUESTO PARA EL FOMENTO DE LA EDUCACION PUBLICA EN EL ESTADO DE LOS DERECHOS POR SERVICIOS DE LA SECRETARIA DE RECURSOS NATURALES Y MEDIO AMBIENTE</v>
          </cell>
          <cell r="C2172">
            <v>-883508.2</v>
          </cell>
          <cell r="D2172">
            <v>0</v>
          </cell>
          <cell r="E2172">
            <v>86035.199999999997</v>
          </cell>
          <cell r="F2172">
            <v>-969543.39999999991</v>
          </cell>
          <cell r="G2172">
            <v>969543.39999999991</v>
          </cell>
        </row>
        <row r="2173">
          <cell r="A2173" t="str">
            <v>41191014</v>
          </cell>
          <cell r="B2173" t="str">
            <v>41191014 IMPUESTO PARA EL FOMENTO DE LA EDUCACION PUBLICA EN EL ESTADO DE LOS DERECHOS POR SERVICIOS PRESTADOS POR LA SECRETARIA DE SALUD COMISION PARA LA PROTECCION CONTRA RIESGOS SANITARIOS</v>
          </cell>
          <cell r="C2173">
            <v>-439501.52</v>
          </cell>
          <cell r="D2173">
            <v>0</v>
          </cell>
          <cell r="E2173">
            <v>27574.9</v>
          </cell>
          <cell r="F2173">
            <v>-467076.42000000004</v>
          </cell>
          <cell r="G2173">
            <v>467076.42000000004</v>
          </cell>
        </row>
        <row r="2174">
          <cell r="A2174" t="str">
            <v>41191015</v>
          </cell>
          <cell r="B2174" t="str">
            <v>41191015 IMPUESTO PARA EL FOMENTO DE LA EDUCACION PUBLICA EN EL ESTADO DE LOS DERECHOS QUE PRESTA LA SECRETARIA DE SEGURIDAD PUBLICA</v>
          </cell>
          <cell r="C2174">
            <v>-709069.54</v>
          </cell>
          <cell r="D2174">
            <v>0</v>
          </cell>
          <cell r="E2174">
            <v>36959.300000000003</v>
          </cell>
          <cell r="F2174">
            <v>-746028.84000000008</v>
          </cell>
          <cell r="G2174">
            <v>746028.84000000008</v>
          </cell>
        </row>
        <row r="2175">
          <cell r="A2175" t="str">
            <v>41400000</v>
          </cell>
          <cell r="B2175" t="str">
            <v>41400000 DERECHOS</v>
          </cell>
          <cell r="C2175">
            <v>-840661584.88000011</v>
          </cell>
          <cell r="D2175">
            <v>51197091.489999995</v>
          </cell>
          <cell r="E2175">
            <v>158053661.18000001</v>
          </cell>
          <cell r="F2175">
            <v>-947518154.57000041</v>
          </cell>
          <cell r="G2175">
            <v>947518154.57000041</v>
          </cell>
        </row>
        <row r="2176">
          <cell r="A2176" t="str">
            <v>41430000</v>
          </cell>
          <cell r="B2176" t="str">
            <v>41430000 DERECHOS POR PRESTACION DE SERVICIOS</v>
          </cell>
          <cell r="C2176">
            <v>-799734120.42000008</v>
          </cell>
          <cell r="D2176">
            <v>24979917.719999995</v>
          </cell>
          <cell r="E2176">
            <v>124017988.47000001</v>
          </cell>
          <cell r="F2176">
            <v>-898772191.17000031</v>
          </cell>
          <cell r="G2176">
            <v>898772191.17000031</v>
          </cell>
        </row>
        <row r="2177">
          <cell r="A2177" t="str">
            <v>41431000</v>
          </cell>
          <cell r="B2177" t="str">
            <v>41431000 DERECHOS POR INSCRIPCION Y DEMAS SERVICIOS  EN EL REGISTRO PUBLICO DE LA PROPIEDAD Y DEL COMERCIO Y EN EL REGISTRO PUBLICO DE TRANSPORTE</v>
          </cell>
          <cell r="C2177">
            <v>-125659820.30999996</v>
          </cell>
          <cell r="D2177">
            <v>16660804.469999993</v>
          </cell>
          <cell r="E2177">
            <v>29360809.18</v>
          </cell>
          <cell r="F2177">
            <v>-138359825.02000001</v>
          </cell>
          <cell r="G2177">
            <v>138359825.02000001</v>
          </cell>
        </row>
        <row r="2178">
          <cell r="A2178" t="str">
            <v>41431001</v>
          </cell>
          <cell r="B2178" t="str">
            <v>41431001 INSCRIPCION O REGISTRO DE TITULOS EN VIRTUD DE LOS CUALES SE MODIFIQUE EL DOMINIO O POSESION DE BIENES INMUEBLES</v>
          </cell>
          <cell r="C2178">
            <v>-86987843.879999951</v>
          </cell>
          <cell r="D2178">
            <v>15383063.109999994</v>
          </cell>
          <cell r="E2178">
            <v>24982958.460000001</v>
          </cell>
          <cell r="F2178">
            <v>-96587739.230000034</v>
          </cell>
          <cell r="G2178">
            <v>96587739.230000034</v>
          </cell>
        </row>
        <row r="2179">
          <cell r="A2179" t="str">
            <v>41431002</v>
          </cell>
          <cell r="B2179" t="str">
            <v>41431002 INSCRIPCION DE GRAVAMENES SOBRE INMUEBLES EN VIRTUD DE LOS CUALES SE MODIFIQUE LOS DERECHOS DE INMUEBLES DISTINTOS DE DOMINIO</v>
          </cell>
          <cell r="C2179">
            <v>-3221473.08</v>
          </cell>
          <cell r="D2179">
            <v>0</v>
          </cell>
          <cell r="E2179">
            <v>134676.76</v>
          </cell>
          <cell r="F2179">
            <v>-3356149.8399999994</v>
          </cell>
          <cell r="G2179">
            <v>3356149.8399999994</v>
          </cell>
        </row>
        <row r="2180">
          <cell r="A2180" t="str">
            <v>41431003</v>
          </cell>
          <cell r="B2180" t="str">
            <v>41431003 CANCELACION DE INSCRIPCION DE GRAVAMENES DE INMUEBLES DISTINTOS DE DOMINIO</v>
          </cell>
          <cell r="C2180">
            <v>-4528578.7199999988</v>
          </cell>
          <cell r="D2180">
            <v>0</v>
          </cell>
          <cell r="E2180">
            <v>393972.19000000006</v>
          </cell>
          <cell r="F2180">
            <v>-4922550.91</v>
          </cell>
          <cell r="G2180">
            <v>4922550.91</v>
          </cell>
        </row>
        <row r="2181">
          <cell r="A2181" t="str">
            <v>41431004</v>
          </cell>
          <cell r="B2181" t="str">
            <v>41431004 INSCRIPCION DE CONTRATOS DE CREDITOS HIPOTECARIOS PRENDARIOS REFACCIONARIOS Y DE HABILITACION Y AVIO</v>
          </cell>
          <cell r="C2181">
            <v>-19165114.200000003</v>
          </cell>
          <cell r="D2181">
            <v>1277741.3600000001</v>
          </cell>
          <cell r="E2181">
            <v>2944355.83</v>
          </cell>
          <cell r="F2181">
            <v>-20831728.670000002</v>
          </cell>
          <cell r="G2181">
            <v>20831728.670000002</v>
          </cell>
        </row>
        <row r="2182">
          <cell r="A2182" t="str">
            <v>41431005</v>
          </cell>
          <cell r="B2182" t="str">
            <v>41431005 REGISTRO DE REESTRUCTURACION DE CREDITOS</v>
          </cell>
          <cell r="C2182">
            <v>0</v>
          </cell>
          <cell r="D2182">
            <v>0</v>
          </cell>
          <cell r="E2182">
            <v>1710</v>
          </cell>
          <cell r="F2182">
            <v>-1710</v>
          </cell>
          <cell r="G2182">
            <v>1710</v>
          </cell>
        </row>
        <row r="2183">
          <cell r="A2183" t="str">
            <v>41431006</v>
          </cell>
          <cell r="B2183" t="str">
            <v>41431006 REGISTRO DE CEDULA HIPOTECARIA</v>
          </cell>
          <cell r="C2183">
            <v>-66054.53</v>
          </cell>
          <cell r="D2183">
            <v>0</v>
          </cell>
          <cell r="E2183">
            <v>0</v>
          </cell>
          <cell r="F2183">
            <v>-66054.53</v>
          </cell>
          <cell r="G2183">
            <v>66054.53</v>
          </cell>
        </row>
        <row r="2184">
          <cell r="A2184" t="str">
            <v>41431009</v>
          </cell>
          <cell r="B2184" t="str">
            <v>41431009 DEPOSITO DE TESTAMENTOS OLOGRAFOS O CUALQUIER OTRO DOCUMENTO</v>
          </cell>
          <cell r="C2184">
            <v>-1792.4</v>
          </cell>
          <cell r="D2184">
            <v>0</v>
          </cell>
          <cell r="E2184">
            <v>448.1</v>
          </cell>
          <cell r="F2184">
            <v>-2240.5</v>
          </cell>
          <cell r="G2184">
            <v>2240.5</v>
          </cell>
        </row>
        <row r="2185">
          <cell r="A2185" t="str">
            <v>41431012</v>
          </cell>
          <cell r="B2185" t="str">
            <v>41431012 INSCRIPCION DE RESOLUCIONES DICTADAS EN JUICIOS SUCESORIOS</v>
          </cell>
          <cell r="C2185">
            <v>-113853.36</v>
          </cell>
          <cell r="D2185">
            <v>0</v>
          </cell>
          <cell r="E2185">
            <v>13891.1</v>
          </cell>
          <cell r="F2185">
            <v>-127744.46</v>
          </cell>
          <cell r="G2185">
            <v>127744.46</v>
          </cell>
        </row>
        <row r="2186">
          <cell r="A2186" t="str">
            <v>41431014</v>
          </cell>
          <cell r="B2186" t="str">
            <v>41431014 INSCRIPCION DE LA AUTORIZACION DE FRACCIONAMIENTOS DE TERRENOS POR CADA LOTE</v>
          </cell>
          <cell r="C2186">
            <v>-172518.5</v>
          </cell>
          <cell r="D2186">
            <v>0</v>
          </cell>
          <cell r="E2186">
            <v>14249.58</v>
          </cell>
          <cell r="F2186">
            <v>-186768.08000000002</v>
          </cell>
          <cell r="G2186">
            <v>186768.08000000002</v>
          </cell>
        </row>
        <row r="2187">
          <cell r="A2187" t="str">
            <v>41431015</v>
          </cell>
          <cell r="B2187" t="str">
            <v>41431015 INSCRIPCION DE LA ESCRITURA POR LA CUAL SE CONSTITUYA EL REGIMEN DE CONDOMINIOS DE UN INMUEBLE</v>
          </cell>
          <cell r="C2187">
            <v>-84108.37000000001</v>
          </cell>
          <cell r="D2187">
            <v>0</v>
          </cell>
          <cell r="E2187">
            <v>0</v>
          </cell>
          <cell r="F2187">
            <v>-84108.37000000001</v>
          </cell>
          <cell r="G2187">
            <v>84108.37000000001</v>
          </cell>
        </row>
        <row r="2188">
          <cell r="A2188" t="str">
            <v>41431016</v>
          </cell>
          <cell r="B2188" t="str">
            <v>41431016 INSCRIPCION DE CONTRATOS MERCANTILES O CIVILES NO INCLUIDOS EN OTRAS FRACCIONES</v>
          </cell>
          <cell r="C2188">
            <v>-3808.85</v>
          </cell>
          <cell r="D2188">
            <v>0</v>
          </cell>
          <cell r="E2188">
            <v>448.1</v>
          </cell>
          <cell r="F2188">
            <v>-4256.9500000000007</v>
          </cell>
          <cell r="G2188">
            <v>4256.9500000000007</v>
          </cell>
        </row>
        <row r="2189">
          <cell r="A2189" t="str">
            <v>41431017</v>
          </cell>
          <cell r="B2189" t="str">
            <v>41431017 INSCRIPCION DE CONTRATOS RELATIVOS A BIENES MUEBLES POR RESOLUCION O TRANSMISION CON RESERVA DE DOMINIO</v>
          </cell>
          <cell r="C2189">
            <v>-129092.47</v>
          </cell>
          <cell r="D2189">
            <v>0</v>
          </cell>
          <cell r="E2189">
            <v>8245.0399999999991</v>
          </cell>
          <cell r="F2189">
            <v>-137337.51</v>
          </cell>
          <cell r="G2189">
            <v>137337.51</v>
          </cell>
        </row>
        <row r="2190">
          <cell r="A2190" t="str">
            <v>41431018</v>
          </cell>
          <cell r="B2190" t="str">
            <v>41431018 INSCRIPCION DE CONTRATOS DE CORRESPONSALIA DE INSTITUCIONES DE CREDITO</v>
          </cell>
          <cell r="C2190">
            <v>0</v>
          </cell>
          <cell r="D2190">
            <v>0</v>
          </cell>
          <cell r="E2190">
            <v>9337.35</v>
          </cell>
          <cell r="F2190">
            <v>-9337.35</v>
          </cell>
          <cell r="G2190">
            <v>9337.35</v>
          </cell>
        </row>
        <row r="2191">
          <cell r="A2191" t="str">
            <v>41431020</v>
          </cell>
          <cell r="B2191" t="str">
            <v>41431020 INSCRIPCION DE GRAVAMENES SOBRE BIENES MUEBLES</v>
          </cell>
          <cell r="C2191">
            <v>0</v>
          </cell>
          <cell r="D2191">
            <v>0</v>
          </cell>
          <cell r="E2191">
            <v>1050</v>
          </cell>
          <cell r="F2191">
            <v>-1050</v>
          </cell>
          <cell r="G2191">
            <v>1050</v>
          </cell>
        </row>
        <row r="2192">
          <cell r="A2192" t="str">
            <v>41431021</v>
          </cell>
          <cell r="B2192" t="str">
            <v>41431021 INSCRIPCION DE CONVENIOS MODIFICATORIOS QUE NO AFECTEN CAPITAL</v>
          </cell>
          <cell r="C2192">
            <v>-57288.299999999996</v>
          </cell>
          <cell r="D2192">
            <v>0</v>
          </cell>
          <cell r="E2192">
            <v>5825.3</v>
          </cell>
          <cell r="F2192">
            <v>-63113.599999999991</v>
          </cell>
          <cell r="G2192">
            <v>63113.599999999991</v>
          </cell>
        </row>
        <row r="2193">
          <cell r="A2193" t="str">
            <v>41431022</v>
          </cell>
          <cell r="B2193" t="str">
            <v>41431022 INSCRIPCION DE ESCRITURAS CONSTITUTIVAS DE PERSONAS MORALES  Y DE AUMENTOS DE CAPITAL O PATRIMONIO</v>
          </cell>
          <cell r="C2193">
            <v>-469063.68000000005</v>
          </cell>
          <cell r="D2193">
            <v>0</v>
          </cell>
          <cell r="E2193">
            <v>33186.200000000004</v>
          </cell>
          <cell r="F2193">
            <v>-502249.88</v>
          </cell>
          <cell r="G2193">
            <v>502249.88</v>
          </cell>
        </row>
        <row r="2194">
          <cell r="A2194" t="str">
            <v>41431023</v>
          </cell>
          <cell r="B2194" t="str">
            <v>41431023 INSCRIPCION DE MODIFICACION A LA ESCRITURA CONSTITUTIVA QUE NO IMPLIQUE AUMENTO DE CAPITAL O PATRIMONIO</v>
          </cell>
          <cell r="C2194">
            <v>-3557.4</v>
          </cell>
          <cell r="D2194">
            <v>0</v>
          </cell>
          <cell r="E2194">
            <v>0</v>
          </cell>
          <cell r="F2194">
            <v>-3557.4</v>
          </cell>
          <cell r="G2194">
            <v>3557.4</v>
          </cell>
        </row>
        <row r="2195">
          <cell r="A2195" t="str">
            <v>41431025</v>
          </cell>
          <cell r="B2195" t="str">
            <v>41431025 INSCRIPCION DE ACTAS DE ASAMBLEAS DE SOCIOS ACCIONISTAS O CUALQUIER OTRO TIPO NO ESTIPULADAS EN OTRAS FRACCIONES</v>
          </cell>
          <cell r="C2195">
            <v>-407209.58</v>
          </cell>
          <cell r="D2195">
            <v>0</v>
          </cell>
          <cell r="E2195">
            <v>48618.849999999991</v>
          </cell>
          <cell r="F2195">
            <v>-455828.42999999988</v>
          </cell>
          <cell r="G2195">
            <v>455828.42999999988</v>
          </cell>
        </row>
        <row r="2196">
          <cell r="A2196" t="str">
            <v>41431026</v>
          </cell>
          <cell r="B2196" t="str">
            <v>41431026 CANCELACION DE LA INSCRIPCION DEL REGISTRO DE ESCRITURAS CONSTITUTIVAS</v>
          </cell>
          <cell r="C2196">
            <v>-268.86</v>
          </cell>
          <cell r="D2196">
            <v>0</v>
          </cell>
          <cell r="E2196">
            <v>0</v>
          </cell>
          <cell r="F2196">
            <v>-268.86</v>
          </cell>
          <cell r="G2196">
            <v>268.86</v>
          </cell>
        </row>
        <row r="2197">
          <cell r="A2197" t="str">
            <v>41431028</v>
          </cell>
          <cell r="B2197" t="str">
            <v>41431028 INSCRIPCION DE PODERES Y SUSTITUCION DE LOS MISMOS   POR CADA UNO</v>
          </cell>
          <cell r="C2197">
            <v>-173230.32</v>
          </cell>
          <cell r="D2197">
            <v>0</v>
          </cell>
          <cell r="E2197">
            <v>14159.960000000001</v>
          </cell>
          <cell r="F2197">
            <v>-187390.28000000003</v>
          </cell>
          <cell r="G2197">
            <v>187390.28000000003</v>
          </cell>
        </row>
        <row r="2198">
          <cell r="A2198" t="str">
            <v>41431029</v>
          </cell>
          <cell r="B2198" t="str">
            <v>41431029 INSCRIPCION DE REVOCACION DE PODERES POR  CADA UNO</v>
          </cell>
          <cell r="C2198">
            <v>-24120.68</v>
          </cell>
          <cell r="D2198">
            <v>0</v>
          </cell>
          <cell r="E2198">
            <v>627.34</v>
          </cell>
          <cell r="F2198">
            <v>-24748.02</v>
          </cell>
          <cell r="G2198">
            <v>24748.02</v>
          </cell>
        </row>
        <row r="2199">
          <cell r="A2199" t="str">
            <v>41431030</v>
          </cell>
          <cell r="B2199" t="str">
            <v>41431030 RATIFICACION DE DOCUMENTOS PUBLICOS O PRIVADOS O DE FIRMAS ANTE EL REGISTRO</v>
          </cell>
          <cell r="C2199">
            <v>-5540</v>
          </cell>
          <cell r="D2199">
            <v>0</v>
          </cell>
          <cell r="E2199">
            <v>0</v>
          </cell>
          <cell r="F2199">
            <v>-5540</v>
          </cell>
          <cell r="G2199">
            <v>5540</v>
          </cell>
        </row>
        <row r="2200">
          <cell r="A2200" t="str">
            <v>41431031</v>
          </cell>
          <cell r="B2200" t="str">
            <v>41431031 BUSQUEDA DE CONSTANCIAS O DATOS PARA EXPEDICION DE CERTIFICADOS O INFORMES POR PERIODO DE CINCO AÑOS O FRACC</v>
          </cell>
          <cell r="C2200">
            <v>-421843.55999999994</v>
          </cell>
          <cell r="D2200">
            <v>0</v>
          </cell>
          <cell r="E2200">
            <v>50276.820000000007</v>
          </cell>
          <cell r="F2200">
            <v>-472120.37999999995</v>
          </cell>
          <cell r="G2200">
            <v>472120.37999999995</v>
          </cell>
        </row>
        <row r="2201">
          <cell r="A2201" t="str">
            <v>41431032</v>
          </cell>
          <cell r="B2201" t="str">
            <v>41431032 EXPEDICION DE CERTIFICACIONES RELATIVAS A CONSTANCIAS DEL REGISTRO</v>
          </cell>
          <cell r="C2201">
            <v>-647374.75</v>
          </cell>
          <cell r="D2201">
            <v>0</v>
          </cell>
          <cell r="E2201">
            <v>28839.719999999994</v>
          </cell>
          <cell r="F2201">
            <v>-676214.46999999986</v>
          </cell>
          <cell r="G2201">
            <v>676214.46999999986</v>
          </cell>
        </row>
        <row r="2202">
          <cell r="A2202" t="str">
            <v>41431033</v>
          </cell>
          <cell r="B2202" t="str">
            <v>41431033 EXPEDICION DE COPIA SIMPLE POR CADA HOJA</v>
          </cell>
          <cell r="C2202">
            <v>-441314.09000000008</v>
          </cell>
          <cell r="D2202">
            <v>0</v>
          </cell>
          <cell r="E2202">
            <v>24156.159999999996</v>
          </cell>
          <cell r="F2202">
            <v>-465470.25000000006</v>
          </cell>
          <cell r="G2202">
            <v>465470.25000000006</v>
          </cell>
        </row>
        <row r="2203">
          <cell r="A2203" t="str">
            <v>41431034</v>
          </cell>
          <cell r="B2203" t="str">
            <v>41431034 INFORMES POR ESCRITO A SOLICITUD DE AUTORIDADES</v>
          </cell>
          <cell r="C2203">
            <v>-161389.52000000002</v>
          </cell>
          <cell r="D2203">
            <v>0</v>
          </cell>
          <cell r="E2203">
            <v>14339.2</v>
          </cell>
          <cell r="F2203">
            <v>-175728.72</v>
          </cell>
          <cell r="G2203">
            <v>175728.72</v>
          </cell>
        </row>
        <row r="2204">
          <cell r="A2204" t="str">
            <v>41431037</v>
          </cell>
          <cell r="B2204" t="str">
            <v>41431037 INSCRIPCION DE RESOLUCIONES JUDICIALES POR QUIEBRA O SUSPENSION DE PAGOS</v>
          </cell>
          <cell r="C2204">
            <v>-58618.899999999994</v>
          </cell>
          <cell r="D2204">
            <v>0</v>
          </cell>
          <cell r="E2204">
            <v>2688.6</v>
          </cell>
          <cell r="F2204">
            <v>-61307.5</v>
          </cell>
          <cell r="G2204">
            <v>61307.5</v>
          </cell>
        </row>
        <row r="2205">
          <cell r="A2205" t="str">
            <v>41431038</v>
          </cell>
          <cell r="B2205" t="str">
            <v>41431038 BUSQUEDA DE DATOS O CONSTANCIAS PARA INFORMES O CERTIFICADOS</v>
          </cell>
          <cell r="C2205">
            <v>-218474.37999999998</v>
          </cell>
          <cell r="D2205">
            <v>0</v>
          </cell>
          <cell r="E2205">
            <v>25810.560000000001</v>
          </cell>
          <cell r="F2205">
            <v>-244284.93999999997</v>
          </cell>
          <cell r="G2205">
            <v>244284.93999999997</v>
          </cell>
        </row>
        <row r="2206">
          <cell r="A2206" t="str">
            <v>41431039</v>
          </cell>
          <cell r="B2206" t="str">
            <v>41431039 ANOTACION MARGINAL EN EL REGISTRO PUBLICO</v>
          </cell>
          <cell r="C2206">
            <v>-164892.12</v>
          </cell>
          <cell r="D2206">
            <v>0</v>
          </cell>
          <cell r="E2206">
            <v>14249.580000000004</v>
          </cell>
          <cell r="F2206">
            <v>-179141.69999999998</v>
          </cell>
          <cell r="G2206">
            <v>179141.69999999998</v>
          </cell>
        </row>
        <row r="2207">
          <cell r="A2207" t="str">
            <v>41431040</v>
          </cell>
          <cell r="B2207" t="str">
            <v>41431040 CERTIFICADO DE LIBERTAD O EXISTENCIA DE GRAVAMEN</v>
          </cell>
          <cell r="C2207">
            <v>-6644606.6900000013</v>
          </cell>
          <cell r="D2207">
            <v>0</v>
          </cell>
          <cell r="E2207">
            <v>480533.48999999993</v>
          </cell>
          <cell r="F2207">
            <v>-7125140.1800000025</v>
          </cell>
          <cell r="G2207">
            <v>7125140.1800000025</v>
          </cell>
        </row>
        <row r="2208">
          <cell r="A2208" t="str">
            <v>41431041</v>
          </cell>
          <cell r="B2208" t="str">
            <v>41431041 CERTIFICADO DE NO PROPIEDAD O EXISTENCIA DE PROPIEDAD</v>
          </cell>
          <cell r="C2208">
            <v>-718007.71999999986</v>
          </cell>
          <cell r="D2208">
            <v>0</v>
          </cell>
          <cell r="E2208">
            <v>75549.66</v>
          </cell>
          <cell r="F2208">
            <v>-793557.37999999977</v>
          </cell>
          <cell r="G2208">
            <v>793557.37999999977</v>
          </cell>
        </row>
        <row r="2209">
          <cell r="A2209" t="str">
            <v>41431042</v>
          </cell>
          <cell r="B2209" t="str">
            <v>41431042 CASOS NO PREVISTOS DE SERVICIOS PRESTADOS POR EL REGISTRO PUBLICO DE LA PROPIEDAD CON O SIN MONTO</v>
          </cell>
          <cell r="C2209">
            <v>-446214.82999999996</v>
          </cell>
          <cell r="D2209">
            <v>0</v>
          </cell>
          <cell r="E2209">
            <v>33159.399999999994</v>
          </cell>
          <cell r="F2209">
            <v>-479374.23</v>
          </cell>
          <cell r="G2209">
            <v>479374.23</v>
          </cell>
        </row>
        <row r="2210">
          <cell r="A2210" t="str">
            <v>41431043</v>
          </cell>
          <cell r="B2210" t="str">
            <v>41431043 REGISTRO DE CONTRATO CREDITO PRENDARIO</v>
          </cell>
          <cell r="C2210">
            <v>-8999.5</v>
          </cell>
          <cell r="D2210">
            <v>0</v>
          </cell>
          <cell r="E2210">
            <v>297</v>
          </cell>
          <cell r="F2210">
            <v>-9296.5</v>
          </cell>
          <cell r="G2210">
            <v>9296.5</v>
          </cell>
        </row>
        <row r="2211">
          <cell r="A2211" t="str">
            <v>41431044</v>
          </cell>
          <cell r="B2211" t="str">
            <v>41431044 CANCELACION DE INSCRIPCION DE CONTRATOS DE CREDITO HIPOTECARIO, REFACCIONARIO Y HABILITACION Y AVIO</v>
          </cell>
          <cell r="C2211">
            <v>-113567.06999999999</v>
          </cell>
          <cell r="D2211">
            <v>0</v>
          </cell>
          <cell r="E2211">
            <v>3148.83</v>
          </cell>
          <cell r="F2211">
            <v>-116715.89999999998</v>
          </cell>
          <cell r="G2211">
            <v>116715.89999999998</v>
          </cell>
        </row>
        <row r="2212">
          <cell r="A2212" t="str">
            <v>41432000</v>
          </cell>
          <cell r="B2212" t="str">
            <v>41432000 DERECHOS POR LEGALIZACION DE FIRMAS CERTIFICACIONES EXPEDICION DE COPIAS DE DOCUMENTOS Y OTROS</v>
          </cell>
          <cell r="C2212">
            <v>-4812805.5099999988</v>
          </cell>
          <cell r="D2212">
            <v>0</v>
          </cell>
          <cell r="E2212">
            <v>280036.13999999996</v>
          </cell>
          <cell r="F2212">
            <v>-5092841.6499999994</v>
          </cell>
          <cell r="G2212">
            <v>5092841.6499999994</v>
          </cell>
        </row>
        <row r="2213">
          <cell r="A2213" t="str">
            <v>41432001</v>
          </cell>
          <cell r="B2213" t="str">
            <v>41432001 LEGALIZACION DE FIRMAS ASENTADAS POR EL EJECUTIVO O POR OTROS FUNCIONARIOS COMPETENTES</v>
          </cell>
          <cell r="C2213">
            <v>-1629734.8199999998</v>
          </cell>
          <cell r="D2213">
            <v>0</v>
          </cell>
          <cell r="E2213">
            <v>94943.43</v>
          </cell>
          <cell r="F2213">
            <v>-1724678.25</v>
          </cell>
          <cell r="G2213">
            <v>1724678.25</v>
          </cell>
        </row>
        <row r="2214">
          <cell r="A2214" t="str">
            <v>41432003</v>
          </cell>
          <cell r="B2214" t="str">
            <v>41432003 CERTIFICACION DE NO ADEUDO</v>
          </cell>
          <cell r="C2214">
            <v>-7682.66</v>
          </cell>
          <cell r="D2214">
            <v>0</v>
          </cell>
          <cell r="E2214">
            <v>1523.5400000000002</v>
          </cell>
          <cell r="F2214">
            <v>-9206.2000000000007</v>
          </cell>
          <cell r="G2214">
            <v>9206.2000000000007</v>
          </cell>
        </row>
        <row r="2215">
          <cell r="A2215" t="str">
            <v>41432004</v>
          </cell>
          <cell r="B2215" t="str">
            <v>41432004 COPIAS CERTIFICADAS DE DOCUMENTOS POR HOJA</v>
          </cell>
          <cell r="C2215">
            <v>-139006.43999999992</v>
          </cell>
          <cell r="D2215">
            <v>0</v>
          </cell>
          <cell r="E2215">
            <v>13174.140000000001</v>
          </cell>
          <cell r="F2215">
            <v>-152180.57999999993</v>
          </cell>
          <cell r="G2215">
            <v>152180.57999999993</v>
          </cell>
        </row>
        <row r="2216">
          <cell r="A2216" t="str">
            <v>41432005</v>
          </cell>
          <cell r="B2216" t="str">
            <v>41432005 EXPEDICION DE COPIAS SIMPLES DE DOCUMENTO POR HOJA</v>
          </cell>
          <cell r="C2216">
            <v>-607.66</v>
          </cell>
          <cell r="D2216">
            <v>0</v>
          </cell>
          <cell r="E2216">
            <v>71.680000000000007</v>
          </cell>
          <cell r="F2216">
            <v>-679.33999999999992</v>
          </cell>
          <cell r="G2216">
            <v>679.33999999999992</v>
          </cell>
        </row>
        <row r="2217">
          <cell r="A2217" t="str">
            <v>41432006</v>
          </cell>
          <cell r="B2217" t="str">
            <v>41432006 OFICIO DE OPINION DEL EJECUTIVO PARA COMPRA TRANSPORTE O ALMACENAMIENTO DE EXPLOSIVOS Y SUS ARTIFICIOS</v>
          </cell>
          <cell r="C2217">
            <v>-5363.5</v>
          </cell>
          <cell r="D2217">
            <v>0</v>
          </cell>
          <cell r="E2217">
            <v>1344.3000000000002</v>
          </cell>
          <cell r="F2217">
            <v>-6707.8</v>
          </cell>
          <cell r="G2217">
            <v>6707.8</v>
          </cell>
        </row>
        <row r="2218">
          <cell r="A2218" t="str">
            <v>41432007</v>
          </cell>
          <cell r="B2218" t="str">
            <v>41432007 EXPEDICION DE CONSTANCIAS DE EXISTENCIA O NO DE ANTECEDENTES PENALES O DE CUALQUIER OTRA CONSTANCIA</v>
          </cell>
          <cell r="C2218">
            <v>-48640.14</v>
          </cell>
          <cell r="D2218">
            <v>0</v>
          </cell>
          <cell r="E2218">
            <v>3047.08</v>
          </cell>
          <cell r="F2218">
            <v>-51687.22</v>
          </cell>
          <cell r="G2218">
            <v>51687.22</v>
          </cell>
        </row>
        <row r="2219">
          <cell r="A2219" t="str">
            <v>41432008</v>
          </cell>
          <cell r="B2219" t="str">
            <v>41432008 EXPEDICION DE CERTIFICADOS O CERTIFICACIONES NO PREVISTOS</v>
          </cell>
          <cell r="C2219">
            <v>-721585.17999999982</v>
          </cell>
          <cell r="D2219">
            <v>0</v>
          </cell>
          <cell r="E2219">
            <v>39603.090000000004</v>
          </cell>
          <cell r="F2219">
            <v>-761188.26999999967</v>
          </cell>
          <cell r="G2219">
            <v>761188.26999999967</v>
          </cell>
        </row>
        <row r="2220">
          <cell r="A2220" t="str">
            <v>41432009</v>
          </cell>
          <cell r="B2220" t="str">
            <v>41432009 REGISTRO ADMINISTRATIVO DE AVISOS NOTARIALES O DE PODERES</v>
          </cell>
          <cell r="C2220">
            <v>-86.88</v>
          </cell>
          <cell r="D2220">
            <v>0</v>
          </cell>
          <cell r="E2220">
            <v>0</v>
          </cell>
          <cell r="F2220">
            <v>-86.88</v>
          </cell>
          <cell r="G2220">
            <v>86.88</v>
          </cell>
        </row>
        <row r="2221">
          <cell r="A2221" t="str">
            <v>41432012</v>
          </cell>
          <cell r="B2221" t="str">
            <v>41432012 APOSTILLAMIENTO DE DOCUMENTOS</v>
          </cell>
          <cell r="C2221">
            <v>-166020.75999999998</v>
          </cell>
          <cell r="D2221">
            <v>0</v>
          </cell>
          <cell r="E2221">
            <v>10754.4</v>
          </cell>
          <cell r="F2221">
            <v>-176775.16</v>
          </cell>
          <cell r="G2221">
            <v>176775.16</v>
          </cell>
        </row>
        <row r="2222">
          <cell r="A2222" t="str">
            <v>41432013</v>
          </cell>
          <cell r="B2222" t="str">
            <v>41432013 INSCRIPCION EN EL PADRON DE PROVEEDORES</v>
          </cell>
          <cell r="C2222">
            <v>-1773941.5200000005</v>
          </cell>
          <cell r="D2222">
            <v>0</v>
          </cell>
          <cell r="E2222">
            <v>107867.15999999999</v>
          </cell>
          <cell r="F2222">
            <v>-1881808.6800000004</v>
          </cell>
          <cell r="G2222">
            <v>1881808.6800000004</v>
          </cell>
        </row>
        <row r="2223">
          <cell r="A2223" t="str">
            <v>41432014</v>
          </cell>
          <cell r="B2223" t="str">
            <v>41432014 PUBLICACIONES QUE SE HAGAN EN EL PERIODICO OFICIAL</v>
          </cell>
          <cell r="C2223">
            <v>-27792.520000000004</v>
          </cell>
          <cell r="D2223">
            <v>0</v>
          </cell>
          <cell r="E2223">
            <v>1254.68</v>
          </cell>
          <cell r="F2223">
            <v>-29047.199999999997</v>
          </cell>
          <cell r="G2223">
            <v>29047.199999999997</v>
          </cell>
        </row>
        <row r="2224">
          <cell r="A2224" t="str">
            <v>41432018</v>
          </cell>
          <cell r="B2224" t="str">
            <v>41432018 SERVICIOS DE ACCESO A LA INFORMACION PUBLICA</v>
          </cell>
          <cell r="C2224">
            <v>-607.27</v>
          </cell>
          <cell r="D2224">
            <v>0</v>
          </cell>
          <cell r="E2224">
            <v>0</v>
          </cell>
          <cell r="F2224">
            <v>-607.27</v>
          </cell>
          <cell r="G2224">
            <v>607.27</v>
          </cell>
        </row>
        <row r="2225">
          <cell r="A2225" t="str">
            <v>41432019</v>
          </cell>
          <cell r="B2225" t="str">
            <v>41432019 DIRECCION GENERAL DE NOTARIAS</v>
          </cell>
          <cell r="C2225">
            <v>-291736.16000000003</v>
          </cell>
          <cell r="D2225">
            <v>0</v>
          </cell>
          <cell r="E2225">
            <v>6452.64</v>
          </cell>
          <cell r="F2225">
            <v>-298188.80000000005</v>
          </cell>
          <cell r="G2225">
            <v>298188.80000000005</v>
          </cell>
        </row>
        <row r="2226">
          <cell r="A2226" t="str">
            <v>41433000</v>
          </cell>
          <cell r="B2226" t="str">
            <v>41433000 DERECHOS POR ACTOS DEL REGISTRO CIVIL</v>
          </cell>
          <cell r="C2226">
            <v>-39251050.929999992</v>
          </cell>
          <cell r="D2226">
            <v>0</v>
          </cell>
          <cell r="E2226">
            <v>3077789.66</v>
          </cell>
          <cell r="F2226">
            <v>-42328840.589999996</v>
          </cell>
          <cell r="G2226">
            <v>42328840.589999996</v>
          </cell>
        </row>
        <row r="2227">
          <cell r="A2227" t="str">
            <v>41433001</v>
          </cell>
          <cell r="B2227" t="str">
            <v>41433001 REGISTRO DE NACIMIENTO</v>
          </cell>
          <cell r="C2227">
            <v>-2158.17</v>
          </cell>
          <cell r="D2227">
            <v>0</v>
          </cell>
          <cell r="E2227">
            <v>1.32</v>
          </cell>
          <cell r="F2227">
            <v>-2159.4899999999998</v>
          </cell>
          <cell r="G2227">
            <v>2159.4899999999998</v>
          </cell>
        </row>
        <row r="2228">
          <cell r="A2228" t="str">
            <v>41433002</v>
          </cell>
          <cell r="B2228" t="str">
            <v>41433002 REGISTRO DE DEFUNCIONES</v>
          </cell>
          <cell r="C2228">
            <v>-821647.59999999963</v>
          </cell>
          <cell r="D2228">
            <v>0</v>
          </cell>
          <cell r="E2228">
            <v>80747.619999999981</v>
          </cell>
          <cell r="F2228">
            <v>-902395.21999999962</v>
          </cell>
          <cell r="G2228">
            <v>902395.21999999962</v>
          </cell>
        </row>
        <row r="2229">
          <cell r="A2229" t="str">
            <v>41433003</v>
          </cell>
          <cell r="B2229" t="str">
            <v>41433003 REGISTRO DE MATRIMONIOS</v>
          </cell>
          <cell r="C2229">
            <v>-1427193.6099999999</v>
          </cell>
          <cell r="D2229">
            <v>0</v>
          </cell>
          <cell r="E2229">
            <v>242287.67000000004</v>
          </cell>
          <cell r="F2229">
            <v>-1669481.28</v>
          </cell>
          <cell r="G2229">
            <v>1669481.28</v>
          </cell>
        </row>
        <row r="2230">
          <cell r="A2230" t="str">
            <v>41433004</v>
          </cell>
          <cell r="B2230" t="str">
            <v>41433004 REGISTRO DE DIVORCIOS</v>
          </cell>
          <cell r="C2230">
            <v>-1075330.4899999998</v>
          </cell>
          <cell r="D2230">
            <v>0</v>
          </cell>
          <cell r="E2230">
            <v>114713.60000000001</v>
          </cell>
          <cell r="F2230">
            <v>-1190044.0900000001</v>
          </cell>
          <cell r="G2230">
            <v>1190044.0900000001</v>
          </cell>
        </row>
        <row r="2231">
          <cell r="A2231" t="str">
            <v>41433005</v>
          </cell>
          <cell r="B2231" t="str">
            <v>41433005 CORRECCION DE ACTAS Y ANOTACIONES MARGINALES</v>
          </cell>
          <cell r="C2231">
            <v>-2257031.9099999992</v>
          </cell>
          <cell r="D2231">
            <v>0</v>
          </cell>
          <cell r="E2231">
            <v>189707.64000000007</v>
          </cell>
          <cell r="F2231">
            <v>-2446739.5499999993</v>
          </cell>
          <cell r="G2231">
            <v>2446739.5499999993</v>
          </cell>
        </row>
        <row r="2232">
          <cell r="A2232" t="str">
            <v>41433006</v>
          </cell>
          <cell r="B2232" t="str">
            <v>41433006 INSCRIPCION DE ACTAS DE ADOPCION TUTELA DE EJECUTORIAS QUE DECLAREN LA MUERTE O PERDIDA DE CAPACIDAD LEGAL</v>
          </cell>
          <cell r="C2232">
            <v>-37110.099999999991</v>
          </cell>
          <cell r="D2232">
            <v>0</v>
          </cell>
          <cell r="E2232">
            <v>1344.3000000000002</v>
          </cell>
          <cell r="F2232">
            <v>-38454.399999999994</v>
          </cell>
          <cell r="G2232">
            <v>38454.399999999994</v>
          </cell>
        </row>
        <row r="2233">
          <cell r="A2233" t="str">
            <v>41433007</v>
          </cell>
          <cell r="B2233" t="str">
            <v>41433007 INSCRIPCION DE ACTOS O HECHOS REGISTRADOS EN EL EXTRANJERO</v>
          </cell>
          <cell r="C2233">
            <v>-361407.20000000013</v>
          </cell>
          <cell r="D2233">
            <v>0</v>
          </cell>
          <cell r="E2233">
            <v>23301.200000000001</v>
          </cell>
          <cell r="F2233">
            <v>-384708.40000000008</v>
          </cell>
          <cell r="G2233">
            <v>384708.40000000008</v>
          </cell>
        </row>
        <row r="2234">
          <cell r="A2234" t="str">
            <v>41433008</v>
          </cell>
          <cell r="B2234" t="str">
            <v>41433008 BUSQUEDA DE REGISTROS O DATOS</v>
          </cell>
          <cell r="C2234">
            <v>-373915.63999999996</v>
          </cell>
          <cell r="D2234">
            <v>0</v>
          </cell>
          <cell r="E2234">
            <v>30112.32</v>
          </cell>
          <cell r="F2234">
            <v>-404027.95999999996</v>
          </cell>
          <cell r="G2234">
            <v>404027.95999999996</v>
          </cell>
        </row>
        <row r="2235">
          <cell r="A2235" t="str">
            <v>41433009</v>
          </cell>
          <cell r="B2235" t="str">
            <v>41433009 EXPEDICION DE CERTIFICADOS DE INEXISTENCIA DE REGISTRO DE ACTOS DEL ESTADO CIVIL</v>
          </cell>
          <cell r="C2235">
            <v>-454168.89999999997</v>
          </cell>
          <cell r="D2235">
            <v>0</v>
          </cell>
          <cell r="E2235">
            <v>23301.200000000004</v>
          </cell>
          <cell r="F2235">
            <v>-477470.09999999992</v>
          </cell>
          <cell r="G2235">
            <v>477470.09999999992</v>
          </cell>
        </row>
        <row r="2236">
          <cell r="A2236" t="str">
            <v>41433010</v>
          </cell>
          <cell r="B2236" t="str">
            <v>41433010 EXPEDICION DE COPIAS CERTIFICADAS DE ACTAS DE REGISTRO POR CADA HOJA</v>
          </cell>
          <cell r="C2236">
            <v>-18715352.209999997</v>
          </cell>
          <cell r="D2236">
            <v>0</v>
          </cell>
          <cell r="E2236">
            <v>1299073.2900000003</v>
          </cell>
          <cell r="F2236">
            <v>-20014425.5</v>
          </cell>
          <cell r="G2236">
            <v>20014425.5</v>
          </cell>
        </row>
        <row r="2237">
          <cell r="A2237" t="str">
            <v>41433011</v>
          </cell>
          <cell r="B2237" t="str">
            <v>41433011 CERTIFICACION DE FIRMAS</v>
          </cell>
          <cell r="C2237">
            <v>-89486.88</v>
          </cell>
          <cell r="D2237">
            <v>0</v>
          </cell>
          <cell r="E2237">
            <v>4839.4799999999996</v>
          </cell>
          <cell r="F2237">
            <v>-94326.36</v>
          </cell>
          <cell r="G2237">
            <v>94326.36</v>
          </cell>
        </row>
        <row r="2238">
          <cell r="A2238" t="str">
            <v>41433012</v>
          </cell>
          <cell r="B2238" t="str">
            <v>41433012 IMPRESION DE COPIAS CERTIFICADAS DE ACTAS DE NACIMIENTO DE OTROS ESTADOS</v>
          </cell>
          <cell r="C2238">
            <v>-308954.03999999998</v>
          </cell>
          <cell r="D2238">
            <v>0</v>
          </cell>
          <cell r="E2238">
            <v>16938.18</v>
          </cell>
          <cell r="F2238">
            <v>-325892.22000000003</v>
          </cell>
          <cell r="G2238">
            <v>325892.22000000003</v>
          </cell>
        </row>
        <row r="2239">
          <cell r="A2239" t="str">
            <v>41433013</v>
          </cell>
          <cell r="B2239" t="str">
            <v>41433013 ASIENTO DE PRESUNCION DE MUERTE</v>
          </cell>
          <cell r="C2239">
            <v>-2509.3599999999997</v>
          </cell>
          <cell r="D2239">
            <v>0</v>
          </cell>
          <cell r="E2239">
            <v>358.48</v>
          </cell>
          <cell r="F2239">
            <v>-2867.8399999999997</v>
          </cell>
          <cell r="G2239">
            <v>2867.8399999999997</v>
          </cell>
        </row>
        <row r="2240">
          <cell r="A2240" t="str">
            <v>41433014</v>
          </cell>
          <cell r="B2240" t="str">
            <v>41433014 ACTA DE PRESUNCION DE MUERTE</v>
          </cell>
          <cell r="C2240">
            <v>-1591.2400000000002</v>
          </cell>
          <cell r="D2240">
            <v>0</v>
          </cell>
          <cell r="E2240">
            <v>0</v>
          </cell>
          <cell r="F2240">
            <v>-1591.2400000000002</v>
          </cell>
          <cell r="G2240">
            <v>1591.2400000000002</v>
          </cell>
        </row>
        <row r="2241">
          <cell r="A2241" t="str">
            <v>41433999</v>
          </cell>
          <cell r="B2241" t="str">
            <v>41433999 OTROS SERVICIOS NO ESPECIFICADOS</v>
          </cell>
          <cell r="C2241">
            <v>-13323193.579999998</v>
          </cell>
          <cell r="D2241">
            <v>0</v>
          </cell>
          <cell r="E2241">
            <v>1051063.3600000001</v>
          </cell>
          <cell r="F2241">
            <v>-14374256.939999999</v>
          </cell>
          <cell r="G2241">
            <v>14374256.939999999</v>
          </cell>
        </row>
        <row r="2242">
          <cell r="A2242" t="str">
            <v>41434000</v>
          </cell>
          <cell r="B2242" t="str">
            <v>41434000 DERECHOS POR SERVICIOS CATASTRALES</v>
          </cell>
          <cell r="C2242">
            <v>-5133301.2299999995</v>
          </cell>
          <cell r="D2242">
            <v>0</v>
          </cell>
          <cell r="E2242">
            <v>362630.28</v>
          </cell>
          <cell r="F2242">
            <v>-5495931.5100000016</v>
          </cell>
          <cell r="G2242">
            <v>5495931.5100000016</v>
          </cell>
        </row>
        <row r="2243">
          <cell r="A2243" t="str">
            <v>41434001</v>
          </cell>
          <cell r="B2243" t="str">
            <v>41434001 CERTIFICACION DE INSCRIPCION EN EL PADRON CATASTRAL POR CADA PREDIO</v>
          </cell>
          <cell r="C2243">
            <v>-26994.000000000004</v>
          </cell>
          <cell r="D2243">
            <v>0</v>
          </cell>
          <cell r="E2243">
            <v>537.72</v>
          </cell>
          <cell r="F2243">
            <v>-27531.720000000005</v>
          </cell>
          <cell r="G2243">
            <v>27531.720000000005</v>
          </cell>
        </row>
        <row r="2244">
          <cell r="A2244" t="str">
            <v>41434003</v>
          </cell>
          <cell r="B2244" t="str">
            <v>41434003 EXPEDICION DEL TITULO DE PROPIEDAD DEL LOTE DENTRO DEL FUNDO LEGAL</v>
          </cell>
          <cell r="C2244">
            <v>-253947</v>
          </cell>
          <cell r="D2244">
            <v>0</v>
          </cell>
          <cell r="E2244">
            <v>11292.119999999999</v>
          </cell>
          <cell r="F2244">
            <v>-265239.11999999994</v>
          </cell>
          <cell r="G2244">
            <v>265239.11999999994</v>
          </cell>
        </row>
        <row r="2245">
          <cell r="A2245" t="str">
            <v>41434004</v>
          </cell>
          <cell r="B2245" t="str">
            <v>41434004 CERTIFICACION O CONSTANCIA DE ANTECEDENTES DE  FUNDO LEGAL</v>
          </cell>
          <cell r="C2245">
            <v>-16620</v>
          </cell>
          <cell r="D2245">
            <v>0</v>
          </cell>
          <cell r="E2245">
            <v>1075.44</v>
          </cell>
          <cell r="F2245">
            <v>-17695.440000000002</v>
          </cell>
          <cell r="G2245">
            <v>17695.440000000002</v>
          </cell>
        </row>
        <row r="2246">
          <cell r="A2246" t="str">
            <v>41434005</v>
          </cell>
          <cell r="B2246" t="str">
            <v>41434005 MEDICION DE TERRENOS Y ELABORACION DE PLANO DE PREDIOS URBANOS</v>
          </cell>
          <cell r="C2246">
            <v>-164890.17999999996</v>
          </cell>
          <cell r="D2246">
            <v>0</v>
          </cell>
          <cell r="E2246">
            <v>6721.4999999999991</v>
          </cell>
          <cell r="F2246">
            <v>-171611.67999999996</v>
          </cell>
          <cell r="G2246">
            <v>171611.67999999996</v>
          </cell>
        </row>
        <row r="2247">
          <cell r="A2247" t="str">
            <v>41434007</v>
          </cell>
          <cell r="B2247" t="str">
            <v>41434007 EXPEDICION DE CARTA URBANA</v>
          </cell>
          <cell r="C2247">
            <v>-358.48</v>
          </cell>
          <cell r="D2247">
            <v>0</v>
          </cell>
          <cell r="E2247">
            <v>0</v>
          </cell>
          <cell r="F2247">
            <v>-358.48</v>
          </cell>
          <cell r="G2247">
            <v>358.48</v>
          </cell>
        </row>
        <row r="2248">
          <cell r="A2248" t="str">
            <v>41434009</v>
          </cell>
          <cell r="B2248" t="str">
            <v>41434009 CERTIFICACION DE DOCUMENTOS</v>
          </cell>
          <cell r="C2248">
            <v>-17967.04</v>
          </cell>
          <cell r="D2248">
            <v>0</v>
          </cell>
          <cell r="E2248">
            <v>537.72</v>
          </cell>
          <cell r="F2248">
            <v>-18504.759999999998</v>
          </cell>
          <cell r="G2248">
            <v>18504.759999999998</v>
          </cell>
        </row>
        <row r="2249">
          <cell r="A2249" t="str">
            <v>41434010</v>
          </cell>
          <cell r="B2249" t="str">
            <v>41434010 REGISTRO CATASTRAL DE FRACCIONAMIENTOS O RELOTIFICACION POR LOTE</v>
          </cell>
          <cell r="C2249">
            <v>-169834.12</v>
          </cell>
          <cell r="D2249">
            <v>0</v>
          </cell>
          <cell r="E2249">
            <v>20074.88</v>
          </cell>
          <cell r="F2249">
            <v>-189909</v>
          </cell>
          <cell r="G2249">
            <v>189909</v>
          </cell>
        </row>
        <row r="2250">
          <cell r="A2250" t="str">
            <v>41434011</v>
          </cell>
          <cell r="B2250" t="str">
            <v>41434011 EXPEDICION DE AVALUO CATASTRAL</v>
          </cell>
          <cell r="C2250">
            <v>-4333046.5899999989</v>
          </cell>
          <cell r="D2250">
            <v>0</v>
          </cell>
          <cell r="E2250">
            <v>314593.96000000002</v>
          </cell>
          <cell r="F2250">
            <v>-4647640.55</v>
          </cell>
          <cell r="G2250">
            <v>4647640.55</v>
          </cell>
        </row>
        <row r="2251">
          <cell r="A2251" t="str">
            <v>41434012</v>
          </cell>
          <cell r="B2251" t="str">
            <v>41434012 DESLINDE CATASTRAL SIMPLE DENTRO DEL PERIMETRO URBANO</v>
          </cell>
          <cell r="C2251">
            <v>-12994.9</v>
          </cell>
          <cell r="D2251">
            <v>0</v>
          </cell>
          <cell r="E2251">
            <v>0</v>
          </cell>
          <cell r="F2251">
            <v>-12994.9</v>
          </cell>
          <cell r="G2251">
            <v>12994.9</v>
          </cell>
        </row>
        <row r="2252">
          <cell r="A2252" t="str">
            <v>41434013</v>
          </cell>
          <cell r="B2252" t="str">
            <v>41434013 EXPEDICION DE COPIAS DE PLANO SUPERIOR AL TAMAÑO CARTA</v>
          </cell>
          <cell r="C2252">
            <v>-716.96</v>
          </cell>
          <cell r="D2252">
            <v>0</v>
          </cell>
          <cell r="E2252">
            <v>358.48</v>
          </cell>
          <cell r="F2252">
            <v>-1075.44</v>
          </cell>
          <cell r="G2252">
            <v>1075.44</v>
          </cell>
        </row>
        <row r="2253">
          <cell r="A2253" t="str">
            <v>41434014</v>
          </cell>
          <cell r="B2253" t="str">
            <v>41434014 BUSQUEDA DE INFORMACION RELACIONADA CON PREDIOS CATASTRALES REGISTRADOS</v>
          </cell>
          <cell r="C2253">
            <v>-31621.360000000001</v>
          </cell>
          <cell r="D2253">
            <v>0</v>
          </cell>
          <cell r="E2253">
            <v>2509.36</v>
          </cell>
          <cell r="F2253">
            <v>-34130.720000000001</v>
          </cell>
          <cell r="G2253">
            <v>34130.720000000001</v>
          </cell>
        </row>
        <row r="2254">
          <cell r="A2254" t="str">
            <v>41434015</v>
          </cell>
          <cell r="B2254" t="str">
            <v>41434015 VALIDACION DE CROQUIS EN FORMATO OFICIAL</v>
          </cell>
          <cell r="C2254">
            <v>-896.2</v>
          </cell>
          <cell r="D2254">
            <v>0</v>
          </cell>
          <cell r="E2254">
            <v>179.24</v>
          </cell>
          <cell r="F2254">
            <v>-1075.44</v>
          </cell>
          <cell r="G2254">
            <v>1075.44</v>
          </cell>
        </row>
        <row r="2255">
          <cell r="A2255" t="str">
            <v>41434016</v>
          </cell>
          <cell r="B2255" t="str">
            <v>41434016 CORRECCION DE INFORMACION REMITIDA POR USUARIOS</v>
          </cell>
          <cell r="C2255">
            <v>-20753.48</v>
          </cell>
          <cell r="D2255">
            <v>0</v>
          </cell>
          <cell r="E2255">
            <v>716.96</v>
          </cell>
          <cell r="F2255">
            <v>-21470.440000000002</v>
          </cell>
          <cell r="G2255">
            <v>21470.440000000002</v>
          </cell>
        </row>
        <row r="2256">
          <cell r="A2256" t="str">
            <v>41434017</v>
          </cell>
          <cell r="B2256" t="str">
            <v>41434017 LLENADO DE LA FORMA PARA EL PAGO DEL DERECHO DE INSCRIPCION AL REGISTRO PUBLICO</v>
          </cell>
          <cell r="C2256">
            <v>-26383.100000000002</v>
          </cell>
          <cell r="D2256">
            <v>0</v>
          </cell>
          <cell r="E2256">
            <v>1792.4</v>
          </cell>
          <cell r="F2256">
            <v>-28175.500000000004</v>
          </cell>
          <cell r="G2256">
            <v>28175.500000000004</v>
          </cell>
        </row>
        <row r="2257">
          <cell r="A2257" t="str">
            <v>41434021</v>
          </cell>
          <cell r="B2257" t="str">
            <v>41434021 EXPEDICION DE COPIAS DE ANTECEDENTES</v>
          </cell>
          <cell r="C2257">
            <v>-56277.820000000014</v>
          </cell>
          <cell r="D2257">
            <v>0</v>
          </cell>
          <cell r="E2257">
            <v>2240.5</v>
          </cell>
          <cell r="F2257">
            <v>-58518.32</v>
          </cell>
          <cell r="G2257">
            <v>58518.32</v>
          </cell>
        </row>
        <row r="2258">
          <cell r="A2258" t="str">
            <v>41435000</v>
          </cell>
          <cell r="B2258" t="str">
            <v>41435000 DERECHOS POR SERVICIOS DE CONTROL DE VEHICULOS Y POR EXPEDICION DE CONCESIONES, PERMISOS Y AUTORIZACION DE RUTA</v>
          </cell>
          <cell r="C2258">
            <v>-619779133.75999999</v>
          </cell>
          <cell r="D2258">
            <v>8319113.2499999991</v>
          </cell>
          <cell r="E2258">
            <v>90560301.329999998</v>
          </cell>
          <cell r="F2258">
            <v>-702020321.84000027</v>
          </cell>
          <cell r="G2258">
            <v>702020321.84000027</v>
          </cell>
        </row>
        <row r="2259">
          <cell r="A2259" t="str">
            <v>41435001</v>
          </cell>
          <cell r="B2259" t="str">
            <v>41435001 DOTACION INICIAL DE PLACAS REPOSICION CANJE O REPLAQUEO</v>
          </cell>
          <cell r="C2259">
            <v>-38685734.180000007</v>
          </cell>
          <cell r="D2259">
            <v>0</v>
          </cell>
          <cell r="E2259">
            <v>3666240.879999999</v>
          </cell>
          <cell r="F2259">
            <v>-42351975.059999987</v>
          </cell>
          <cell r="G2259">
            <v>42351975.059999987</v>
          </cell>
        </row>
        <row r="2260">
          <cell r="A2260" t="str">
            <v>41435002</v>
          </cell>
          <cell r="B2260" t="str">
            <v>41435002 REFRENDO AL SERVICIO DE CONTROL VEHICULAR</v>
          </cell>
          <cell r="C2260">
            <v>-372003772.08000004</v>
          </cell>
          <cell r="D2260">
            <v>4544794.09</v>
          </cell>
          <cell r="E2260">
            <v>62653025.199999988</v>
          </cell>
          <cell r="F2260">
            <v>-430112003.19</v>
          </cell>
          <cell r="G2260">
            <v>430112003.19</v>
          </cell>
        </row>
        <row r="2261">
          <cell r="A2261" t="str">
            <v>41435003</v>
          </cell>
          <cell r="B2261" t="str">
            <v>41435003 EXPEDICION DE PERMISOS PROVISIONALES PARA CIRCULACION DE VEHICULOS</v>
          </cell>
          <cell r="C2261">
            <v>-204214.84999999998</v>
          </cell>
          <cell r="D2261">
            <v>35489.519999999997</v>
          </cell>
          <cell r="E2261">
            <v>64956.59</v>
          </cell>
          <cell r="F2261">
            <v>-233681.91999999998</v>
          </cell>
          <cell r="G2261">
            <v>233681.91999999998</v>
          </cell>
        </row>
        <row r="2262">
          <cell r="A2262" t="str">
            <v>41435004</v>
          </cell>
          <cell r="B2262" t="str">
            <v>41435004 REPOSICION DE TARJETAS DE CIRCULACION</v>
          </cell>
          <cell r="C2262">
            <v>-449558.49000000005</v>
          </cell>
          <cell r="D2262">
            <v>0</v>
          </cell>
          <cell r="E2262">
            <v>50187.22</v>
          </cell>
          <cell r="F2262">
            <v>-499745.71</v>
          </cell>
          <cell r="G2262">
            <v>499745.71</v>
          </cell>
        </row>
        <row r="2263">
          <cell r="A2263" t="str">
            <v>41435005</v>
          </cell>
          <cell r="B2263" t="str">
            <v>41435005 AVISOS DE ACTUALIZACION DE DATOS AL PADRON DE VEHICULOS</v>
          </cell>
          <cell r="C2263">
            <v>-14595147.01</v>
          </cell>
          <cell r="D2263">
            <v>3719005.38</v>
          </cell>
          <cell r="E2263">
            <v>4529034.17</v>
          </cell>
          <cell r="F2263">
            <v>-15405175.800000003</v>
          </cell>
          <cell r="G2263">
            <v>15405175.800000003</v>
          </cell>
        </row>
        <row r="2264">
          <cell r="A2264" t="str">
            <v>41435007</v>
          </cell>
          <cell r="B2264" t="str">
            <v>41435007 POR LA INCORPORACION AL SERVICIO DE CONTROL VEHICULAR</v>
          </cell>
          <cell r="C2264">
            <v>-60770074.759999983</v>
          </cell>
          <cell r="D2264">
            <v>0</v>
          </cell>
          <cell r="E2264">
            <v>5061252.26</v>
          </cell>
          <cell r="F2264">
            <v>-65831327.020000011</v>
          </cell>
          <cell r="G2264">
            <v>65831327.020000011</v>
          </cell>
        </row>
        <row r="2265">
          <cell r="A2265" t="str">
            <v>41435008</v>
          </cell>
          <cell r="B2265" t="str">
            <v>41435008 EXPEDICION O REPOSICION DE LICENCIAS DE CONDUCIR</v>
          </cell>
          <cell r="C2265">
            <v>-47282536.57</v>
          </cell>
          <cell r="D2265">
            <v>19824.259999999998</v>
          </cell>
          <cell r="E2265">
            <v>6519871.1199999992</v>
          </cell>
          <cell r="F2265">
            <v>-53782583.430000007</v>
          </cell>
          <cell r="G2265">
            <v>53782583.430000007</v>
          </cell>
        </row>
        <row r="2266">
          <cell r="A2266" t="str">
            <v>41435010</v>
          </cell>
          <cell r="B2266" t="str">
            <v>41435010 EXAMEN MEDICO PARA OBTENER LICENCIA DE CONDUCIR  PARA CHOFER DE SERVICIO PUBLICO O PARTICULAR</v>
          </cell>
          <cell r="C2266">
            <v>-115198.92</v>
          </cell>
          <cell r="D2266">
            <v>0</v>
          </cell>
          <cell r="E2266">
            <v>10844.02</v>
          </cell>
          <cell r="F2266">
            <v>-126042.94</v>
          </cell>
          <cell r="G2266">
            <v>126042.94</v>
          </cell>
        </row>
        <row r="2267">
          <cell r="A2267" t="str">
            <v>41435011</v>
          </cell>
          <cell r="B2267" t="str">
            <v>41435011 EXAMEN PSICOLOGICO PARA OBTENER LICENCIA DE CHOFER DE SERVICIO PUBLICO O PARTICULAR</v>
          </cell>
          <cell r="C2267">
            <v>-115019.68000000001</v>
          </cell>
          <cell r="D2267">
            <v>0</v>
          </cell>
          <cell r="E2267">
            <v>10844.02</v>
          </cell>
          <cell r="F2267">
            <v>-125863.7</v>
          </cell>
          <cell r="G2267">
            <v>125863.7</v>
          </cell>
        </row>
        <row r="2268">
          <cell r="A2268" t="str">
            <v>41435012</v>
          </cell>
          <cell r="B2268" t="str">
            <v>41435012 EXAMEN TEORICO PRACTICO PARA OBTENER LICENCIA DE CHOFER DE SERVICIO PUBLICO O PARTICULAR</v>
          </cell>
          <cell r="C2268">
            <v>-137152.28</v>
          </cell>
          <cell r="D2268">
            <v>0</v>
          </cell>
          <cell r="E2268">
            <v>11560.98</v>
          </cell>
          <cell r="F2268">
            <v>-148713.26</v>
          </cell>
          <cell r="G2268">
            <v>148713.26</v>
          </cell>
        </row>
        <row r="2269">
          <cell r="A2269" t="str">
            <v>41435013</v>
          </cell>
          <cell r="B2269" t="str">
            <v>41435013 OTORGAMIENTO DE CONCESIONES PERMISOS O AUTORIZACIONES DEL SERVICIO PUBLICO,</v>
          </cell>
          <cell r="C2269">
            <v>-35441687.899999999</v>
          </cell>
          <cell r="D2269">
            <v>0</v>
          </cell>
          <cell r="E2269">
            <v>3991895.2</v>
          </cell>
          <cell r="F2269">
            <v>-39433583.099999994</v>
          </cell>
          <cell r="G2269">
            <v>39433583.099999994</v>
          </cell>
        </row>
        <row r="2270">
          <cell r="A2270" t="str">
            <v>41435014</v>
          </cell>
          <cell r="B2270" t="str">
            <v>41435014 OTORGAMIENTO DEL  PERMISO ANUAL PARA TRANSPORTE DE SERVICIIO PARTICULAR Y MERCANTIL</v>
          </cell>
          <cell r="C2270">
            <v>-32766768.520000003</v>
          </cell>
          <cell r="D2270">
            <v>0</v>
          </cell>
          <cell r="E2270">
            <v>1725972.189999999</v>
          </cell>
          <cell r="F2270">
            <v>-34492740.710000008</v>
          </cell>
          <cell r="G2270">
            <v>34492740.710000008</v>
          </cell>
        </row>
        <row r="2271">
          <cell r="A2271" t="str">
            <v>41435015</v>
          </cell>
          <cell r="B2271" t="str">
            <v>41435015 AUTORIZACION DE TRASPASO DE CADA CONCESION PERMISO O AUTORIZACION</v>
          </cell>
          <cell r="C2271">
            <v>-15889403.300000001</v>
          </cell>
          <cell r="D2271">
            <v>0</v>
          </cell>
          <cell r="E2271">
            <v>2049206.42</v>
          </cell>
          <cell r="F2271">
            <v>-17938609.719999999</v>
          </cell>
          <cell r="G2271">
            <v>17938609.719999999</v>
          </cell>
        </row>
        <row r="2272">
          <cell r="A2272" t="str">
            <v>41435016</v>
          </cell>
          <cell r="B2272" t="str">
            <v>41435016 EXPLOTACION DE PERMISOS DE RUTA CADA AÑO</v>
          </cell>
          <cell r="C2272">
            <v>-1235367.53</v>
          </cell>
          <cell r="D2272">
            <v>0</v>
          </cell>
          <cell r="E2272">
            <v>195264.36</v>
          </cell>
          <cell r="F2272">
            <v>-1430631.8900000001</v>
          </cell>
          <cell r="G2272">
            <v>1430631.8900000001</v>
          </cell>
        </row>
        <row r="2273">
          <cell r="A2273" t="str">
            <v>41435021</v>
          </cell>
          <cell r="B2273" t="str">
            <v>41435021 BAJA ADMINISTRATIVA</v>
          </cell>
          <cell r="C2273">
            <v>-87461.85</v>
          </cell>
          <cell r="D2273">
            <v>0</v>
          </cell>
          <cell r="E2273">
            <v>20146.7</v>
          </cell>
          <cell r="F2273">
            <v>-107608.55</v>
          </cell>
          <cell r="G2273">
            <v>107608.55</v>
          </cell>
        </row>
        <row r="2274">
          <cell r="A2274" t="str">
            <v>41435022</v>
          </cell>
          <cell r="B2274" t="str">
            <v>41435022 EXPEDICION DE COPIAS SIMPLES DE DOCUMENTOS POR HOJA – PADRON VEHICULAR</v>
          </cell>
          <cell r="C2274">
            <v>-35.840000000000003</v>
          </cell>
          <cell r="D2274">
            <v>0</v>
          </cell>
          <cell r="E2274">
            <v>0</v>
          </cell>
          <cell r="F2274">
            <v>-35.840000000000003</v>
          </cell>
          <cell r="G2274">
            <v>35.840000000000003</v>
          </cell>
        </row>
        <row r="2275">
          <cell r="A2275" t="str">
            <v>41436000</v>
          </cell>
          <cell r="B2275" t="str">
            <v>41436000 DERECHOS POR LOS SERVICIOS DE LA SECRETARIA DE RECURSOS NATURALES Y MEDIO AMBIENTE</v>
          </cell>
          <cell r="C2275">
            <v>-2225801.6800000002</v>
          </cell>
          <cell r="D2275">
            <v>0</v>
          </cell>
          <cell r="E2275">
            <v>215088</v>
          </cell>
          <cell r="F2275">
            <v>-2440889.6800000002</v>
          </cell>
          <cell r="G2275">
            <v>2440889.6800000002</v>
          </cell>
        </row>
        <row r="2276">
          <cell r="A2276" t="str">
            <v>41436001</v>
          </cell>
          <cell r="B2276" t="str">
            <v>41436001 PREVENCION Y CONTROL DE LA CONTAMINACION</v>
          </cell>
          <cell r="C2276">
            <v>-2216658.2000000002</v>
          </cell>
          <cell r="D2276">
            <v>0</v>
          </cell>
          <cell r="E2276">
            <v>215088</v>
          </cell>
          <cell r="F2276">
            <v>-2431746.2000000002</v>
          </cell>
          <cell r="G2276">
            <v>2431746.2000000002</v>
          </cell>
        </row>
        <row r="2277">
          <cell r="A2277" t="str">
            <v>41436007</v>
          </cell>
          <cell r="B2277" t="str">
            <v>41436007 EXTRACCION EN LOS BANCOS DE MATERIAL PETREO PARA CONSTRUCCION U ORNAMENTO</v>
          </cell>
          <cell r="C2277">
            <v>-9143.48</v>
          </cell>
          <cell r="D2277">
            <v>0</v>
          </cell>
          <cell r="E2277">
            <v>0</v>
          </cell>
          <cell r="F2277">
            <v>-9143.48</v>
          </cell>
          <cell r="G2277">
            <v>9143.48</v>
          </cell>
        </row>
        <row r="2278">
          <cell r="A2278" t="str">
            <v>41437000</v>
          </cell>
          <cell r="B2278" t="str">
            <v>41437000 DERECHOS POR SERVICIOS PRESTADOS POR LA SECRETARIA DE SALUD COMISION PARA LA PROTECCION CONTRA RIESGOS SANITARIOS</v>
          </cell>
          <cell r="C2278">
            <v>-1099539.9299999997</v>
          </cell>
          <cell r="D2278">
            <v>0</v>
          </cell>
          <cell r="E2278">
            <v>68935.659999999989</v>
          </cell>
          <cell r="F2278">
            <v>-1168475.5899999999</v>
          </cell>
          <cell r="G2278">
            <v>1168475.5899999999</v>
          </cell>
        </row>
        <row r="2279">
          <cell r="A2279" t="str">
            <v>41437002</v>
          </cell>
          <cell r="B2279" t="str">
            <v>41437002 CONSTANCIAS DE LOS PROCESOS DE DESTRUCCION Y RESPECTIVA EXPEDICION</v>
          </cell>
          <cell r="C2279">
            <v>-1792.4</v>
          </cell>
          <cell r="D2279">
            <v>0</v>
          </cell>
          <cell r="E2279">
            <v>0</v>
          </cell>
          <cell r="F2279">
            <v>-1792.4</v>
          </cell>
          <cell r="G2279">
            <v>1792.4</v>
          </cell>
        </row>
        <row r="2280">
          <cell r="A2280" t="str">
            <v>41437003</v>
          </cell>
          <cell r="B2280" t="str">
            <v>41437003 CAPACITACION  Y ASESORIA</v>
          </cell>
          <cell r="C2280">
            <v>-474005.24999999988</v>
          </cell>
          <cell r="D2280">
            <v>0</v>
          </cell>
          <cell r="E2280">
            <v>42766.619999999995</v>
          </cell>
          <cell r="F2280">
            <v>-516771.86999999988</v>
          </cell>
          <cell r="G2280">
            <v>516771.86999999988</v>
          </cell>
        </row>
        <row r="2281">
          <cell r="A2281" t="str">
            <v>41437004</v>
          </cell>
          <cell r="B2281" t="str">
            <v>41437004 SERVICIOS DE LABORATORIO ESTATAL DE SALUD PUBLICA</v>
          </cell>
          <cell r="C2281">
            <v>-74853.819999999992</v>
          </cell>
          <cell r="D2281">
            <v>0</v>
          </cell>
          <cell r="E2281">
            <v>1165.06</v>
          </cell>
          <cell r="F2281">
            <v>-76018.87999999999</v>
          </cell>
          <cell r="G2281">
            <v>76018.87999999999</v>
          </cell>
        </row>
        <row r="2282">
          <cell r="A2282" t="str">
            <v>41437005</v>
          </cell>
          <cell r="B2282" t="str">
            <v>41437005 LICENCIAS</v>
          </cell>
          <cell r="C2282">
            <v>-56460.600000000006</v>
          </cell>
          <cell r="D2282">
            <v>0</v>
          </cell>
          <cell r="E2282">
            <v>0</v>
          </cell>
          <cell r="F2282">
            <v>-56460.600000000006</v>
          </cell>
          <cell r="G2282">
            <v>56460.600000000006</v>
          </cell>
        </row>
        <row r="2283">
          <cell r="A2283" t="str">
            <v>41437998</v>
          </cell>
          <cell r="B2283" t="str">
            <v>41437998 SERVICIOS DIVERSOS</v>
          </cell>
          <cell r="C2283">
            <v>-211691.22</v>
          </cell>
          <cell r="D2283">
            <v>0</v>
          </cell>
          <cell r="E2283">
            <v>12994.900000000001</v>
          </cell>
          <cell r="F2283">
            <v>-224686.12</v>
          </cell>
          <cell r="G2283">
            <v>224686.12</v>
          </cell>
        </row>
        <row r="2284">
          <cell r="A2284" t="str">
            <v>41437999</v>
          </cell>
          <cell r="B2284" t="str">
            <v>41437999 AUTORIZACIONES DIVERSAS</v>
          </cell>
          <cell r="C2284">
            <v>-280736.64000000001</v>
          </cell>
          <cell r="D2284">
            <v>0</v>
          </cell>
          <cell r="E2284">
            <v>12009.08</v>
          </cell>
          <cell r="F2284">
            <v>-292745.71999999997</v>
          </cell>
          <cell r="G2284">
            <v>292745.71999999997</v>
          </cell>
        </row>
        <row r="2285">
          <cell r="A2285" t="str">
            <v>41438000</v>
          </cell>
          <cell r="B2285" t="str">
            <v>41438000 DERECHOS POR SERVICIOS QUE PRESTA LA SECRETARIA DE SEGURIDAD PUBLICA</v>
          </cell>
          <cell r="C2285">
            <v>-1772667.07</v>
          </cell>
          <cell r="D2285">
            <v>0</v>
          </cell>
          <cell r="E2285">
            <v>92398.22</v>
          </cell>
          <cell r="F2285">
            <v>-1865065.29</v>
          </cell>
          <cell r="G2285">
            <v>1865065.29</v>
          </cell>
        </row>
        <row r="2286">
          <cell r="A2286" t="str">
            <v>41438001</v>
          </cell>
          <cell r="B2286" t="str">
            <v>41438001 DE LA AUTORIZACION Y OTROS TRAMITES PARA EL FUNCIONAMIENTO DE LAS EMPRESAS DE SEGURIDAD PRIVADA</v>
          </cell>
          <cell r="C2286">
            <v>-1772667.07</v>
          </cell>
          <cell r="D2286">
            <v>0</v>
          </cell>
          <cell r="E2286">
            <v>92398.22</v>
          </cell>
          <cell r="F2286">
            <v>-1865065.29</v>
          </cell>
          <cell r="G2286">
            <v>1865065.29</v>
          </cell>
        </row>
        <row r="2287">
          <cell r="A2287" t="str">
            <v>41440000</v>
          </cell>
          <cell r="B2287" t="str">
            <v>41440000 ACCESORIOS DE DERECHOS</v>
          </cell>
          <cell r="C2287">
            <v>-40927464.460000016</v>
          </cell>
          <cell r="D2287">
            <v>26217173.770000003</v>
          </cell>
          <cell r="E2287">
            <v>34035672.709999986</v>
          </cell>
          <cell r="F2287">
            <v>-48745963.399999991</v>
          </cell>
          <cell r="G2287">
            <v>48745963.399999991</v>
          </cell>
        </row>
        <row r="2288">
          <cell r="A2288" t="str">
            <v>41441000</v>
          </cell>
          <cell r="B2288" t="str">
            <v>41441000 ACTUALIZACION DERECHOS</v>
          </cell>
          <cell r="C2288">
            <v>-7632383.7400000002</v>
          </cell>
          <cell r="D2288">
            <v>5829868.3099999996</v>
          </cell>
          <cell r="E2288">
            <v>7568597.4500000011</v>
          </cell>
          <cell r="F2288">
            <v>-9371112.8800000008</v>
          </cell>
          <cell r="G2288">
            <v>9371112.8800000008</v>
          </cell>
        </row>
        <row r="2289">
          <cell r="A2289" t="str">
            <v>41441001</v>
          </cell>
          <cell r="B2289" t="str">
            <v>41441001 ACTUALIZACION DERECHOS POR SERVICIOS DE CONTROL DE VEHICULOS Y POR EXPEDICION DE CONCESIONES PERMISOS Y AUTORIZACION DE RUTA</v>
          </cell>
          <cell r="C2289">
            <v>-7396059.4700000007</v>
          </cell>
          <cell r="D2289">
            <v>5829868.3099999996</v>
          </cell>
          <cell r="E2289">
            <v>7488459.0300000012</v>
          </cell>
          <cell r="F2289">
            <v>-9054650.1900000013</v>
          </cell>
          <cell r="G2289">
            <v>9054650.1900000013</v>
          </cell>
        </row>
        <row r="2290">
          <cell r="A2290" t="str">
            <v>41441005</v>
          </cell>
          <cell r="B2290" t="str">
            <v>41441005 ACTUALIZACION DERECHOS POR MORA PAGO EN PARCIALIDADES</v>
          </cell>
          <cell r="C2290">
            <v>-236324.27</v>
          </cell>
          <cell r="D2290">
            <v>0</v>
          </cell>
          <cell r="E2290">
            <v>80138.42</v>
          </cell>
          <cell r="F2290">
            <v>-316462.69000000006</v>
          </cell>
          <cell r="G2290">
            <v>316462.69000000006</v>
          </cell>
        </row>
        <row r="2291">
          <cell r="A2291" t="str">
            <v>41442000</v>
          </cell>
          <cell r="B2291" t="str">
            <v>41442000 RECARGOS DERECHOS</v>
          </cell>
          <cell r="C2291">
            <v>-33099838.54000001</v>
          </cell>
          <cell r="D2291">
            <v>20386982.820000004</v>
          </cell>
          <cell r="E2291">
            <v>26437805.999999993</v>
          </cell>
          <cell r="F2291">
            <v>-39150661.719999991</v>
          </cell>
          <cell r="G2291">
            <v>39150661.719999991</v>
          </cell>
        </row>
        <row r="2292">
          <cell r="A2292" t="str">
            <v>41442001</v>
          </cell>
          <cell r="B2292" t="str">
            <v>41442001 RECARGOS DERECHOS POR SERVICIOS DE CONTROL DE VEHICULOS Y POR EXPEDICION DE CONCESIONES PERMISOS Y AUTORIZACION DE RUTA</v>
          </cell>
          <cell r="C2292">
            <v>-32471721.600000009</v>
          </cell>
          <cell r="D2292">
            <v>20386982.820000004</v>
          </cell>
          <cell r="E2292">
            <v>26295683.239999991</v>
          </cell>
          <cell r="F2292">
            <v>-38380422.019999988</v>
          </cell>
          <cell r="G2292">
            <v>38380422.019999988</v>
          </cell>
        </row>
        <row r="2293">
          <cell r="A2293" t="str">
            <v>41442003</v>
          </cell>
          <cell r="B2293" t="str">
            <v>41442003 RECARGOS DERECHOS POR MORA PAGO EN PARCIALIDADES</v>
          </cell>
          <cell r="C2293">
            <v>-460325.6</v>
          </cell>
          <cell r="D2293">
            <v>0</v>
          </cell>
          <cell r="E2293">
            <v>134412.21</v>
          </cell>
          <cell r="F2293">
            <v>-594737.81000000017</v>
          </cell>
          <cell r="G2293">
            <v>594737.81000000017</v>
          </cell>
        </row>
        <row r="2294">
          <cell r="A2294" t="str">
            <v>41442004</v>
          </cell>
          <cell r="B2294" t="str">
            <v>41442004 RECARGOS DERECHOS POR PRORROGA PAGO EN PARCIALIDADES</v>
          </cell>
          <cell r="C2294">
            <v>-167791.33999999997</v>
          </cell>
          <cell r="D2294">
            <v>0</v>
          </cell>
          <cell r="E2294">
            <v>7710.55</v>
          </cell>
          <cell r="F2294">
            <v>-175501.88999999998</v>
          </cell>
          <cell r="G2294">
            <v>175501.88999999998</v>
          </cell>
        </row>
        <row r="2295">
          <cell r="A2295" t="str">
            <v>41443000</v>
          </cell>
          <cell r="B2295" t="str">
            <v>41443000 MULTAS DERECHOS</v>
          </cell>
          <cell r="C2295">
            <v>-195242.18000000002</v>
          </cell>
          <cell r="D2295">
            <v>322.64</v>
          </cell>
          <cell r="E2295">
            <v>29269.260000000002</v>
          </cell>
          <cell r="F2295">
            <v>-224188.80000000002</v>
          </cell>
          <cell r="G2295">
            <v>224188.80000000002</v>
          </cell>
        </row>
        <row r="2296">
          <cell r="A2296" t="str">
            <v>41443001</v>
          </cell>
          <cell r="B2296" t="str">
            <v>41443001 MULTAS DERECHOS POR SERVICIOS DE CONTROL DE VEHICULOS Y POR EXPEDICION DE CONCESIONES PERMISOS Y AUTORIZACION DE RUTA</v>
          </cell>
          <cell r="C2296">
            <v>0</v>
          </cell>
          <cell r="D2296">
            <v>322.64</v>
          </cell>
          <cell r="E2296">
            <v>0</v>
          </cell>
          <cell r="F2296">
            <v>322.64</v>
          </cell>
          <cell r="G2296">
            <v>-322.64</v>
          </cell>
        </row>
        <row r="2297">
          <cell r="A2297" t="str">
            <v>41443003</v>
          </cell>
          <cell r="B2297" t="str">
            <v>41443003 MULTAS DERECHOS POR SERVICIOS PRESTADOS POR LA SECRETARIA DE SALUD COMISION PARA LA PROTECCION CONTRA RIESGOS SANITARIOS</v>
          </cell>
          <cell r="C2297">
            <v>-195242.18000000002</v>
          </cell>
          <cell r="D2297">
            <v>0</v>
          </cell>
          <cell r="E2297">
            <v>29269.260000000002</v>
          </cell>
          <cell r="F2297">
            <v>-224511.44000000003</v>
          </cell>
          <cell r="G2297">
            <v>224511.44000000003</v>
          </cell>
        </row>
        <row r="2298">
          <cell r="A2298" t="str">
            <v>41500000</v>
          </cell>
          <cell r="B2298" t="str">
            <v>41500000 PRODUCTOS DE TIPO CORRIENTE</v>
          </cell>
          <cell r="C2298">
            <v>-22117476.43</v>
          </cell>
          <cell r="D2298">
            <v>0</v>
          </cell>
          <cell r="E2298">
            <v>2623714.6300000004</v>
          </cell>
          <cell r="F2298">
            <v>-24741191.060000006</v>
          </cell>
          <cell r="G2298">
            <v>24741191.060000006</v>
          </cell>
        </row>
        <row r="2299">
          <cell r="A2299" t="str">
            <v>41510000</v>
          </cell>
          <cell r="B2299" t="str">
            <v>41510000 PRODUCTOS DERIVADOS DEL USO Y APROVECHAMIENTO DE BIENES NO SUJETOS A REGIMEN DE DOMINIO PUBLICO</v>
          </cell>
          <cell r="C2299">
            <v>-15576103.610000001</v>
          </cell>
          <cell r="D2299">
            <v>0</v>
          </cell>
          <cell r="E2299">
            <v>1981585.9700000002</v>
          </cell>
          <cell r="F2299">
            <v>-17557689.580000006</v>
          </cell>
          <cell r="G2299">
            <v>17557689.580000006</v>
          </cell>
        </row>
        <row r="2300">
          <cell r="A2300" t="str">
            <v>41511000</v>
          </cell>
          <cell r="B2300" t="str">
            <v>41511000 PRODUCTOS DERIVADOS DEL USO Y APROVECHAMIENTO DE BIENES NO SUJETOS A REGIMEN DE DOMINIO PUBLICO</v>
          </cell>
          <cell r="C2300">
            <v>-15576103.610000001</v>
          </cell>
          <cell r="D2300">
            <v>0</v>
          </cell>
          <cell r="E2300">
            <v>1981585.9700000002</v>
          </cell>
          <cell r="F2300">
            <v>-17557689.580000006</v>
          </cell>
          <cell r="G2300">
            <v>17557689.580000006</v>
          </cell>
        </row>
        <row r="2301">
          <cell r="A2301" t="str">
            <v>41511002</v>
          </cell>
          <cell r="B2301" t="str">
            <v>41511002 VENTA DE FORMAS OFICIALES</v>
          </cell>
          <cell r="C2301">
            <v>-1083816</v>
          </cell>
          <cell r="D2301">
            <v>0</v>
          </cell>
          <cell r="E2301">
            <v>417173</v>
          </cell>
          <cell r="F2301">
            <v>-1500989</v>
          </cell>
          <cell r="G2301">
            <v>1500989</v>
          </cell>
        </row>
        <row r="2302">
          <cell r="A2302" t="str">
            <v>41511004</v>
          </cell>
          <cell r="B2302" t="str">
            <v>41511004 VENTA DEL PERIODICO OFICIAL DEL ESTADO</v>
          </cell>
          <cell r="C2302">
            <v>-1470</v>
          </cell>
          <cell r="D2302">
            <v>0</v>
          </cell>
          <cell r="E2302">
            <v>80</v>
          </cell>
          <cell r="F2302">
            <v>-1550</v>
          </cell>
          <cell r="G2302">
            <v>1550</v>
          </cell>
        </row>
        <row r="2303">
          <cell r="A2303" t="str">
            <v>41511006</v>
          </cell>
          <cell r="B2303" t="str">
            <v>41511006 INGRESOS POR RENTAS DE CABAÑAS DEL TECUAN</v>
          </cell>
          <cell r="C2303">
            <v>-62800</v>
          </cell>
          <cell r="D2303">
            <v>0</v>
          </cell>
          <cell r="E2303">
            <v>3600</v>
          </cell>
          <cell r="F2303">
            <v>-66400</v>
          </cell>
          <cell r="G2303">
            <v>66400</v>
          </cell>
        </row>
        <row r="2304">
          <cell r="A2304" t="str">
            <v>41511007</v>
          </cell>
          <cell r="B2304" t="str">
            <v>41511007 BASES PARA LICITACIONES</v>
          </cell>
          <cell r="C2304">
            <v>-257500</v>
          </cell>
          <cell r="D2304">
            <v>0</v>
          </cell>
          <cell r="E2304">
            <v>33000</v>
          </cell>
          <cell r="F2304">
            <v>-290500</v>
          </cell>
          <cell r="G2304">
            <v>290500</v>
          </cell>
        </row>
        <row r="2305">
          <cell r="A2305" t="str">
            <v>41511008</v>
          </cell>
          <cell r="B2305" t="str">
            <v>41511008 RECUPERACION DE PLANTAS, POR REFORESTACION</v>
          </cell>
          <cell r="C2305">
            <v>-22880</v>
          </cell>
          <cell r="D2305">
            <v>0</v>
          </cell>
          <cell r="E2305">
            <v>0</v>
          </cell>
          <cell r="F2305">
            <v>-22880</v>
          </cell>
          <cell r="G2305">
            <v>22880</v>
          </cell>
        </row>
        <row r="2306">
          <cell r="A2306" t="str">
            <v>41511009</v>
          </cell>
          <cell r="B2306" t="str">
            <v>41511009 RENDIMIENTOS DE CAPITAL</v>
          </cell>
          <cell r="C2306">
            <v>-13794945.610000001</v>
          </cell>
          <cell r="D2306">
            <v>0</v>
          </cell>
          <cell r="E2306">
            <v>1527732.9700000002</v>
          </cell>
          <cell r="F2306">
            <v>-15322678.580000004</v>
          </cell>
          <cell r="G2306">
            <v>15322678.580000004</v>
          </cell>
        </row>
        <row r="2307">
          <cell r="A2307" t="str">
            <v>41511012</v>
          </cell>
          <cell r="B2307" t="str">
            <v>41511012 CUOTAS DE RECUPERACION</v>
          </cell>
          <cell r="C2307">
            <v>-352692</v>
          </cell>
          <cell r="D2307">
            <v>0</v>
          </cell>
          <cell r="E2307">
            <v>0</v>
          </cell>
          <cell r="F2307">
            <v>-352692</v>
          </cell>
          <cell r="G2307">
            <v>352692</v>
          </cell>
        </row>
        <row r="2308">
          <cell r="A2308" t="str">
            <v>41590000</v>
          </cell>
          <cell r="B2308" t="str">
            <v>41590000 OTROS PRODUCTOS QUE GENERAN INGRESOS CORRIENTES</v>
          </cell>
          <cell r="C2308">
            <v>-6541372.8200000003</v>
          </cell>
          <cell r="D2308">
            <v>0</v>
          </cell>
          <cell r="E2308">
            <v>642128.65999999992</v>
          </cell>
          <cell r="F2308">
            <v>-7183501.4800000004</v>
          </cell>
          <cell r="G2308">
            <v>7183501.4800000004</v>
          </cell>
        </row>
        <row r="2309">
          <cell r="A2309" t="str">
            <v>41591000</v>
          </cell>
          <cell r="B2309" t="str">
            <v>41591000 OTROS PRODUCTOS QUE GENERAN INGRESOS CORRIENTES</v>
          </cell>
          <cell r="C2309">
            <v>-6541372.8200000003</v>
          </cell>
          <cell r="D2309">
            <v>0</v>
          </cell>
          <cell r="E2309">
            <v>642128.65999999992</v>
          </cell>
          <cell r="F2309">
            <v>-7183501.4800000004</v>
          </cell>
          <cell r="G2309">
            <v>7183501.4800000004</v>
          </cell>
        </row>
        <row r="2310">
          <cell r="A2310" t="str">
            <v>41591003</v>
          </cell>
          <cell r="B2310" t="str">
            <v>41591003 PARQUE TEMATICO VILLAS DEL OESTE</v>
          </cell>
          <cell r="C2310">
            <v>-6267372.8200000003</v>
          </cell>
          <cell r="D2310">
            <v>0</v>
          </cell>
          <cell r="E2310">
            <v>492128.66</v>
          </cell>
          <cell r="F2310">
            <v>-6759501.4800000004</v>
          </cell>
          <cell r="G2310">
            <v>6759501.4800000004</v>
          </cell>
        </row>
        <row r="2311">
          <cell r="A2311" t="str">
            <v>41591004</v>
          </cell>
          <cell r="B2311" t="str">
            <v>41591004 INGRESOS SECRETARIA DE TURISMO</v>
          </cell>
          <cell r="C2311">
            <v>0</v>
          </cell>
          <cell r="D2311">
            <v>0</v>
          </cell>
          <cell r="E2311">
            <v>150000</v>
          </cell>
          <cell r="F2311">
            <v>-150000</v>
          </cell>
          <cell r="G2311">
            <v>150000</v>
          </cell>
        </row>
        <row r="2312">
          <cell r="A2312" t="str">
            <v>#N/A</v>
          </cell>
          <cell r="B2312" t="str">
            <v>#N/A</v>
          </cell>
          <cell r="C2312">
            <v>-274000</v>
          </cell>
          <cell r="D2312">
            <v>0</v>
          </cell>
          <cell r="E2312">
            <v>0</v>
          </cell>
          <cell r="F2312">
            <v>-274000</v>
          </cell>
          <cell r="G2312">
            <v>274000</v>
          </cell>
        </row>
        <row r="2313">
          <cell r="A2313" t="str">
            <v>41600000</v>
          </cell>
          <cell r="B2313" t="str">
            <v>41600000 APROVECHAMIENTOS DE TIPO CORRIENTE</v>
          </cell>
          <cell r="C2313">
            <v>-161003611.93000001</v>
          </cell>
          <cell r="D2313">
            <v>13481.399999999998</v>
          </cell>
          <cell r="E2313">
            <v>25435946.170000002</v>
          </cell>
          <cell r="F2313">
            <v>-186426076.69999999</v>
          </cell>
          <cell r="G2313">
            <v>186426076.69999999</v>
          </cell>
        </row>
        <row r="2314">
          <cell r="A2314" t="str">
            <v>41620000</v>
          </cell>
          <cell r="B2314" t="str">
            <v>41620000 MULTAS</v>
          </cell>
          <cell r="C2314">
            <v>-2220259.4600000004</v>
          </cell>
          <cell r="D2314">
            <v>0</v>
          </cell>
          <cell r="E2314">
            <v>213770.29</v>
          </cell>
          <cell r="F2314">
            <v>-2434029.75</v>
          </cell>
          <cell r="G2314">
            <v>2434029.75</v>
          </cell>
        </row>
        <row r="2315">
          <cell r="A2315" t="str">
            <v>41621000</v>
          </cell>
          <cell r="B2315" t="str">
            <v>41621000 OTRAS MULTAS ESTATALES</v>
          </cell>
          <cell r="C2315">
            <v>-2220259.4600000004</v>
          </cell>
          <cell r="D2315">
            <v>0</v>
          </cell>
          <cell r="E2315">
            <v>213770.29</v>
          </cell>
          <cell r="F2315">
            <v>-2434029.75</v>
          </cell>
          <cell r="G2315">
            <v>2434029.75</v>
          </cell>
        </row>
        <row r="2316">
          <cell r="A2316" t="str">
            <v>41621001</v>
          </cell>
          <cell r="B2316" t="str">
            <v>41621001 MULTAS TRIBUNAL DE JUSTICIA FISCAL Y ADMINISTRATIVA</v>
          </cell>
          <cell r="C2316">
            <v>-5627.68</v>
          </cell>
          <cell r="D2316">
            <v>0</v>
          </cell>
          <cell r="E2316">
            <v>0</v>
          </cell>
          <cell r="F2316">
            <v>-5627.68</v>
          </cell>
          <cell r="G2316">
            <v>5627.68</v>
          </cell>
        </row>
        <row r="2317">
          <cell r="A2317" t="str">
            <v>41621002</v>
          </cell>
          <cell r="B2317" t="str">
            <v>41621002 MULTAS TRIBUNAL SUPERIOR DE JUSTICIA</v>
          </cell>
          <cell r="C2317">
            <v>-33280.54</v>
          </cell>
          <cell r="D2317">
            <v>0</v>
          </cell>
          <cell r="E2317">
            <v>1290</v>
          </cell>
          <cell r="F2317">
            <v>-34570.54</v>
          </cell>
          <cell r="G2317">
            <v>34570.54</v>
          </cell>
        </row>
        <row r="2318">
          <cell r="A2318" t="str">
            <v>41621003</v>
          </cell>
          <cell r="B2318" t="str">
            <v>41621003 MULTAS REGLAMENTO DE TRANSPORTE</v>
          </cell>
          <cell r="C2318">
            <v>-1935076.9200000002</v>
          </cell>
          <cell r="D2318">
            <v>0</v>
          </cell>
          <cell r="E2318">
            <v>210563.07</v>
          </cell>
          <cell r="F2318">
            <v>-2145639.9899999998</v>
          </cell>
          <cell r="G2318">
            <v>2145639.9899999998</v>
          </cell>
        </row>
        <row r="2319">
          <cell r="A2319" t="str">
            <v>41621004</v>
          </cell>
          <cell r="B2319" t="str">
            <v>41621004 MULTAS CETAIP</v>
          </cell>
          <cell r="C2319">
            <v>-155978</v>
          </cell>
          <cell r="D2319">
            <v>0</v>
          </cell>
          <cell r="E2319">
            <v>0</v>
          </cell>
          <cell r="F2319">
            <v>-155978</v>
          </cell>
          <cell r="G2319">
            <v>155978</v>
          </cell>
        </row>
        <row r="2320">
          <cell r="A2320" t="str">
            <v>41621012</v>
          </cell>
          <cell r="B2320" t="str">
            <v>41621012 MULTAS PROCURADURIA DE PROTECCION AL AMBIENTE DEL ESTADO DE DURANGO</v>
          </cell>
          <cell r="C2320">
            <v>-73056.08</v>
          </cell>
          <cell r="D2320">
            <v>0</v>
          </cell>
          <cell r="E2320">
            <v>0</v>
          </cell>
          <cell r="F2320">
            <v>-73056.08</v>
          </cell>
          <cell r="G2320">
            <v>73056.08</v>
          </cell>
        </row>
        <row r="2321">
          <cell r="A2321" t="str">
            <v>41621053</v>
          </cell>
          <cell r="B2321" t="str">
            <v>41621053 ACTUALIZACION MULTA REGLAMENTO DE TRANSPORTES</v>
          </cell>
          <cell r="C2321">
            <v>-17240.240000000002</v>
          </cell>
          <cell r="D2321">
            <v>0</v>
          </cell>
          <cell r="E2321">
            <v>1917.22</v>
          </cell>
          <cell r="F2321">
            <v>-19157.460000000003</v>
          </cell>
          <cell r="G2321">
            <v>19157.460000000003</v>
          </cell>
        </row>
        <row r="2322">
          <cell r="A2322" t="str">
            <v>41630000</v>
          </cell>
          <cell r="B2322" t="str">
            <v>41630000 INDEMNIZACIONES</v>
          </cell>
          <cell r="C2322">
            <v>-1125290.96</v>
          </cell>
          <cell r="D2322">
            <v>0</v>
          </cell>
          <cell r="E2322">
            <v>207426.6</v>
          </cell>
          <cell r="F2322">
            <v>-1332717.56</v>
          </cell>
          <cell r="G2322">
            <v>1332717.56</v>
          </cell>
        </row>
        <row r="2323">
          <cell r="A2323" t="str">
            <v>41631000</v>
          </cell>
          <cell r="B2323" t="str">
            <v>41631000 INDEMNIZACIONES</v>
          </cell>
          <cell r="C2323">
            <v>-1125290.96</v>
          </cell>
          <cell r="D2323">
            <v>0</v>
          </cell>
          <cell r="E2323">
            <v>207426.6</v>
          </cell>
          <cell r="F2323">
            <v>-1332717.56</v>
          </cell>
          <cell r="G2323">
            <v>1332717.56</v>
          </cell>
        </row>
        <row r="2324">
          <cell r="A2324" t="str">
            <v>41631001</v>
          </cell>
          <cell r="B2324" t="str">
            <v>41631001 INDEMNIZACIONES A FAVOR DEL ESTADO</v>
          </cell>
          <cell r="C2324">
            <v>-304977.94</v>
          </cell>
          <cell r="D2324">
            <v>0</v>
          </cell>
          <cell r="E2324">
            <v>37091.599999999999</v>
          </cell>
          <cell r="F2324">
            <v>-342069.54000000004</v>
          </cell>
          <cell r="G2324">
            <v>342069.54000000004</v>
          </cell>
        </row>
        <row r="2325">
          <cell r="A2325" t="str">
            <v>41631002</v>
          </cell>
          <cell r="B2325" t="str">
            <v>41631002 INDEMNIZACIONES POR SINIESTROS</v>
          </cell>
          <cell r="C2325">
            <v>-820313.02</v>
          </cell>
          <cell r="D2325">
            <v>0</v>
          </cell>
          <cell r="E2325">
            <v>170335</v>
          </cell>
          <cell r="F2325">
            <v>-990648.02</v>
          </cell>
          <cell r="G2325">
            <v>990648.02</v>
          </cell>
        </row>
        <row r="2326">
          <cell r="A2326" t="str">
            <v>41670000</v>
          </cell>
          <cell r="B2326" t="str">
            <v>41670000 APROVECHAMIENTOS POR APORTACIONES Y COOPERACIONES</v>
          </cell>
          <cell r="C2326">
            <v>-87132922.100000009</v>
          </cell>
          <cell r="D2326">
            <v>0</v>
          </cell>
          <cell r="E2326">
            <v>17317772.93</v>
          </cell>
          <cell r="F2326">
            <v>-104450695.03</v>
          </cell>
          <cell r="G2326">
            <v>104450695.03</v>
          </cell>
        </row>
        <row r="2327">
          <cell r="A2327" t="str">
            <v>41671000</v>
          </cell>
          <cell r="B2327" t="str">
            <v>41671000 APROVECHAMIENTOS POR  SERVICIOS PUBLICOS Y OBRAS PUBLICAS</v>
          </cell>
          <cell r="C2327">
            <v>-87132922.100000009</v>
          </cell>
          <cell r="D2327">
            <v>0</v>
          </cell>
          <cell r="E2327">
            <v>17317772.93</v>
          </cell>
          <cell r="F2327">
            <v>-104450695.03</v>
          </cell>
          <cell r="G2327">
            <v>104450695.03</v>
          </cell>
        </row>
        <row r="2328">
          <cell r="A2328" t="str">
            <v>41671001</v>
          </cell>
          <cell r="B2328" t="str">
            <v>41671001 APORTACIONES DE OBRAS EJECUTADAS POR EL ESTADO</v>
          </cell>
          <cell r="C2328">
            <v>-2178</v>
          </cell>
          <cell r="D2328">
            <v>0</v>
          </cell>
          <cell r="E2328">
            <v>0</v>
          </cell>
          <cell r="F2328">
            <v>-2178</v>
          </cell>
          <cell r="G2328">
            <v>2178</v>
          </cell>
        </row>
        <row r="2329">
          <cell r="A2329" t="str">
            <v>41671002</v>
          </cell>
          <cell r="B2329" t="str">
            <v>41671002 APORTACIONES EXTRAORDINARIAS DE ORGANISMOS PUBLICOS</v>
          </cell>
          <cell r="C2329">
            <v>-72461773.810000002</v>
          </cell>
          <cell r="D2329">
            <v>0</v>
          </cell>
          <cell r="E2329">
            <v>9012750.6099999994</v>
          </cell>
          <cell r="F2329">
            <v>-81474524.420000002</v>
          </cell>
          <cell r="G2329">
            <v>81474524.420000002</v>
          </cell>
        </row>
        <row r="2330">
          <cell r="A2330" t="str">
            <v>41671003</v>
          </cell>
          <cell r="B2330" t="str">
            <v>41671003 APORTACIONES EXTRAORDINARIAS DE PARTICULARES</v>
          </cell>
          <cell r="C2330">
            <v>-955528.95</v>
          </cell>
          <cell r="D2330">
            <v>0</v>
          </cell>
          <cell r="E2330">
            <v>131546.07999999999</v>
          </cell>
          <cell r="F2330">
            <v>-1087075.03</v>
          </cell>
          <cell r="G2330">
            <v>1087075.03</v>
          </cell>
        </row>
        <row r="2331">
          <cell r="A2331" t="str">
            <v>41671011</v>
          </cell>
          <cell r="B2331" t="str">
            <v>41671011 APORTACION MUNICIPAL PARA LA FUNCION DE SEGURIDAD PUBLICA Y PRESTACION DEL SERVICIO DE POLICIA PREVENTIVA, TRANSITO Y VIALIDAD</v>
          </cell>
          <cell r="C2331">
            <v>-13713441.34</v>
          </cell>
          <cell r="D2331">
            <v>0</v>
          </cell>
          <cell r="E2331">
            <v>8173476.2400000002</v>
          </cell>
          <cell r="F2331">
            <v>-21886917.579999998</v>
          </cell>
          <cell r="G2331">
            <v>21886917.579999998</v>
          </cell>
        </row>
        <row r="2332">
          <cell r="A2332" t="str">
            <v>41690000</v>
          </cell>
          <cell r="B2332" t="str">
            <v>41690000 OTROS APROVECHAMIENTOS</v>
          </cell>
          <cell r="C2332">
            <v>-70525139.409999996</v>
          </cell>
          <cell r="D2332">
            <v>13481.399999999998</v>
          </cell>
          <cell r="E2332">
            <v>7696976.3500000006</v>
          </cell>
          <cell r="F2332">
            <v>-78208634.359999999</v>
          </cell>
          <cell r="G2332">
            <v>78208634.359999999</v>
          </cell>
        </row>
        <row r="2333">
          <cell r="A2333" t="str">
            <v>41691000</v>
          </cell>
          <cell r="B2333" t="str">
            <v>41691000 OTROS APROVECHAMIENTOS</v>
          </cell>
          <cell r="C2333">
            <v>-70525139.409999996</v>
          </cell>
          <cell r="D2333">
            <v>13481.399999999998</v>
          </cell>
          <cell r="E2333">
            <v>7696976.3500000006</v>
          </cell>
          <cell r="F2333">
            <v>-78208634.359999999</v>
          </cell>
          <cell r="G2333">
            <v>78208634.359999999</v>
          </cell>
        </row>
        <row r="2334">
          <cell r="A2334" t="str">
            <v>41691001</v>
          </cell>
          <cell r="B2334" t="str">
            <v>41691001 SERVICIOS ADMINISTRATIVOS ESCOLARES</v>
          </cell>
          <cell r="C2334">
            <v>-3029136.82</v>
          </cell>
          <cell r="D2334">
            <v>0</v>
          </cell>
          <cell r="E2334">
            <v>223613.9</v>
          </cell>
          <cell r="F2334">
            <v>-3252750.72</v>
          </cell>
          <cell r="G2334">
            <v>3252750.72</v>
          </cell>
        </row>
        <row r="2335">
          <cell r="A2335" t="str">
            <v>41691002</v>
          </cell>
          <cell r="B2335" t="str">
            <v>41691002 REGISTRO ESTATAL VEHICULOS DE PROCEDENCIA EXTRANJERA</v>
          </cell>
          <cell r="C2335">
            <v>-3487200</v>
          </cell>
          <cell r="D2335">
            <v>0</v>
          </cell>
          <cell r="E2335">
            <v>177200</v>
          </cell>
          <cell r="F2335">
            <v>-3664400</v>
          </cell>
          <cell r="G2335">
            <v>3664400</v>
          </cell>
        </row>
        <row r="2336">
          <cell r="A2336" t="str">
            <v>41691003</v>
          </cell>
          <cell r="B2336" t="str">
            <v>41691003 SOBRANTES DE CAJA</v>
          </cell>
          <cell r="C2336">
            <v>-6799380.4699999997</v>
          </cell>
          <cell r="D2336">
            <v>0</v>
          </cell>
          <cell r="E2336">
            <v>1319566.96</v>
          </cell>
          <cell r="F2336">
            <v>-8118947.4299999988</v>
          </cell>
          <cell r="G2336">
            <v>8118947.4299999988</v>
          </cell>
        </row>
        <row r="2337">
          <cell r="A2337" t="str">
            <v>41691008</v>
          </cell>
          <cell r="B2337" t="str">
            <v>41691008 SERVICIOS DE CUSTODIA</v>
          </cell>
          <cell r="C2337">
            <v>-14019960.220000001</v>
          </cell>
          <cell r="D2337">
            <v>0</v>
          </cell>
          <cell r="E2337">
            <v>2452667.52</v>
          </cell>
          <cell r="F2337">
            <v>-16472627.74</v>
          </cell>
          <cell r="G2337">
            <v>16472627.74</v>
          </cell>
        </row>
        <row r="2338">
          <cell r="A2338" t="str">
            <v>41691010</v>
          </cell>
          <cell r="B2338" t="str">
            <v>41691010 DIFERENCIAS POR AJUSTE</v>
          </cell>
          <cell r="C2338">
            <v>59747.729999999996</v>
          </cell>
          <cell r="D2338">
            <v>13481.399999999998</v>
          </cell>
          <cell r="E2338">
            <v>9567.7200000000012</v>
          </cell>
          <cell r="F2338">
            <v>63661.409999999982</v>
          </cell>
          <cell r="G2338">
            <v>-63661.409999999982</v>
          </cell>
        </row>
        <row r="2339">
          <cell r="A2339" t="str">
            <v>41691013</v>
          </cell>
          <cell r="B2339" t="str">
            <v>41691013 REPOSICION DE CREDENCIAL PARA EMPLEADOS DE GOBIERNO</v>
          </cell>
          <cell r="C2339">
            <v>-10800</v>
          </cell>
          <cell r="D2339">
            <v>0</v>
          </cell>
          <cell r="E2339">
            <v>800</v>
          </cell>
          <cell r="F2339">
            <v>-11600</v>
          </cell>
          <cell r="G2339">
            <v>11600</v>
          </cell>
        </row>
        <row r="2340">
          <cell r="A2340" t="str">
            <v>41691014</v>
          </cell>
          <cell r="B2340" t="str">
            <v>41691014 CENTRO DEPORTIVO CUARTELAZO</v>
          </cell>
          <cell r="C2340">
            <v>-94700</v>
          </cell>
          <cell r="D2340">
            <v>0</v>
          </cell>
          <cell r="E2340">
            <v>1400</v>
          </cell>
          <cell r="F2340">
            <v>-96100</v>
          </cell>
          <cell r="G2340">
            <v>96100</v>
          </cell>
        </row>
        <row r="2341">
          <cell r="A2341" t="str">
            <v>41691016</v>
          </cell>
          <cell r="B2341" t="str">
            <v>41691016 RECAUDACION DIVO 5 AL MILLAR (ESTATAL)</v>
          </cell>
          <cell r="C2341">
            <v>-3246992.97</v>
          </cell>
          <cell r="D2341">
            <v>0</v>
          </cell>
          <cell r="E2341">
            <v>0</v>
          </cell>
          <cell r="F2341">
            <v>-3246992.97</v>
          </cell>
          <cell r="G2341">
            <v>3246992.97</v>
          </cell>
        </row>
        <row r="2342">
          <cell r="A2342" t="str">
            <v>41691020</v>
          </cell>
          <cell r="B2342" t="str">
            <v>41691020 CONSTANCIA DE NO ANTECEDENTES PENALES TSJ</v>
          </cell>
          <cell r="C2342">
            <v>-2200</v>
          </cell>
          <cell r="D2342">
            <v>0</v>
          </cell>
          <cell r="E2342">
            <v>100</v>
          </cell>
          <cell r="F2342">
            <v>-2300</v>
          </cell>
          <cell r="G2342">
            <v>2300</v>
          </cell>
        </row>
        <row r="2343">
          <cell r="A2343" t="str">
            <v>41691021</v>
          </cell>
          <cell r="B2343" t="str">
            <v>41691021 PORTE DE FORMAS VALORADAS</v>
          </cell>
          <cell r="C2343">
            <v>-568804</v>
          </cell>
          <cell r="D2343">
            <v>0</v>
          </cell>
          <cell r="E2343">
            <v>57018</v>
          </cell>
          <cell r="F2343">
            <v>-625822</v>
          </cell>
          <cell r="G2343">
            <v>625822</v>
          </cell>
        </row>
        <row r="2344">
          <cell r="A2344" t="str">
            <v>41691025</v>
          </cell>
          <cell r="B2344" t="str">
            <v>41691025 APORTACION A LA CRUZ ROJA</v>
          </cell>
          <cell r="C2344">
            <v>-26494308.699999992</v>
          </cell>
          <cell r="D2344">
            <v>0</v>
          </cell>
          <cell r="E2344">
            <v>3259263.4700000011</v>
          </cell>
          <cell r="F2344">
            <v>-29753572.169999998</v>
          </cell>
          <cell r="G2344">
            <v>29753572.169999998</v>
          </cell>
        </row>
        <row r="2345">
          <cell r="A2345" t="str">
            <v>41691999</v>
          </cell>
          <cell r="B2345" t="str">
            <v>41691999 OTROS APROVECHAMIENTOS</v>
          </cell>
          <cell r="C2345">
            <v>-12831403.960000001</v>
          </cell>
          <cell r="D2345">
            <v>0</v>
          </cell>
          <cell r="E2345">
            <v>195778.78</v>
          </cell>
          <cell r="F2345">
            <v>-13027182.74</v>
          </cell>
          <cell r="G2345">
            <v>13027182.74</v>
          </cell>
        </row>
        <row r="2346">
          <cell r="A2346" t="str">
            <v>42000000</v>
          </cell>
          <cell r="B2346" t="str">
            <v>42000000 PARTICIPACIONES, APORTACIONES, TRANSFERENCIAS, ASIGNACIONES, SUBSIDIOS Y OTRAS AYUDAS</v>
          </cell>
          <cell r="C2346">
            <v>-27594733419.030003</v>
          </cell>
          <cell r="D2346">
            <v>1374</v>
          </cell>
          <cell r="E2346">
            <v>4381009797.8800011</v>
          </cell>
          <cell r="F2346">
            <v>-31975741842.909996</v>
          </cell>
          <cell r="G2346">
            <v>31975741842.909996</v>
          </cell>
        </row>
        <row r="2347">
          <cell r="A2347" t="str">
            <v>42100000</v>
          </cell>
          <cell r="B2347" t="str">
            <v>42100000 PARTICIPACIONES Y APORTACIONES</v>
          </cell>
          <cell r="C2347">
            <v>-27594733419.030003</v>
          </cell>
          <cell r="D2347">
            <v>1374</v>
          </cell>
          <cell r="E2347">
            <v>4381009797.8800011</v>
          </cell>
          <cell r="F2347">
            <v>-31975741842.909996</v>
          </cell>
          <cell r="G2347">
            <v>31975741842.909996</v>
          </cell>
        </row>
        <row r="2348">
          <cell r="A2348" t="str">
            <v>42110000</v>
          </cell>
          <cell r="B2348" t="str">
            <v>42110000 PARTICIPACIONES</v>
          </cell>
          <cell r="C2348">
            <v>-11567671030.070004</v>
          </cell>
          <cell r="D2348">
            <v>1374</v>
          </cell>
          <cell r="E2348">
            <v>967886578.7299999</v>
          </cell>
          <cell r="F2348">
            <v>-12535556234.799995</v>
          </cell>
          <cell r="G2348">
            <v>12535556234.799995</v>
          </cell>
        </row>
        <row r="2349">
          <cell r="A2349" t="str">
            <v>42111000</v>
          </cell>
          <cell r="B2349" t="str">
            <v>42111000 FONDO GENERAL</v>
          </cell>
          <cell r="C2349">
            <v>-8312932877</v>
          </cell>
          <cell r="D2349">
            <v>0</v>
          </cell>
          <cell r="E2349">
            <v>659505801</v>
          </cell>
          <cell r="F2349">
            <v>-8972438678</v>
          </cell>
          <cell r="G2349">
            <v>8972438678</v>
          </cell>
        </row>
        <row r="2350">
          <cell r="A2350" t="str">
            <v>42111001</v>
          </cell>
          <cell r="B2350" t="str">
            <v>42111001 FONDO GENERAL</v>
          </cell>
          <cell r="C2350">
            <v>-3173711684</v>
          </cell>
          <cell r="D2350">
            <v>0</v>
          </cell>
          <cell r="E2350">
            <v>288519244</v>
          </cell>
          <cell r="F2350">
            <v>-3462230928</v>
          </cell>
          <cell r="G2350">
            <v>3462230928</v>
          </cell>
        </row>
        <row r="2351">
          <cell r="A2351" t="str">
            <v>42111002</v>
          </cell>
          <cell r="B2351" t="str">
            <v>42111002 CRECIMIENTOS</v>
          </cell>
          <cell r="C2351">
            <v>-5075157434</v>
          </cell>
          <cell r="D2351">
            <v>0</v>
          </cell>
          <cell r="E2351">
            <v>365097694</v>
          </cell>
          <cell r="F2351">
            <v>-5440255128</v>
          </cell>
          <cell r="G2351">
            <v>5440255128</v>
          </cell>
        </row>
        <row r="2352">
          <cell r="A2352" t="str">
            <v>42111003</v>
          </cell>
          <cell r="B2352" t="str">
            <v>42111003 BASES ESPECIALES DE TRIBUTACION</v>
          </cell>
          <cell r="C2352">
            <v>-64063759</v>
          </cell>
          <cell r="D2352">
            <v>0</v>
          </cell>
          <cell r="E2352">
            <v>5888863</v>
          </cell>
          <cell r="F2352">
            <v>-69952622</v>
          </cell>
          <cell r="G2352">
            <v>69952622</v>
          </cell>
        </row>
        <row r="2353">
          <cell r="A2353" t="str">
            <v>42112000</v>
          </cell>
          <cell r="B2353" t="str">
            <v>42112000 FONDO DE FOMENTO MUNICIPAL</v>
          </cell>
          <cell r="C2353">
            <v>-635645747</v>
          </cell>
          <cell r="D2353">
            <v>0</v>
          </cell>
          <cell r="E2353">
            <v>52133390</v>
          </cell>
          <cell r="F2353">
            <v>-687779137</v>
          </cell>
          <cell r="G2353">
            <v>687779137</v>
          </cell>
        </row>
        <row r="2354">
          <cell r="A2354" t="str">
            <v>42112001</v>
          </cell>
          <cell r="B2354" t="str">
            <v>42112001 FONDO DE FOMENTO MUNICIPAL</v>
          </cell>
          <cell r="C2354">
            <v>-428294592</v>
          </cell>
          <cell r="D2354">
            <v>0</v>
          </cell>
          <cell r="E2354">
            <v>38935872</v>
          </cell>
          <cell r="F2354">
            <v>-467230464</v>
          </cell>
          <cell r="G2354">
            <v>467230464</v>
          </cell>
        </row>
        <row r="2355">
          <cell r="A2355" t="str">
            <v>42112002</v>
          </cell>
          <cell r="B2355" t="str">
            <v>42112002 CRECIMIENTOS FONDO DE FOMENTO MUNICIPAL 70% PRIMERA PARTE</v>
          </cell>
          <cell r="C2355">
            <v>-110641660</v>
          </cell>
          <cell r="D2355">
            <v>0</v>
          </cell>
          <cell r="E2355">
            <v>7036840</v>
          </cell>
          <cell r="F2355">
            <v>-117678500</v>
          </cell>
          <cell r="G2355">
            <v>117678500</v>
          </cell>
        </row>
        <row r="2356">
          <cell r="A2356" t="str">
            <v>42112003</v>
          </cell>
          <cell r="B2356" t="str">
            <v>42112003 CRECIMIENTOS FONDO DE FOMENTO MUNICIPAL 30% SEGUNDA PARTE</v>
          </cell>
          <cell r="C2356">
            <v>-96709495</v>
          </cell>
          <cell r="D2356">
            <v>0</v>
          </cell>
          <cell r="E2356">
            <v>6160678</v>
          </cell>
          <cell r="F2356">
            <v>-102870173</v>
          </cell>
          <cell r="G2356">
            <v>102870173</v>
          </cell>
        </row>
        <row r="2357">
          <cell r="A2357" t="str">
            <v>42113000</v>
          </cell>
          <cell r="B2357" t="str">
            <v>42113000 IMPUESTO ESPECIAL SOBRE PRODUCCION Y SERVICIOS POR VENTA DE BEBIDAS Y TABACO</v>
          </cell>
          <cell r="C2357">
            <v>-226799500</v>
          </cell>
          <cell r="D2357">
            <v>0</v>
          </cell>
          <cell r="E2357">
            <v>21053839</v>
          </cell>
          <cell r="F2357">
            <v>-247853339</v>
          </cell>
          <cell r="G2357">
            <v>247853339</v>
          </cell>
        </row>
        <row r="2358">
          <cell r="A2358" t="str">
            <v>42113001</v>
          </cell>
          <cell r="B2358" t="str">
            <v>42113001 IMPUESTO ESPECIAL SOBRE PRODUCCION Y SERVICIOS POR VENTA DE BEBIDAS Y TABACO</v>
          </cell>
          <cell r="C2358">
            <v>-226799500</v>
          </cell>
          <cell r="D2358">
            <v>0</v>
          </cell>
          <cell r="E2358">
            <v>21053839</v>
          </cell>
          <cell r="F2358">
            <v>-247853339</v>
          </cell>
          <cell r="G2358">
            <v>247853339</v>
          </cell>
        </row>
        <row r="2359">
          <cell r="A2359" t="str">
            <v>42114000</v>
          </cell>
          <cell r="B2359" t="str">
            <v>42114000 FONDO DE FISCALIZACION</v>
          </cell>
          <cell r="C2359">
            <v>-454151721</v>
          </cell>
          <cell r="D2359">
            <v>0</v>
          </cell>
          <cell r="E2359">
            <v>25001071</v>
          </cell>
          <cell r="F2359">
            <v>-479152792</v>
          </cell>
          <cell r="G2359">
            <v>479152792</v>
          </cell>
        </row>
        <row r="2360">
          <cell r="A2360" t="str">
            <v>42114001</v>
          </cell>
          <cell r="B2360" t="str">
            <v>42114001 FONDO DE FISCALIZACION</v>
          </cell>
          <cell r="C2360">
            <v>-454151721</v>
          </cell>
          <cell r="D2360">
            <v>0</v>
          </cell>
          <cell r="E2360">
            <v>25001071</v>
          </cell>
          <cell r="F2360">
            <v>-479152792</v>
          </cell>
          <cell r="G2360">
            <v>479152792</v>
          </cell>
        </row>
        <row r="2361">
          <cell r="A2361" t="str">
            <v>42115000</v>
          </cell>
          <cell r="B2361" t="str">
            <v>42115000 OTRAS PARTICIPACIONES DEL RAMO 28</v>
          </cell>
          <cell r="C2361">
            <v>-1314981167</v>
          </cell>
          <cell r="D2361">
            <v>0</v>
          </cell>
          <cell r="E2361">
            <v>49846876</v>
          </cell>
          <cell r="F2361">
            <v>-1364828043</v>
          </cell>
          <cell r="G2361">
            <v>1364828043</v>
          </cell>
        </row>
        <row r="2362">
          <cell r="A2362" t="str">
            <v>42115001</v>
          </cell>
          <cell r="B2362" t="str">
            <v>42115001 FONDO DE COMPENSACION DE IMPUESTO SOBRE AUTOMOVILES NUEVOS</v>
          </cell>
          <cell r="C2362">
            <v>-19531512</v>
          </cell>
          <cell r="D2362">
            <v>0</v>
          </cell>
          <cell r="E2362">
            <v>1775592</v>
          </cell>
          <cell r="F2362">
            <v>-21307104</v>
          </cell>
          <cell r="G2362">
            <v>21307104</v>
          </cell>
        </row>
        <row r="2363">
          <cell r="A2363" t="str">
            <v>42115002</v>
          </cell>
          <cell r="B2363" t="str">
            <v>42115002 PARTICIPACIONES POR EL 100% DE LA RECAUDACION DEL IMPUESTO SOBRE LA RENTA QUE SE ENTERE A LA FEDERACION POR EL SALARIOS DEL PERSONAL DE LAS ENTIDADES</v>
          </cell>
          <cell r="C2363">
            <v>-892154738</v>
          </cell>
          <cell r="D2363">
            <v>0</v>
          </cell>
          <cell r="E2363">
            <v>14705070</v>
          </cell>
          <cell r="F2363">
            <v>-906859808</v>
          </cell>
          <cell r="G2363">
            <v>906859808</v>
          </cell>
        </row>
        <row r="2364">
          <cell r="A2364" t="str">
            <v>42115003</v>
          </cell>
          <cell r="B2364" t="str">
            <v>42115003 PARTICIPACIONES POR EL 100% DE LA RECAUDACION DEL IMPUESTO SOBRE LA RENTA QUE SE ENTERE A LA FEDERACION POR EL SALARIOS DEL PERSONAL DE LOS MUNICIPIOS</v>
          </cell>
          <cell r="C2364">
            <v>-170910803</v>
          </cell>
          <cell r="D2364">
            <v>0</v>
          </cell>
          <cell r="E2364">
            <v>14591429</v>
          </cell>
          <cell r="F2364">
            <v>-185502232</v>
          </cell>
          <cell r="G2364">
            <v>185502232</v>
          </cell>
        </row>
        <row r="2365">
          <cell r="A2365" t="str">
            <v>42115004</v>
          </cell>
          <cell r="B2365" t="str">
            <v>42115004 IMPUESTO ESPECIAL SOBRE PRODUCCION Y SERVICIOS POR VENTA FINAL DE GASOLINAS Y DIESEL</v>
          </cell>
          <cell r="C2365">
            <v>-232384114</v>
          </cell>
          <cell r="D2365">
            <v>0</v>
          </cell>
          <cell r="E2365">
            <v>18774785</v>
          </cell>
          <cell r="F2365">
            <v>-251158899</v>
          </cell>
          <cell r="G2365">
            <v>251158899</v>
          </cell>
        </row>
        <row r="2366">
          <cell r="A2366" t="str">
            <v>42116000</v>
          </cell>
          <cell r="B2366" t="str">
            <v>42116000 INCENTIVOS ECONOMICOS</v>
          </cell>
          <cell r="C2366">
            <v>-594609895.83000004</v>
          </cell>
          <cell r="D2366">
            <v>1374</v>
          </cell>
          <cell r="E2366">
            <v>158514141.07999998</v>
          </cell>
          <cell r="F2366">
            <v>-753122662.90999997</v>
          </cell>
          <cell r="G2366">
            <v>753122662.90999997</v>
          </cell>
        </row>
        <row r="2367">
          <cell r="A2367" t="str">
            <v>42116001</v>
          </cell>
          <cell r="B2367" t="str">
            <v>42116001 IMPUESTO SOBRE AUTOMOVILES NUEVOS</v>
          </cell>
          <cell r="C2367">
            <v>-122754560.51000001</v>
          </cell>
          <cell r="D2367">
            <v>0</v>
          </cell>
          <cell r="E2367">
            <v>12316782.289999999</v>
          </cell>
          <cell r="F2367">
            <v>-135071342.80000001</v>
          </cell>
          <cell r="G2367">
            <v>135071342.80000001</v>
          </cell>
        </row>
        <row r="2368">
          <cell r="A2368" t="str">
            <v>42116003</v>
          </cell>
          <cell r="B2368" t="str">
            <v>42116003 INCENTIVOS DE FISCALIZACION</v>
          </cell>
          <cell r="C2368">
            <v>-99155175</v>
          </cell>
          <cell r="D2368">
            <v>0</v>
          </cell>
          <cell r="E2368">
            <v>3399483</v>
          </cell>
          <cell r="F2368">
            <v>-102554658</v>
          </cell>
          <cell r="G2368">
            <v>102554658</v>
          </cell>
        </row>
        <row r="2369">
          <cell r="A2369" t="str">
            <v>42116007</v>
          </cell>
          <cell r="B2369" t="str">
            <v>42116007 IMPUESTO SOBRE LA RENTA FISCALIZACION PERSONAS MORALES Y FISICAS</v>
          </cell>
          <cell r="C2369">
            <v>-805395.27</v>
          </cell>
          <cell r="D2369">
            <v>1374</v>
          </cell>
          <cell r="E2369">
            <v>9630.2800000000007</v>
          </cell>
          <cell r="F2369">
            <v>-813651.55</v>
          </cell>
          <cell r="G2369">
            <v>813651.55</v>
          </cell>
        </row>
        <row r="2370">
          <cell r="A2370" t="str">
            <v>42116008</v>
          </cell>
          <cell r="B2370" t="str">
            <v>42116008 IMPUESTO AL VALOR AGREGADO FISCALIZACION</v>
          </cell>
          <cell r="C2370">
            <v>-7583864.6200000001</v>
          </cell>
          <cell r="D2370">
            <v>0</v>
          </cell>
          <cell r="E2370">
            <v>120276.51</v>
          </cell>
          <cell r="F2370">
            <v>-7704141.1300000008</v>
          </cell>
          <cell r="G2370">
            <v>7704141.1300000008</v>
          </cell>
        </row>
        <row r="2371">
          <cell r="A2371" t="str">
            <v>42116017</v>
          </cell>
          <cell r="B2371" t="str">
            <v>42116017 RECAUDACION  5% ENAJENACION DE BIENES INMUEBLES</v>
          </cell>
          <cell r="C2371">
            <v>-39806163.839999996</v>
          </cell>
          <cell r="D2371">
            <v>0</v>
          </cell>
          <cell r="E2371">
            <v>5265700</v>
          </cell>
          <cell r="F2371">
            <v>-45071863.840000004</v>
          </cell>
          <cell r="G2371">
            <v>45071863.840000004</v>
          </cell>
        </row>
        <row r="2372">
          <cell r="A2372" t="str">
            <v>42116018</v>
          </cell>
          <cell r="B2372" t="str">
            <v>42116018 MULTAS ADMINISTRATIVAS FEDERALES  NO FISCALES</v>
          </cell>
          <cell r="C2372">
            <v>-2522843.44</v>
          </cell>
          <cell r="D2372">
            <v>0</v>
          </cell>
          <cell r="E2372">
            <v>54051.35</v>
          </cell>
          <cell r="F2372">
            <v>-2576894.79</v>
          </cell>
          <cell r="G2372">
            <v>2576894.79</v>
          </cell>
        </row>
        <row r="2373">
          <cell r="A2373" t="str">
            <v>42116019</v>
          </cell>
          <cell r="B2373" t="str">
            <v>42116019 VIGILANCIA EN EL CUMPLIMIENTO DE OBLIGACIONES</v>
          </cell>
          <cell r="C2373">
            <v>-6876594</v>
          </cell>
          <cell r="D2373">
            <v>0</v>
          </cell>
          <cell r="E2373">
            <v>406346</v>
          </cell>
          <cell r="F2373">
            <v>-7282940</v>
          </cell>
          <cell r="G2373">
            <v>7282940</v>
          </cell>
        </row>
        <row r="2374">
          <cell r="A2374" t="str">
            <v>42116020</v>
          </cell>
          <cell r="B2374" t="str">
            <v>42116020 ISR RETENEDORES PF Y PM FISCALIZACION CONCURRENTE</v>
          </cell>
          <cell r="C2374">
            <v>-970067.76</v>
          </cell>
          <cell r="D2374">
            <v>0</v>
          </cell>
          <cell r="E2374">
            <v>0</v>
          </cell>
          <cell r="F2374">
            <v>-970067.76</v>
          </cell>
          <cell r="G2374">
            <v>970067.76</v>
          </cell>
        </row>
        <row r="2375">
          <cell r="A2375" t="str">
            <v>42116021</v>
          </cell>
          <cell r="B2375" t="str">
            <v>42116021 ISR RÉGIMEN DE INCORPORACIÓN FISCAL DE LAS PERSONAS FÍSICAS FISCALIZACIÓN CONCURRENTE</v>
          </cell>
          <cell r="C2375">
            <v>-4492</v>
          </cell>
          <cell r="D2375">
            <v>0</v>
          </cell>
          <cell r="E2375">
            <v>0</v>
          </cell>
          <cell r="F2375">
            <v>-4492</v>
          </cell>
          <cell r="G2375">
            <v>4492</v>
          </cell>
        </row>
        <row r="2376">
          <cell r="A2376" t="str">
            <v>42116022</v>
          </cell>
          <cell r="B2376" t="str">
            <v>42116022 IVA RÉGIMEN DE INCORPORACIÓN FISCAL DE LAS PERSONAS FÍSICAS FISCALIZACIÓN CONCURRENTE</v>
          </cell>
          <cell r="C2376">
            <v>-4737.1899999999996</v>
          </cell>
          <cell r="D2376">
            <v>0</v>
          </cell>
          <cell r="E2376">
            <v>0</v>
          </cell>
          <cell r="F2376">
            <v>-4737.1899999999996</v>
          </cell>
          <cell r="G2376">
            <v>4737.1899999999996</v>
          </cell>
        </row>
        <row r="2377">
          <cell r="A2377" t="str">
            <v>42116024</v>
          </cell>
          <cell r="B2377" t="str">
            <v>42116024 FONDO DE COMPENSACION DE REPECOS E INTERMEDIOS</v>
          </cell>
          <cell r="C2377">
            <v>-14909735</v>
          </cell>
          <cell r="D2377">
            <v>0</v>
          </cell>
          <cell r="E2377">
            <v>2579645</v>
          </cell>
          <cell r="F2377">
            <v>-17489380</v>
          </cell>
          <cell r="G2377">
            <v>17489380</v>
          </cell>
        </row>
        <row r="2378">
          <cell r="A2378" t="str">
            <v>42116026</v>
          </cell>
          <cell r="B2378" t="str">
            <v>42116026 COBRO DE CREDITOS FISCALES FEDERALES CLAUSULA DECIMA SEPTIMA DEL CONVENIO DE COLABORACIÓN</v>
          </cell>
          <cell r="C2378">
            <v>-279578781</v>
          </cell>
          <cell r="D2378">
            <v>0</v>
          </cell>
          <cell r="E2378">
            <v>132120125</v>
          </cell>
          <cell r="F2378">
            <v>-411698906</v>
          </cell>
          <cell r="G2378">
            <v>411698906</v>
          </cell>
        </row>
        <row r="2379">
          <cell r="A2379" t="str">
            <v>42116030</v>
          </cell>
          <cell r="B2379" t="str">
            <v>42116030 RECAUDACION DIVO 5 AL MILLAR (FEDERAL)</v>
          </cell>
          <cell r="C2379">
            <v>-109018.1</v>
          </cell>
          <cell r="D2379">
            <v>0</v>
          </cell>
          <cell r="E2379">
            <v>51800.95</v>
          </cell>
          <cell r="F2379">
            <v>-160819.04999999999</v>
          </cell>
          <cell r="G2379">
            <v>160819.04999999999</v>
          </cell>
        </row>
        <row r="2380">
          <cell r="A2380" t="str">
            <v>42116031</v>
          </cell>
          <cell r="B2380" t="str">
            <v>42116031 ISR ENAJENACION BIENES INMUEBLES FEDERACION  ART 126</v>
          </cell>
          <cell r="C2380">
            <v>-19528468.100000001</v>
          </cell>
          <cell r="D2380">
            <v>0</v>
          </cell>
          <cell r="E2380">
            <v>2190300.7000000002</v>
          </cell>
          <cell r="F2380">
            <v>-21718768.799999997</v>
          </cell>
          <cell r="G2380">
            <v>21718768.799999997</v>
          </cell>
        </row>
        <row r="2381">
          <cell r="A2381" t="str">
            <v>42117000</v>
          </cell>
          <cell r="B2381" t="str">
            <v>42117000 ACCESORIOS DE INCENTIVOS ECONOMICOS</v>
          </cell>
          <cell r="C2381">
            <v>-26881439.239999995</v>
          </cell>
          <cell r="D2381">
            <v>0</v>
          </cell>
          <cell r="E2381">
            <v>1831460.65</v>
          </cell>
          <cell r="F2381">
            <v>-28712899.890000001</v>
          </cell>
          <cell r="G2381">
            <v>28712899.890000001</v>
          </cell>
        </row>
        <row r="2382">
          <cell r="A2382" t="str">
            <v>42117001</v>
          </cell>
          <cell r="B2382" t="str">
            <v>42117001 ACTUALIZACION ISAN</v>
          </cell>
          <cell r="C2382">
            <v>-3.03</v>
          </cell>
          <cell r="D2382">
            <v>0</v>
          </cell>
          <cell r="E2382">
            <v>0</v>
          </cell>
          <cell r="F2382">
            <v>-3.03</v>
          </cell>
          <cell r="G2382">
            <v>3.03</v>
          </cell>
        </row>
        <row r="2383">
          <cell r="A2383" t="str">
            <v>42117003</v>
          </cell>
          <cell r="B2383" t="str">
            <v>42117003 ACTUALIZACION IMPUESTO SOBRE LA RENTA FISCALIZACION PERSONAS MORALES Y FISICAS</v>
          </cell>
          <cell r="C2383">
            <v>-877003.49</v>
          </cell>
          <cell r="D2383">
            <v>0</v>
          </cell>
          <cell r="E2383">
            <v>0</v>
          </cell>
          <cell r="F2383">
            <v>-877003.49</v>
          </cell>
          <cell r="G2383">
            <v>877003.49</v>
          </cell>
        </row>
        <row r="2384">
          <cell r="A2384" t="str">
            <v>42117004</v>
          </cell>
          <cell r="B2384" t="str">
            <v>42117004 ACTUALIZACION IMPUESTO AL VALOR AGREGADO FISCALIZACION</v>
          </cell>
          <cell r="C2384">
            <v>-1046296.42</v>
          </cell>
          <cell r="D2384">
            <v>0</v>
          </cell>
          <cell r="E2384">
            <v>35997.919999999998</v>
          </cell>
          <cell r="F2384">
            <v>-1082294.3400000001</v>
          </cell>
          <cell r="G2384">
            <v>1082294.3400000001</v>
          </cell>
        </row>
        <row r="2385">
          <cell r="A2385" t="str">
            <v>42117005</v>
          </cell>
          <cell r="B2385" t="str">
            <v>42117005 ACTUALIZACIÓN ISR RÉGIMEN DE INCORPORACIÓN FISCAL DE LAS PERSONAS FÍSICAS FISCALIZACIÓN CONCURRENTE</v>
          </cell>
          <cell r="C2385">
            <v>-117</v>
          </cell>
          <cell r="D2385">
            <v>0</v>
          </cell>
          <cell r="E2385">
            <v>0</v>
          </cell>
          <cell r="F2385">
            <v>-117</v>
          </cell>
          <cell r="G2385">
            <v>117</v>
          </cell>
        </row>
        <row r="2386">
          <cell r="A2386" t="str">
            <v>42117006</v>
          </cell>
          <cell r="B2386" t="str">
            <v>42117006 ACTUALIZACIÓN IVA RÉGIMEN DE INCORPORACIÓN FISCAL DE LAS PERSONAS FÍSICAS FSCALIZACIÓN CONCURRENTE</v>
          </cell>
          <cell r="C2386">
            <v>-901.08</v>
          </cell>
          <cell r="D2386">
            <v>0</v>
          </cell>
          <cell r="E2386">
            <v>0</v>
          </cell>
          <cell r="F2386">
            <v>-901.08</v>
          </cell>
          <cell r="G2386">
            <v>901.08</v>
          </cell>
        </row>
        <row r="2387">
          <cell r="A2387" t="str">
            <v>42117013</v>
          </cell>
          <cell r="B2387" t="str">
            <v>42117013 ACTUALIZACION RECAUDACION  5% ENAJENACION DE BIENES INMUEBLES</v>
          </cell>
          <cell r="C2387">
            <v>-106190.52</v>
          </cell>
          <cell r="D2387">
            <v>0</v>
          </cell>
          <cell r="E2387">
            <v>41303.68</v>
          </cell>
          <cell r="F2387">
            <v>-147494.20000000001</v>
          </cell>
          <cell r="G2387">
            <v>147494.20000000001</v>
          </cell>
        </row>
        <row r="2388">
          <cell r="A2388" t="str">
            <v>42117019</v>
          </cell>
          <cell r="B2388" t="str">
            <v>42117019 ACTUALIZACION ISR RETENEDORES PF Y PM FISCALIZACION CONCURRENTE</v>
          </cell>
          <cell r="C2388">
            <v>-11376.73</v>
          </cell>
          <cell r="D2388">
            <v>0</v>
          </cell>
          <cell r="E2388">
            <v>0</v>
          </cell>
          <cell r="F2388">
            <v>-11376.73</v>
          </cell>
          <cell r="G2388">
            <v>11376.73</v>
          </cell>
        </row>
        <row r="2389">
          <cell r="A2389" t="str">
            <v>42117024</v>
          </cell>
          <cell r="B2389" t="str">
            <v>42117024  ACTUALIZACION ISR ENAJENACION BIENES INMUEBLES FEDERACION  ART 126</v>
          </cell>
          <cell r="C2389">
            <v>-110237.51</v>
          </cell>
          <cell r="D2389">
            <v>0</v>
          </cell>
          <cell r="E2389">
            <v>10310.299999999999</v>
          </cell>
          <cell r="F2389">
            <v>-120547.81</v>
          </cell>
          <cell r="G2389">
            <v>120547.81</v>
          </cell>
        </row>
        <row r="2390">
          <cell r="A2390" t="str">
            <v>42117301</v>
          </cell>
          <cell r="B2390" t="str">
            <v>42117301 RECARGOS ISAN</v>
          </cell>
          <cell r="C2390">
            <v>-21570.16</v>
          </cell>
          <cell r="D2390">
            <v>0</v>
          </cell>
          <cell r="E2390">
            <v>0</v>
          </cell>
          <cell r="F2390">
            <v>-21570.16</v>
          </cell>
          <cell r="G2390">
            <v>21570.16</v>
          </cell>
        </row>
        <row r="2391">
          <cell r="A2391" t="str">
            <v>42117303</v>
          </cell>
          <cell r="B2391" t="str">
            <v>42117303 RECARGOS IMPUESTO SOBRE LA RENTA FISCALIZACION PERSONAS MORALES Y FISICAS</v>
          </cell>
          <cell r="C2391">
            <v>-1757406.5499999998</v>
          </cell>
          <cell r="D2391">
            <v>0</v>
          </cell>
          <cell r="E2391">
            <v>124415.77</v>
          </cell>
          <cell r="F2391">
            <v>-1881822.32</v>
          </cell>
          <cell r="G2391">
            <v>1881822.32</v>
          </cell>
        </row>
        <row r="2392">
          <cell r="A2392" t="str">
            <v>42117304</v>
          </cell>
          <cell r="B2392" t="str">
            <v>42117304 RECARGOS IMPUESTO AL VALOR AGREGADO FISCALIZACION</v>
          </cell>
          <cell r="C2392">
            <v>-4719127.6399999997</v>
          </cell>
          <cell r="D2392">
            <v>0</v>
          </cell>
          <cell r="E2392">
            <v>78948.26999999999</v>
          </cell>
          <cell r="F2392">
            <v>-4798075.91</v>
          </cell>
          <cell r="G2392">
            <v>4798075.91</v>
          </cell>
        </row>
        <row r="2393">
          <cell r="A2393" t="str">
            <v>42117305</v>
          </cell>
          <cell r="B2393" t="str">
            <v>42117305 RECARGOS ISR RÉGIMEN DE INCORPORACIÓN FISCAL DE LAS PERSONAS FÍSICAS FISCALIZACIÓN CONCURRENTE</v>
          </cell>
          <cell r="C2393">
            <v>-5051.2</v>
          </cell>
          <cell r="D2393">
            <v>0</v>
          </cell>
          <cell r="E2393">
            <v>0</v>
          </cell>
          <cell r="F2393">
            <v>-5051.2</v>
          </cell>
          <cell r="G2393">
            <v>5051.2</v>
          </cell>
        </row>
        <row r="2394">
          <cell r="A2394" t="str">
            <v>42117306</v>
          </cell>
          <cell r="B2394" t="str">
            <v>42117306 RECARGOS IVA RÉGIMEN DE INCORPORACIÓN FISCAL DE LAS PERSONAS FÍSICAS FISCALIZACIÓN CONCURRENTE</v>
          </cell>
          <cell r="C2394">
            <v>-4840.67</v>
          </cell>
          <cell r="D2394">
            <v>0</v>
          </cell>
          <cell r="E2394">
            <v>0</v>
          </cell>
          <cell r="F2394">
            <v>-4840.67</v>
          </cell>
          <cell r="G2394">
            <v>4840.67</v>
          </cell>
        </row>
        <row r="2395">
          <cell r="A2395" t="str">
            <v>42117313</v>
          </cell>
          <cell r="B2395" t="str">
            <v>42117313 RECARGOS RECAUDACION  5% ENAJENACION DE BIENES INMUEBLES</v>
          </cell>
          <cell r="C2395">
            <v>-346844.54</v>
          </cell>
          <cell r="D2395">
            <v>0</v>
          </cell>
          <cell r="E2395">
            <v>122727.42</v>
          </cell>
          <cell r="F2395">
            <v>-469571.96</v>
          </cell>
          <cell r="G2395">
            <v>469571.96</v>
          </cell>
        </row>
        <row r="2396">
          <cell r="A2396" t="str">
            <v>42117314</v>
          </cell>
          <cell r="B2396" t="str">
            <v>42117314 RECARGOS ISR RETENEDORES PF Y PM FISCALIZACION CONCURRENTE</v>
          </cell>
          <cell r="C2396">
            <v>-879987.24</v>
          </cell>
          <cell r="D2396">
            <v>0</v>
          </cell>
          <cell r="E2396">
            <v>26868.71</v>
          </cell>
          <cell r="F2396">
            <v>-906855.95</v>
          </cell>
          <cell r="G2396">
            <v>906855.95</v>
          </cell>
        </row>
        <row r="2397">
          <cell r="A2397" t="str">
            <v>42117322</v>
          </cell>
          <cell r="B2397" t="str">
            <v>42117322 RECARGOS ISR ENAJENACION BIENES INMUEBLES FEDERACION  ART 126</v>
          </cell>
          <cell r="C2397">
            <v>-86164.37000000001</v>
          </cell>
          <cell r="D2397">
            <v>0</v>
          </cell>
          <cell r="E2397">
            <v>29687.7</v>
          </cell>
          <cell r="F2397">
            <v>-115852.07</v>
          </cell>
          <cell r="G2397">
            <v>115852.07</v>
          </cell>
        </row>
        <row r="2398">
          <cell r="A2398" t="str">
            <v>42117603</v>
          </cell>
          <cell r="B2398" t="str">
            <v>42117603 MULTAS FISCALIZACION CONCURRENTE</v>
          </cell>
          <cell r="C2398">
            <v>-8811581.5800000001</v>
          </cell>
          <cell r="D2398">
            <v>0</v>
          </cell>
          <cell r="E2398">
            <v>149554.88</v>
          </cell>
          <cell r="F2398">
            <v>-8961136.4600000009</v>
          </cell>
          <cell r="G2398">
            <v>8961136.4600000009</v>
          </cell>
        </row>
        <row r="2399">
          <cell r="A2399" t="str">
            <v>42117604</v>
          </cell>
          <cell r="B2399" t="str">
            <v>42117604 MULTAS POR CORRECCION FISCAL</v>
          </cell>
          <cell r="C2399">
            <v>-7387304.2599999998</v>
          </cell>
          <cell r="D2399">
            <v>0</v>
          </cell>
          <cell r="E2399">
            <v>1119946</v>
          </cell>
          <cell r="F2399">
            <v>-8507250.2599999998</v>
          </cell>
          <cell r="G2399">
            <v>8507250.2599999998</v>
          </cell>
        </row>
        <row r="2400">
          <cell r="A2400" t="str">
            <v>42117609</v>
          </cell>
          <cell r="B2400" t="str">
            <v>42117609 MULTA VIGILANCIA EN EL CUMPLIMIENTO DE OBLIGACIONES</v>
          </cell>
          <cell r="C2400">
            <v>-709435.25</v>
          </cell>
          <cell r="D2400">
            <v>0</v>
          </cell>
          <cell r="E2400">
            <v>91700</v>
          </cell>
          <cell r="F2400">
            <v>-801135.25</v>
          </cell>
          <cell r="G2400">
            <v>801135.25</v>
          </cell>
        </row>
        <row r="2401">
          <cell r="A2401" t="str">
            <v>42118000</v>
          </cell>
          <cell r="B2401" t="str">
            <v>42118000 CONTRIBUCIONES CAUSADAS EN EJERCICIOS FISCALES ANTERIORES</v>
          </cell>
          <cell r="C2401">
            <v>-692513.09000000008</v>
          </cell>
          <cell r="D2401">
            <v>0</v>
          </cell>
          <cell r="E2401">
            <v>0</v>
          </cell>
          <cell r="F2401">
            <v>-692513.09000000008</v>
          </cell>
          <cell r="G2401">
            <v>692513.09000000008</v>
          </cell>
        </row>
        <row r="2402">
          <cell r="A2402" t="str">
            <v>42118001</v>
          </cell>
          <cell r="B2402" t="str">
            <v>42118001 IMPUESTO SOBRE TENENCIA O USO DE VEHICULOS</v>
          </cell>
          <cell r="C2402">
            <v>-24391.170000000002</v>
          </cell>
          <cell r="D2402">
            <v>0</v>
          </cell>
          <cell r="E2402">
            <v>0</v>
          </cell>
          <cell r="F2402">
            <v>-24391.170000000002</v>
          </cell>
          <cell r="G2402">
            <v>24391.170000000002</v>
          </cell>
        </row>
        <row r="2403">
          <cell r="A2403" t="str">
            <v>42118003</v>
          </cell>
          <cell r="B2403" t="str">
            <v>42118003 IMPUESTO ESPECIAL SOBRE PRODUCCION Y SERVICIOS POR VENTA DE GASOLINA Y DIESEL FISCALIZACION CONCURRENTE</v>
          </cell>
          <cell r="C2403">
            <v>-623686.14</v>
          </cell>
          <cell r="D2403">
            <v>0</v>
          </cell>
          <cell r="E2403">
            <v>0</v>
          </cell>
          <cell r="F2403">
            <v>-623686.14</v>
          </cell>
          <cell r="G2403">
            <v>623686.14</v>
          </cell>
        </row>
        <row r="2404">
          <cell r="A2404" t="str">
            <v>42118004</v>
          </cell>
          <cell r="B2404" t="str">
            <v>42118004 IMPUESTO EMPRESARIAL A TASA UNICA FISCALIZACION</v>
          </cell>
          <cell r="C2404">
            <v>-29272</v>
          </cell>
          <cell r="D2404">
            <v>0</v>
          </cell>
          <cell r="E2404">
            <v>0</v>
          </cell>
          <cell r="F2404">
            <v>-29272</v>
          </cell>
          <cell r="G2404">
            <v>29272</v>
          </cell>
        </row>
        <row r="2405">
          <cell r="A2405" t="str">
            <v>42118005</v>
          </cell>
          <cell r="B2405" t="str">
            <v>42118005 INCENTIVOS DE FISCALIZACION ISR REGIMEN DE PEQUEÑOS CONTRIBUYENTES</v>
          </cell>
          <cell r="C2405">
            <v>-9476.0499999999993</v>
          </cell>
          <cell r="D2405">
            <v>0</v>
          </cell>
          <cell r="E2405">
            <v>0</v>
          </cell>
          <cell r="F2405">
            <v>-9476.0499999999993</v>
          </cell>
          <cell r="G2405">
            <v>9476.0499999999993</v>
          </cell>
        </row>
        <row r="2406">
          <cell r="A2406" t="str">
            <v>42118006</v>
          </cell>
          <cell r="B2406" t="str">
            <v>42118006 INCENTIVOS DE FISCALIZACION IVA  REGIMEN DE PEQUEÑOS CONTRIBUYENTES</v>
          </cell>
          <cell r="C2406">
            <v>-5687.73</v>
          </cell>
          <cell r="D2406">
            <v>0</v>
          </cell>
          <cell r="E2406">
            <v>0</v>
          </cell>
          <cell r="F2406">
            <v>-5687.73</v>
          </cell>
          <cell r="G2406">
            <v>5687.73</v>
          </cell>
        </row>
        <row r="2407">
          <cell r="A2407" t="str">
            <v>42119000</v>
          </cell>
          <cell r="B2407" t="str">
            <v>42119000 ACCESORIOS CONTRIBUCIONES CAUSADOS EN EJERCICISO FISCALES ANTERIORES</v>
          </cell>
          <cell r="C2407">
            <v>-976169.91</v>
          </cell>
          <cell r="D2407">
            <v>0</v>
          </cell>
          <cell r="E2407">
            <v>0</v>
          </cell>
          <cell r="F2407">
            <v>-976169.91</v>
          </cell>
          <cell r="G2407">
            <v>976169.91</v>
          </cell>
        </row>
        <row r="2408">
          <cell r="A2408" t="str">
            <v>42119007</v>
          </cell>
          <cell r="B2408" t="str">
            <v>42119007 ACTUALIZACION IMPUESTO ESPECIAL SOBRE PRODUCCION Y SERVICIOS POR VENTA DE GASOLINA Y DIESEL FISCALIZACION CONCURRENTE</v>
          </cell>
          <cell r="C2408">
            <v>-465753.46</v>
          </cell>
          <cell r="D2408">
            <v>0</v>
          </cell>
          <cell r="E2408">
            <v>0</v>
          </cell>
          <cell r="F2408">
            <v>-465753.46</v>
          </cell>
          <cell r="G2408">
            <v>465753.46</v>
          </cell>
        </row>
        <row r="2409">
          <cell r="A2409" t="str">
            <v>42119008</v>
          </cell>
          <cell r="B2409" t="str">
            <v>42119008 ACTUALIZACION IMPUESTO EMPRESARIAL A TASA UNICA</v>
          </cell>
          <cell r="C2409">
            <v>-27902.16</v>
          </cell>
          <cell r="D2409">
            <v>0</v>
          </cell>
          <cell r="E2409">
            <v>0</v>
          </cell>
          <cell r="F2409">
            <v>-27902.16</v>
          </cell>
          <cell r="G2409">
            <v>27902.16</v>
          </cell>
        </row>
        <row r="2410">
          <cell r="A2410" t="str">
            <v>42119301</v>
          </cell>
          <cell r="B2410" t="str">
            <v>42119301 RECARGOS IMPUESTO ESPECIAL SOBRE PRODUCCION Y SERVICIOS POR VENTA DE GASOLINA Y DIESEL FISCALIZACION CONCURRENTE</v>
          </cell>
          <cell r="C2410">
            <v>-316710.45</v>
          </cell>
          <cell r="D2410">
            <v>0</v>
          </cell>
          <cell r="E2410">
            <v>0</v>
          </cell>
          <cell r="F2410">
            <v>-316710.45</v>
          </cell>
          <cell r="G2410">
            <v>316710.45</v>
          </cell>
        </row>
        <row r="2411">
          <cell r="A2411" t="str">
            <v>42119302</v>
          </cell>
          <cell r="B2411" t="str">
            <v>42119302 RECARGOS IMPUESTO EMPRESARIAL A TASA UNICA</v>
          </cell>
          <cell r="C2411">
            <v>-165803.84</v>
          </cell>
          <cell r="D2411">
            <v>0</v>
          </cell>
          <cell r="E2411">
            <v>0</v>
          </cell>
          <cell r="F2411">
            <v>-165803.84</v>
          </cell>
          <cell r="G2411">
            <v>165803.84</v>
          </cell>
        </row>
        <row r="2412">
          <cell r="A2412" t="str">
            <v>42120000</v>
          </cell>
          <cell r="B2412" t="str">
            <v>42120000 APORTACIONES</v>
          </cell>
          <cell r="C2412">
            <v>-12507528419.000002</v>
          </cell>
          <cell r="D2412">
            <v>0</v>
          </cell>
          <cell r="E2412">
            <v>2211975095.3400002</v>
          </cell>
          <cell r="F2412">
            <v>-14719503514.339998</v>
          </cell>
          <cell r="G2412">
            <v>14719503514.339998</v>
          </cell>
        </row>
        <row r="2413">
          <cell r="A2413" t="str">
            <v>42121000</v>
          </cell>
          <cell r="B2413" t="str">
            <v>42121000 FONDO DE APORTACIONES PARA NOMINA EDUCATIVA Y GASTO OPERATIVO</v>
          </cell>
          <cell r="C2413">
            <v>-6609198264.7200003</v>
          </cell>
          <cell r="D2413">
            <v>0</v>
          </cell>
          <cell r="E2413">
            <v>1681554225.73</v>
          </cell>
          <cell r="F2413">
            <v>-8290752490.4499998</v>
          </cell>
          <cell r="G2413">
            <v>8290752490.4499998</v>
          </cell>
        </row>
        <row r="2414">
          <cell r="A2414" t="str">
            <v>42121001</v>
          </cell>
          <cell r="B2414" t="str">
            <v>42121001 FONDO DE APORTACIONES PARA NOMINA EDUCATIVA Y GASTO OPERATIVO</v>
          </cell>
          <cell r="C2414">
            <v>-6062660881.7200003</v>
          </cell>
          <cell r="D2414">
            <v>0</v>
          </cell>
          <cell r="E2414">
            <v>1589928560.73</v>
          </cell>
          <cell r="F2414">
            <v>-7652589442.4499998</v>
          </cell>
          <cell r="G2414">
            <v>7652589442.4499998</v>
          </cell>
        </row>
        <row r="2415">
          <cell r="A2415" t="str">
            <v>42121002</v>
          </cell>
          <cell r="B2415" t="str">
            <v>42121002 FONDO DE APORTACIONES PARA NOMINA EDUCATIVA Y GASTO OPERATIVO OTROS DE GASTO CORRIENTE</v>
          </cell>
          <cell r="C2415">
            <v>-348086175</v>
          </cell>
          <cell r="D2415">
            <v>0</v>
          </cell>
          <cell r="E2415">
            <v>73765030</v>
          </cell>
          <cell r="F2415">
            <v>-421851205</v>
          </cell>
          <cell r="G2415">
            <v>421851205</v>
          </cell>
        </row>
        <row r="2416">
          <cell r="A2416" t="str">
            <v>42121003</v>
          </cell>
          <cell r="B2416" t="str">
            <v>42121003 FONDO DE APORTACIONES PARA NOMINA EDUCATIVA Y GASTO OPERATIVO GASTO DE OPERACION</v>
          </cell>
          <cell r="C2416">
            <v>-198451208</v>
          </cell>
          <cell r="D2416">
            <v>0</v>
          </cell>
          <cell r="E2416">
            <v>17860635</v>
          </cell>
          <cell r="F2416">
            <v>-216311843</v>
          </cell>
          <cell r="G2416">
            <v>216311843</v>
          </cell>
        </row>
        <row r="2417">
          <cell r="A2417" t="str">
            <v>42122000</v>
          </cell>
          <cell r="B2417" t="str">
            <v>42122000 FONDO DE APORTACION PARA SERVICIOS DE SALUD</v>
          </cell>
          <cell r="C2417">
            <v>-2252503672.6500001</v>
          </cell>
          <cell r="D2417">
            <v>0</v>
          </cell>
          <cell r="E2417">
            <v>311808302.70999998</v>
          </cell>
          <cell r="F2417">
            <v>-2564311975.3600001</v>
          </cell>
          <cell r="G2417">
            <v>2564311975.3600001</v>
          </cell>
        </row>
        <row r="2418">
          <cell r="A2418" t="str">
            <v>42122001</v>
          </cell>
          <cell r="B2418" t="str">
            <v>42122001 FONDO DE APORTACION PARA SERVICIOS DE SALUD</v>
          </cell>
          <cell r="C2418">
            <v>-2252503672.6500001</v>
          </cell>
          <cell r="D2418">
            <v>0</v>
          </cell>
          <cell r="E2418">
            <v>311808302.70999998</v>
          </cell>
          <cell r="F2418">
            <v>-2564311975.3600001</v>
          </cell>
          <cell r="G2418">
            <v>2564311975.3600001</v>
          </cell>
        </row>
        <row r="2419">
          <cell r="A2419" t="str">
            <v>42123000</v>
          </cell>
          <cell r="B2419" t="str">
            <v>42123000 FONDO DE APORTACION PARA INFRAESTRUCTURA SOCIAL</v>
          </cell>
          <cell r="C2419">
            <v>-1089349412</v>
          </cell>
          <cell r="D2419">
            <v>0</v>
          </cell>
          <cell r="E2419">
            <v>0</v>
          </cell>
          <cell r="F2419">
            <v>-1089349412</v>
          </cell>
          <cell r="G2419">
            <v>1089349412</v>
          </cell>
        </row>
        <row r="2420">
          <cell r="A2420" t="str">
            <v>42123001</v>
          </cell>
          <cell r="B2420" t="str">
            <v>42123001 FONDO DE APORTACION PARA INFRAESTRUCTURA SOCIAL ESTATAL</v>
          </cell>
          <cell r="C2420">
            <v>-132041712</v>
          </cell>
          <cell r="D2420">
            <v>0</v>
          </cell>
          <cell r="E2420">
            <v>0</v>
          </cell>
          <cell r="F2420">
            <v>-132041712</v>
          </cell>
          <cell r="G2420">
            <v>132041712</v>
          </cell>
        </row>
        <row r="2421">
          <cell r="A2421" t="str">
            <v>42123002</v>
          </cell>
          <cell r="B2421" t="str">
            <v>42123002 FONDO DE APORTACION PARA INFRAESTRUCTURA SOCIAL MUNICIPAL</v>
          </cell>
          <cell r="C2421">
            <v>-957307700</v>
          </cell>
          <cell r="D2421">
            <v>0</v>
          </cell>
          <cell r="E2421">
            <v>0</v>
          </cell>
          <cell r="F2421">
            <v>-957307700</v>
          </cell>
          <cell r="G2421">
            <v>957307700</v>
          </cell>
        </row>
        <row r="2422">
          <cell r="A2422" t="str">
            <v>42124000</v>
          </cell>
          <cell r="B2422" t="str">
            <v>42124000 FONDO DE APORTACION PARA EL FORTALECIMIENTO DE LOS MUNICIPIOS</v>
          </cell>
          <cell r="C2422">
            <v>-1125742849</v>
          </cell>
          <cell r="D2422">
            <v>0</v>
          </cell>
          <cell r="E2422">
            <v>102340265</v>
          </cell>
          <cell r="F2422">
            <v>-1228083114</v>
          </cell>
          <cell r="G2422">
            <v>1228083114</v>
          </cell>
        </row>
        <row r="2423">
          <cell r="A2423" t="str">
            <v>42124001</v>
          </cell>
          <cell r="B2423" t="str">
            <v>42124001 FONDO DE APORTACION PARA EL FORTALECIMIENTO DE LOS MUNICIPIOS</v>
          </cell>
          <cell r="C2423">
            <v>-1125742849</v>
          </cell>
          <cell r="D2423">
            <v>0</v>
          </cell>
          <cell r="E2423">
            <v>102340265</v>
          </cell>
          <cell r="F2423">
            <v>-1228083114</v>
          </cell>
          <cell r="G2423">
            <v>1228083114</v>
          </cell>
        </row>
        <row r="2424">
          <cell r="A2424" t="str">
            <v>42125000</v>
          </cell>
          <cell r="B2424" t="str">
            <v>42125000 FONDO DE APORTACIONES MULTIPLES</v>
          </cell>
          <cell r="C2424">
            <v>-438297733</v>
          </cell>
          <cell r="D2424">
            <v>0</v>
          </cell>
          <cell r="E2424">
            <v>39845251</v>
          </cell>
          <cell r="F2424">
            <v>-478142984</v>
          </cell>
          <cell r="G2424">
            <v>478142984</v>
          </cell>
        </row>
        <row r="2425">
          <cell r="A2425" t="str">
            <v>42125001</v>
          </cell>
          <cell r="B2425" t="str">
            <v>42125001 FONDO DE APORTACION PARA ASISTENCIA SOCIAL</v>
          </cell>
          <cell r="C2425">
            <v>-162615549</v>
          </cell>
          <cell r="D2425">
            <v>0</v>
          </cell>
          <cell r="E2425">
            <v>14783231</v>
          </cell>
          <cell r="F2425">
            <v>-177398780</v>
          </cell>
          <cell r="G2425">
            <v>177398780</v>
          </cell>
        </row>
        <row r="2426">
          <cell r="A2426" t="str">
            <v>42125002</v>
          </cell>
          <cell r="B2426" t="str">
            <v>42125002 FONDO DE APORTACION PARA INFRAESTRUCTURA BASICA</v>
          </cell>
          <cell r="C2426">
            <v>-162036853</v>
          </cell>
          <cell r="D2426">
            <v>0</v>
          </cell>
          <cell r="E2426">
            <v>14730625</v>
          </cell>
          <cell r="F2426">
            <v>-176767478</v>
          </cell>
          <cell r="G2426">
            <v>176767478</v>
          </cell>
        </row>
        <row r="2427">
          <cell r="A2427" t="str">
            <v>42125003</v>
          </cell>
          <cell r="B2427" t="str">
            <v>42125003 FONDO DE APORTACION PARA INFRAESTRUCTURA SUPERIOR</v>
          </cell>
          <cell r="C2427">
            <v>-104054706</v>
          </cell>
          <cell r="D2427">
            <v>0</v>
          </cell>
          <cell r="E2427">
            <v>9459519</v>
          </cell>
          <cell r="F2427">
            <v>-113514225</v>
          </cell>
          <cell r="G2427">
            <v>113514225</v>
          </cell>
        </row>
        <row r="2428">
          <cell r="A2428" t="str">
            <v>42125004</v>
          </cell>
          <cell r="B2428" t="str">
            <v>42125004 FONDO DE APORTACION PARA INFRAESTRUCTURA MEDIA SUPERIOR</v>
          </cell>
          <cell r="C2428">
            <v>-9590625</v>
          </cell>
          <cell r="D2428">
            <v>0</v>
          </cell>
          <cell r="E2428">
            <v>871876</v>
          </cell>
          <cell r="F2428">
            <v>-10462501</v>
          </cell>
          <cell r="G2428">
            <v>10462501</v>
          </cell>
        </row>
        <row r="2429">
          <cell r="A2429" t="str">
            <v>42126000</v>
          </cell>
          <cell r="B2429" t="str">
            <v>42126000 FONDO DE APORTACION PARA EDUCACION TECNOLOGICA Y DE ADULTOS</v>
          </cell>
          <cell r="C2429">
            <v>-105729007.63</v>
          </cell>
          <cell r="D2429">
            <v>0</v>
          </cell>
          <cell r="E2429">
            <v>14903507.899999999</v>
          </cell>
          <cell r="F2429">
            <v>-120632515.53</v>
          </cell>
          <cell r="G2429">
            <v>120632515.53</v>
          </cell>
        </row>
        <row r="2430">
          <cell r="A2430" t="str">
            <v>42126001</v>
          </cell>
          <cell r="B2430" t="str">
            <v>42126001 FONDO DE APORTACION PARA LA EDUCACION TECNOLOGICA</v>
          </cell>
          <cell r="C2430">
            <v>-40071489.119999997</v>
          </cell>
          <cell r="D2430">
            <v>0</v>
          </cell>
          <cell r="E2430">
            <v>5667001.0300000003</v>
          </cell>
          <cell r="F2430">
            <v>-45738490.149999999</v>
          </cell>
          <cell r="G2430">
            <v>45738490.149999999</v>
          </cell>
        </row>
        <row r="2431">
          <cell r="A2431" t="str">
            <v>42126002</v>
          </cell>
          <cell r="B2431" t="str">
            <v>42126002 FONDO DE APORTACION PARA EDUCACION DE ADULTOS</v>
          </cell>
          <cell r="C2431">
            <v>-65657518.509999998</v>
          </cell>
          <cell r="D2431">
            <v>0</v>
          </cell>
          <cell r="E2431">
            <v>9236506.8699999992</v>
          </cell>
          <cell r="F2431">
            <v>-74894025.379999995</v>
          </cell>
          <cell r="G2431">
            <v>74894025.379999995</v>
          </cell>
        </row>
        <row r="2432">
          <cell r="A2432" t="str">
            <v>42127000</v>
          </cell>
          <cell r="B2432" t="str">
            <v>42127000 FONDO DE APORTACION PARA SEGURIDAD PUBLICA</v>
          </cell>
          <cell r="C2432">
            <v>-209948463</v>
          </cell>
          <cell r="D2432">
            <v>0</v>
          </cell>
          <cell r="E2432">
            <v>0</v>
          </cell>
          <cell r="F2432">
            <v>-209948463</v>
          </cell>
          <cell r="G2432">
            <v>209948463</v>
          </cell>
        </row>
        <row r="2433">
          <cell r="A2433" t="str">
            <v>42127001</v>
          </cell>
          <cell r="B2433" t="str">
            <v>42127001 FONDO DE APORTACION PARA SEGURIDAD PUBLICA</v>
          </cell>
          <cell r="C2433">
            <v>-209948463</v>
          </cell>
          <cell r="D2433">
            <v>0</v>
          </cell>
          <cell r="E2433">
            <v>0</v>
          </cell>
          <cell r="F2433">
            <v>-209948463</v>
          </cell>
          <cell r="G2433">
            <v>209948463</v>
          </cell>
        </row>
        <row r="2434">
          <cell r="A2434" t="str">
            <v>42128000</v>
          </cell>
          <cell r="B2434" t="str">
            <v>42128000 FONDO DE APORTACIONES PARA EL FORTALECIMIENTO DE LAS ENTIDADES FEDERATIVAS</v>
          </cell>
          <cell r="C2434">
            <v>-676759017</v>
          </cell>
          <cell r="D2434">
            <v>0</v>
          </cell>
          <cell r="E2434">
            <v>61523543</v>
          </cell>
          <cell r="F2434">
            <v>-738282560</v>
          </cell>
          <cell r="G2434">
            <v>738282560</v>
          </cell>
        </row>
        <row r="2435">
          <cell r="A2435" t="str">
            <v>42128001</v>
          </cell>
          <cell r="B2435" t="str">
            <v>42128001 FONDO DE APORTACIONES PARA EL FORTALECIMIENTO DE LAS ENTIDADES FEDERATIVAS</v>
          </cell>
          <cell r="C2435">
            <v>-676759017</v>
          </cell>
          <cell r="D2435">
            <v>0</v>
          </cell>
          <cell r="E2435">
            <v>61523543</v>
          </cell>
          <cell r="F2435">
            <v>-738282560</v>
          </cell>
          <cell r="G2435">
            <v>738282560</v>
          </cell>
        </row>
        <row r="2436">
          <cell r="A2436" t="str">
            <v>42130000</v>
          </cell>
          <cell r="B2436" t="str">
            <v>42130000 CONVENIOS</v>
          </cell>
          <cell r="C2436">
            <v>-3519533969.96</v>
          </cell>
          <cell r="D2436">
            <v>0</v>
          </cell>
          <cell r="E2436">
            <v>1201148123.8100002</v>
          </cell>
          <cell r="F2436">
            <v>-4720682093.7699995</v>
          </cell>
          <cell r="G2436">
            <v>4720682093.7699995</v>
          </cell>
        </row>
        <row r="2437">
          <cell r="A2437" t="str">
            <v>42132000</v>
          </cell>
          <cell r="B2437" t="str">
            <v>42132000 CONVENIOS DE DESCENTRALIZACION Y OTROS</v>
          </cell>
          <cell r="C2437">
            <v>-3518261769.96</v>
          </cell>
          <cell r="D2437">
            <v>0</v>
          </cell>
          <cell r="E2437">
            <v>1201148123.8100002</v>
          </cell>
          <cell r="F2437">
            <v>-4719409893.7699995</v>
          </cell>
          <cell r="G2437">
            <v>4719409893.7699995</v>
          </cell>
        </row>
        <row r="2438">
          <cell r="A2438" t="str">
            <v>42132002</v>
          </cell>
          <cell r="B2438" t="str">
            <v>42132002 COMISION NACIONAL DE CULTURA FISICA Y DEPORTIVA</v>
          </cell>
          <cell r="C2438">
            <v>-22841160</v>
          </cell>
          <cell r="D2438">
            <v>0</v>
          </cell>
          <cell r="E2438">
            <v>-110000</v>
          </cell>
          <cell r="F2438">
            <v>-22731160</v>
          </cell>
          <cell r="G2438">
            <v>22731160</v>
          </cell>
        </row>
        <row r="2439">
          <cell r="A2439" t="str">
            <v>42132003</v>
          </cell>
          <cell r="B2439" t="str">
            <v>42132003 SECRETARIA DE SALUD</v>
          </cell>
          <cell r="C2439">
            <v>-298713936.83999997</v>
          </cell>
          <cell r="D2439">
            <v>0</v>
          </cell>
          <cell r="E2439">
            <v>378590567.17000002</v>
          </cell>
          <cell r="F2439">
            <v>-677304504.00999999</v>
          </cell>
          <cell r="G2439">
            <v>677304504.00999999</v>
          </cell>
        </row>
        <row r="2440">
          <cell r="A2440" t="str">
            <v>42132006</v>
          </cell>
          <cell r="B2440" t="str">
            <v>42132006 EDUCACION</v>
          </cell>
          <cell r="C2440">
            <v>-2910277374.0599999</v>
          </cell>
          <cell r="D2440">
            <v>0</v>
          </cell>
          <cell r="E2440">
            <v>772795898.71000004</v>
          </cell>
          <cell r="F2440">
            <v>-3683073272.77</v>
          </cell>
          <cell r="G2440">
            <v>3683073272.77</v>
          </cell>
        </row>
        <row r="2441">
          <cell r="A2441" t="str">
            <v>42132007</v>
          </cell>
          <cell r="B2441" t="str">
            <v>42132007 SECRETARIA DE AGRICULTURA  GANADERIA </v>
          </cell>
          <cell r="C2441">
            <v>-840290.19</v>
          </cell>
          <cell r="D2441">
            <v>0</v>
          </cell>
          <cell r="E2441">
            <v>-836548.07</v>
          </cell>
          <cell r="F2441">
            <v>-3742.12</v>
          </cell>
          <cell r="G2441">
            <v>3742.12</v>
          </cell>
        </row>
        <row r="2442">
          <cell r="A2442" t="str">
            <v>42132009</v>
          </cell>
          <cell r="B2442" t="str">
            <v>42132009 COMISION NACIONAL DEL AGUA</v>
          </cell>
          <cell r="C2442">
            <v>-117381802.88000001</v>
          </cell>
          <cell r="D2442">
            <v>0</v>
          </cell>
          <cell r="E2442">
            <v>7145527</v>
          </cell>
          <cell r="F2442">
            <v>-124527329.88000001</v>
          </cell>
          <cell r="G2442">
            <v>124527329.88000001</v>
          </cell>
        </row>
        <row r="2443">
          <cell r="A2443" t="str">
            <v>42132012</v>
          </cell>
          <cell r="B2443" t="str">
            <v>42132012 COMISION NACIONAL FORESTAL</v>
          </cell>
          <cell r="C2443">
            <v>-2911110.92</v>
          </cell>
          <cell r="D2443">
            <v>0</v>
          </cell>
          <cell r="E2443">
            <v>0</v>
          </cell>
          <cell r="F2443">
            <v>-2911110.92</v>
          </cell>
          <cell r="G2443">
            <v>2911110.92</v>
          </cell>
        </row>
        <row r="2444">
          <cell r="A2444" t="str">
            <v>42132017</v>
          </cell>
          <cell r="B2444" t="str">
            <v>42132017 FONDO DE ESTABILIZACION DE LOS INGRESOS DE ENTIDADES FEDERATIVAS </v>
          </cell>
          <cell r="C2444">
            <v>-94346678</v>
          </cell>
          <cell r="D2444">
            <v>0</v>
          </cell>
          <cell r="E2444">
            <v>43310679</v>
          </cell>
          <cell r="F2444">
            <v>-137657357</v>
          </cell>
          <cell r="G2444">
            <v>137657357</v>
          </cell>
        </row>
        <row r="2445">
          <cell r="A2445" t="str">
            <v>42132048</v>
          </cell>
          <cell r="B2445" t="str">
            <v>42132048 PROGRAMA DE FORTALECIMIENTO PARA LA TRANSVERSALIDAD DE LA PERSPECIVA DE GENERO</v>
          </cell>
          <cell r="C2445">
            <v>-8985235.9499999993</v>
          </cell>
          <cell r="D2445">
            <v>0</v>
          </cell>
          <cell r="E2445">
            <v>0</v>
          </cell>
          <cell r="F2445">
            <v>-8985235.9499999993</v>
          </cell>
          <cell r="G2445">
            <v>8985235.9499999993</v>
          </cell>
        </row>
        <row r="2446">
          <cell r="A2446" t="str">
            <v>42132049</v>
          </cell>
          <cell r="B2446" t="str">
            <v>42132049 PROGRAMA APOYOS A LA CULTURA</v>
          </cell>
          <cell r="C2446">
            <v>-1787810</v>
          </cell>
          <cell r="D2446">
            <v>0</v>
          </cell>
          <cell r="E2446">
            <v>0</v>
          </cell>
          <cell r="F2446">
            <v>-1787810</v>
          </cell>
          <cell r="G2446">
            <v>1787810</v>
          </cell>
        </row>
        <row r="2447">
          <cell r="A2447" t="str">
            <v>42132051</v>
          </cell>
          <cell r="B2447" t="str">
            <v>42132051 PROGRAMA DE EDUCACION PARA ADULTOS</v>
          </cell>
          <cell r="C2447">
            <v>-28599031</v>
          </cell>
          <cell r="D2447">
            <v>0</v>
          </cell>
          <cell r="E2447">
            <v>0</v>
          </cell>
          <cell r="F2447">
            <v>-28599031</v>
          </cell>
          <cell r="G2447">
            <v>28599031</v>
          </cell>
        </row>
        <row r="2448">
          <cell r="A2448" t="str">
            <v>42132059</v>
          </cell>
          <cell r="B2448" t="str">
            <v>42132059 MUJERES EN SITUACION DE VIOLENCIA</v>
          </cell>
          <cell r="C2448">
            <v>-11299071.92</v>
          </cell>
          <cell r="D2448">
            <v>0</v>
          </cell>
          <cell r="E2448">
            <v>0</v>
          </cell>
          <cell r="F2448">
            <v>-11299071.92</v>
          </cell>
          <cell r="G2448">
            <v>11299071.92</v>
          </cell>
        </row>
        <row r="2449">
          <cell r="A2449" t="str">
            <v>42132060</v>
          </cell>
          <cell r="B2449" t="str">
            <v>42132060 FONDO PARA EL BIENESTAR Y EL AVANCE DE LAS MUJERES (FOBAM)</v>
          </cell>
          <cell r="C2449">
            <v>-2600091</v>
          </cell>
          <cell r="D2449">
            <v>0</v>
          </cell>
          <cell r="E2449">
            <v>0</v>
          </cell>
          <cell r="F2449">
            <v>-2600091</v>
          </cell>
          <cell r="G2449">
            <v>2600091</v>
          </cell>
        </row>
        <row r="2450">
          <cell r="A2450" t="str">
            <v>42132064</v>
          </cell>
          <cell r="B2450" t="str">
            <v>42132064 PACMYC</v>
          </cell>
          <cell r="C2450">
            <v>0</v>
          </cell>
          <cell r="D2450">
            <v>0</v>
          </cell>
          <cell r="E2450">
            <v>252000</v>
          </cell>
          <cell r="F2450">
            <v>-252000</v>
          </cell>
          <cell r="G2450">
            <v>252000</v>
          </cell>
        </row>
        <row r="2451">
          <cell r="A2451" t="str">
            <v>42132065</v>
          </cell>
          <cell r="B2451" t="str">
            <v>42132065 PREVENCION DE LA VIOLENCIA ENCONTRA DE LAS MUJERES</v>
          </cell>
          <cell r="C2451">
            <v>-16459308.199999999</v>
          </cell>
          <cell r="D2451">
            <v>0</v>
          </cell>
          <cell r="E2451">
            <v>0</v>
          </cell>
          <cell r="F2451">
            <v>-16459308.199999999</v>
          </cell>
          <cell r="G2451">
            <v>16459308.199999999</v>
          </cell>
        </row>
        <row r="2452">
          <cell r="A2452" t="str">
            <v>42132066</v>
          </cell>
          <cell r="B2452" t="str">
            <v>42132066 REGISTRO E IDENTIFICACION DE PERSONAS</v>
          </cell>
          <cell r="C2452">
            <v>-1218869</v>
          </cell>
          <cell r="D2452">
            <v>0</v>
          </cell>
          <cell r="E2452">
            <v>0</v>
          </cell>
          <cell r="F2452">
            <v>-1218869</v>
          </cell>
          <cell r="G2452">
            <v>1218869</v>
          </cell>
        </row>
        <row r="2453">
          <cell r="A2453" t="str">
            <v>42133000</v>
          </cell>
          <cell r="B2453" t="str">
            <v>42133000 PROVISIONES SALARIALES Y ECONOMICAS</v>
          </cell>
          <cell r="C2453">
            <v>-1272200</v>
          </cell>
          <cell r="D2453">
            <v>0</v>
          </cell>
          <cell r="E2453">
            <v>0</v>
          </cell>
          <cell r="F2453">
            <v>-1272200</v>
          </cell>
          <cell r="G2453">
            <v>1272200</v>
          </cell>
        </row>
        <row r="2454">
          <cell r="A2454" t="str">
            <v>42133003</v>
          </cell>
          <cell r="B2454" t="str">
            <v>42133003 RAMO GENERAL 23 PROVISION ARMONIZACION CONTABLE</v>
          </cell>
          <cell r="C2454">
            <v>-1272200</v>
          </cell>
          <cell r="D2454">
            <v>0</v>
          </cell>
          <cell r="E2454">
            <v>0</v>
          </cell>
          <cell r="F2454">
            <v>-1272200</v>
          </cell>
          <cell r="G2454">
            <v>1272200</v>
          </cell>
        </row>
        <row r="2455">
          <cell r="A2455" t="str">
            <v>43000000</v>
          </cell>
          <cell r="B2455" t="str">
            <v>43000000 OTROS INGRESOS Y BENEFICIOS</v>
          </cell>
          <cell r="C2455">
            <v>-7600289.4900000002</v>
          </cell>
          <cell r="D2455">
            <v>0</v>
          </cell>
          <cell r="E2455">
            <v>5581551</v>
          </cell>
          <cell r="F2455">
            <v>-13181840.489999998</v>
          </cell>
          <cell r="G2455">
            <v>13181840.489999998</v>
          </cell>
        </row>
        <row r="2456">
          <cell r="A2456" t="str">
            <v>43900000</v>
          </cell>
          <cell r="B2456" t="str">
            <v>43900000 OTROS INGRESOS Y BENEFICIOS VARIOS</v>
          </cell>
          <cell r="C2456">
            <v>-7600289.4900000002</v>
          </cell>
          <cell r="D2456">
            <v>0</v>
          </cell>
          <cell r="E2456">
            <v>5581551</v>
          </cell>
          <cell r="F2456">
            <v>-13181840.489999998</v>
          </cell>
          <cell r="G2456">
            <v>13181840.489999998</v>
          </cell>
        </row>
        <row r="2457">
          <cell r="A2457" t="str">
            <v>43990000</v>
          </cell>
          <cell r="B2457" t="str">
            <v>43990000 OTROS INGRESOS Y BENEFICIOS VARIOS</v>
          </cell>
          <cell r="C2457">
            <v>-7600289.4900000002</v>
          </cell>
          <cell r="D2457">
            <v>0</v>
          </cell>
          <cell r="E2457">
            <v>5581551</v>
          </cell>
          <cell r="F2457">
            <v>-13181840.489999998</v>
          </cell>
          <cell r="G2457">
            <v>13181840.489999998</v>
          </cell>
        </row>
        <row r="2458">
          <cell r="A2458" t="str">
            <v>43992000</v>
          </cell>
          <cell r="B2458" t="str">
            <v>43992000 PRODUCTOS DE CAPITAL</v>
          </cell>
          <cell r="C2458">
            <v>-7600289.4900000002</v>
          </cell>
          <cell r="D2458">
            <v>0</v>
          </cell>
          <cell r="E2458">
            <v>5581551</v>
          </cell>
          <cell r="F2458">
            <v>-13181840.489999998</v>
          </cell>
          <cell r="G2458">
            <v>13181840.489999998</v>
          </cell>
        </row>
        <row r="2459">
          <cell r="A2459" t="str">
            <v>43992001</v>
          </cell>
          <cell r="B2459" t="str">
            <v>43992001 BENEFICIO POR LA ENAJENACION DE BIENES MUEBLES</v>
          </cell>
          <cell r="C2459">
            <v>-5734579.04</v>
          </cell>
          <cell r="D2459">
            <v>0</v>
          </cell>
          <cell r="E2459">
            <v>5506700</v>
          </cell>
          <cell r="F2459">
            <v>-11241279.039999999</v>
          </cell>
          <cell r="G2459">
            <v>11241279.039999999</v>
          </cell>
        </row>
        <row r="2460">
          <cell r="A2460" t="str">
            <v>43992002</v>
          </cell>
          <cell r="B2460" t="str">
            <v>43992002 BENEFICIO POR LA ENAJENACION DE BIENES INMUEBLES</v>
          </cell>
          <cell r="C2460">
            <v>-14240</v>
          </cell>
          <cell r="D2460">
            <v>0</v>
          </cell>
          <cell r="E2460">
            <v>0</v>
          </cell>
          <cell r="F2460">
            <v>-14240</v>
          </cell>
          <cell r="G2460">
            <v>14240</v>
          </cell>
        </row>
        <row r="2461">
          <cell r="A2461" t="str">
            <v>43992003</v>
          </cell>
          <cell r="B2461" t="str">
            <v>43992003 BENEFICIO POR LA VENTA DE FUNDOS LEGALES</v>
          </cell>
          <cell r="C2461">
            <v>-1851470.45</v>
          </cell>
          <cell r="D2461">
            <v>0</v>
          </cell>
          <cell r="E2461">
            <v>74851</v>
          </cell>
          <cell r="F2461">
            <v>-1926321.45</v>
          </cell>
          <cell r="G2461">
            <v>1926321.45</v>
          </cell>
        </row>
        <row r="2462">
          <cell r="A2462" t="str">
            <v>50000000</v>
          </cell>
          <cell r="B2462" t="str">
            <v>50000000 GASTOS Y OTRAS PERDIDAS</v>
          </cell>
          <cell r="C2462">
            <v>29267547298.009995</v>
          </cell>
          <cell r="D2462">
            <v>7081203241.6800089</v>
          </cell>
          <cell r="E2462">
            <v>223324161.69000009</v>
          </cell>
          <cell r="F2462">
            <v>36125426378.000084</v>
          </cell>
          <cell r="G2462">
            <v>36125426378.000084</v>
          </cell>
        </row>
        <row r="2463">
          <cell r="A2463" t="str">
            <v>51000000</v>
          </cell>
          <cell r="B2463" t="str">
            <v>51000000 GASTOS DE FUNCIONAMIENTO</v>
          </cell>
          <cell r="C2463">
            <v>12319129437.819984</v>
          </cell>
          <cell r="D2463">
            <v>3032305796.2300048</v>
          </cell>
          <cell r="E2463">
            <v>90326498.550000057</v>
          </cell>
          <cell r="F2463">
            <v>15261108735.500067</v>
          </cell>
          <cell r="G2463">
            <v>15261108735.500067</v>
          </cell>
        </row>
        <row r="2464">
          <cell r="A2464" t="str">
            <v>51100000</v>
          </cell>
          <cell r="B2464" t="str">
            <v>51100000 SERVICIOS PERSONALES</v>
          </cell>
          <cell r="C2464">
            <v>10758584226.539986</v>
          </cell>
          <cell r="D2464">
            <v>2643450349.9100032</v>
          </cell>
          <cell r="E2464">
            <v>61139073.719999999</v>
          </cell>
          <cell r="F2464">
            <v>13340895502.730066</v>
          </cell>
          <cell r="G2464">
            <v>13340895502.730066</v>
          </cell>
        </row>
        <row r="2465">
          <cell r="A2465" t="str">
            <v>51110000</v>
          </cell>
          <cell r="B2465" t="str">
            <v>51110000 REMUNERACIONES AL PERSONAL DE CARACTER PERMANENTE</v>
          </cell>
          <cell r="C2465">
            <v>5387324044.6999836</v>
          </cell>
          <cell r="D2465">
            <v>496137777.7500006</v>
          </cell>
          <cell r="E2465">
            <v>0</v>
          </cell>
          <cell r="F2465">
            <v>5883461822.4500732</v>
          </cell>
          <cell r="G2465">
            <v>5883461822.4500732</v>
          </cell>
        </row>
        <row r="2466">
          <cell r="A2466" t="str">
            <v>51113000</v>
          </cell>
          <cell r="B2466" t="str">
            <v>51113000 SUELDOS BASE AL PERSONAL PERMANENTE</v>
          </cell>
          <cell r="C2466">
            <v>5387324044.6999836</v>
          </cell>
          <cell r="D2466">
            <v>496137777.7500006</v>
          </cell>
          <cell r="E2466">
            <v>0</v>
          </cell>
          <cell r="F2466">
            <v>5883461822.4500732</v>
          </cell>
          <cell r="G2466">
            <v>5883461822.4500732</v>
          </cell>
        </row>
        <row r="2467">
          <cell r="A2467" t="str">
            <v>51113001</v>
          </cell>
          <cell r="B2467" t="str">
            <v>51113001 SUELDO BASE</v>
          </cell>
          <cell r="C2467">
            <v>5387324044.6999836</v>
          </cell>
          <cell r="D2467">
            <v>496137777.7500006</v>
          </cell>
          <cell r="E2467">
            <v>0</v>
          </cell>
          <cell r="F2467">
            <v>5883461822.4500732</v>
          </cell>
          <cell r="G2467">
            <v>5883461822.4500732</v>
          </cell>
        </row>
        <row r="2468">
          <cell r="A2468" t="str">
            <v>51120000</v>
          </cell>
          <cell r="B2468" t="str">
            <v>51120000 REMUNERACIONES AL PERSONAL DE CARACTER TRANSITORIO</v>
          </cell>
          <cell r="C2468">
            <v>83484964.569999993</v>
          </cell>
          <cell r="D2468">
            <v>41799810.920000002</v>
          </cell>
          <cell r="E2468">
            <v>60953741.690000005</v>
          </cell>
          <cell r="F2468">
            <v>64331033.800000004</v>
          </cell>
          <cell r="G2468">
            <v>64331033.800000004</v>
          </cell>
        </row>
        <row r="2469">
          <cell r="A2469" t="str">
            <v>51121000</v>
          </cell>
          <cell r="B2469" t="str">
            <v>51121000 HONORARIOS ASIMILABLES A SALARIOS</v>
          </cell>
          <cell r="C2469">
            <v>65778720.909999996</v>
          </cell>
          <cell r="D2469">
            <v>40131857</v>
          </cell>
          <cell r="E2469">
            <v>60953741.690000005</v>
          </cell>
          <cell r="F2469">
            <v>44956836.220000006</v>
          </cell>
          <cell r="G2469">
            <v>44956836.220000006</v>
          </cell>
        </row>
        <row r="2470">
          <cell r="A2470" t="str">
            <v>51121001</v>
          </cell>
          <cell r="B2470" t="str">
            <v>51121001 HONORARIOS ASIMILABLES A SALARIOS</v>
          </cell>
          <cell r="C2470">
            <v>65778720.909999996</v>
          </cell>
          <cell r="D2470">
            <v>40131857</v>
          </cell>
          <cell r="E2470">
            <v>60953741.690000005</v>
          </cell>
          <cell r="F2470">
            <v>44956836.220000006</v>
          </cell>
          <cell r="G2470">
            <v>44956836.220000006</v>
          </cell>
        </row>
        <row r="2471">
          <cell r="A2471" t="str">
            <v>51122000</v>
          </cell>
          <cell r="B2471" t="str">
            <v>51122000 SUELDOS BASE AL PERSONAL EVENTUAL</v>
          </cell>
          <cell r="C2471">
            <v>17706243.660000004</v>
          </cell>
          <cell r="D2471">
            <v>1667953.92</v>
          </cell>
          <cell r="E2471">
            <v>0</v>
          </cell>
          <cell r="F2471">
            <v>19374197.579999998</v>
          </cell>
          <cell r="G2471">
            <v>19374197.579999998</v>
          </cell>
        </row>
        <row r="2472">
          <cell r="A2472" t="str">
            <v>51122001</v>
          </cell>
          <cell r="B2472" t="str">
            <v>51122001 SUELDO BASE AL PERSONAL EVENTUAL</v>
          </cell>
          <cell r="C2472">
            <v>17706243.660000004</v>
          </cell>
          <cell r="D2472">
            <v>1667953.92</v>
          </cell>
          <cell r="E2472">
            <v>0</v>
          </cell>
          <cell r="F2472">
            <v>19374197.579999998</v>
          </cell>
          <cell r="G2472">
            <v>19374197.579999998</v>
          </cell>
        </row>
        <row r="2473">
          <cell r="A2473" t="str">
            <v>51130000</v>
          </cell>
          <cell r="B2473" t="str">
            <v>51130000 REMUNERACIONES ADICIONALES Y ESPECIALES</v>
          </cell>
          <cell r="C2473">
            <v>719991986.65999818</v>
          </cell>
          <cell r="D2473">
            <v>1222068538.1800005</v>
          </cell>
          <cell r="E2473">
            <v>0</v>
          </cell>
          <cell r="F2473">
            <v>1942060524.8399942</v>
          </cell>
          <cell r="G2473">
            <v>1942060524.8399942</v>
          </cell>
        </row>
        <row r="2474">
          <cell r="A2474" t="str">
            <v>51131000</v>
          </cell>
          <cell r="B2474" t="str">
            <v>51131000 PRIMAS POR AÑOS DE SERVICIOS EFECTIVOS PRESTADOS</v>
          </cell>
          <cell r="C2474">
            <v>124384381.12000066</v>
          </cell>
          <cell r="D2474">
            <v>11593556.409999974</v>
          </cell>
          <cell r="E2474">
            <v>0</v>
          </cell>
          <cell r="F2474">
            <v>135977937.53000069</v>
          </cell>
          <cell r="G2474">
            <v>135977937.53000069</v>
          </cell>
        </row>
        <row r="2475">
          <cell r="A2475" t="str">
            <v>51131001</v>
          </cell>
          <cell r="B2475" t="str">
            <v>51131001 QUINQUENIOS</v>
          </cell>
          <cell r="C2475">
            <v>124384381.12000066</v>
          </cell>
          <cell r="D2475">
            <v>11593556.409999974</v>
          </cell>
          <cell r="E2475">
            <v>0</v>
          </cell>
          <cell r="F2475">
            <v>135977937.53000069</v>
          </cell>
          <cell r="G2475">
            <v>135977937.53000069</v>
          </cell>
        </row>
        <row r="2476">
          <cell r="A2476" t="str">
            <v>51132000</v>
          </cell>
          <cell r="B2476" t="str">
            <v>51132000 PRIMAS DE VACACIONES DOMINICAL Y GRATIFICACION DE FIN DE AÑO</v>
          </cell>
          <cell r="C2476">
            <v>485429000.92999858</v>
          </cell>
          <cell r="D2476">
            <v>1197787384.5700006</v>
          </cell>
          <cell r="E2476">
            <v>0</v>
          </cell>
          <cell r="F2476">
            <v>1683216385.4999943</v>
          </cell>
          <cell r="G2476">
            <v>1683216385.4999943</v>
          </cell>
        </row>
        <row r="2477">
          <cell r="A2477" t="str">
            <v>51132001</v>
          </cell>
          <cell r="B2477" t="str">
            <v>51132001 PRIMA DOMINICAL</v>
          </cell>
          <cell r="C2477">
            <v>9384768.7799999993</v>
          </cell>
          <cell r="D2477">
            <v>18219.600000001239</v>
          </cell>
          <cell r="E2477">
            <v>0</v>
          </cell>
          <cell r="F2477">
            <v>9402988.3799999971</v>
          </cell>
          <cell r="G2477">
            <v>9402988.3799999971</v>
          </cell>
        </row>
        <row r="2478">
          <cell r="A2478" t="str">
            <v>51132002</v>
          </cell>
          <cell r="B2478" t="str">
            <v>51132002 PRIMA VACACIONAL</v>
          </cell>
          <cell r="C2478">
            <v>98810193.209998399</v>
          </cell>
          <cell r="D2478">
            <v>125133106.13000065</v>
          </cell>
          <cell r="E2478">
            <v>0</v>
          </cell>
          <cell r="F2478">
            <v>223943299.33999944</v>
          </cell>
          <cell r="G2478">
            <v>223943299.33999944</v>
          </cell>
        </row>
        <row r="2479">
          <cell r="A2479" t="str">
            <v>51132003</v>
          </cell>
          <cell r="B2479" t="str">
            <v>51132003 GRATIFICACION DE FIN DE AÑO</v>
          </cell>
          <cell r="C2479">
            <v>377234038.94000018</v>
          </cell>
          <cell r="D2479">
            <v>1072636058.84</v>
          </cell>
          <cell r="E2479">
            <v>0</v>
          </cell>
          <cell r="F2479">
            <v>1449870097.7799947</v>
          </cell>
          <cell r="G2479">
            <v>1449870097.7799947</v>
          </cell>
        </row>
        <row r="2480">
          <cell r="A2480" t="str">
            <v>51134000</v>
          </cell>
          <cell r="B2480" t="str">
            <v>51134000 COMPENSACIONES</v>
          </cell>
          <cell r="C2480">
            <v>99044513.109998986</v>
          </cell>
          <cell r="D2480">
            <v>11925204.929999884</v>
          </cell>
          <cell r="E2480">
            <v>0</v>
          </cell>
          <cell r="F2480">
            <v>110969718.03999932</v>
          </cell>
          <cell r="G2480">
            <v>110969718.03999932</v>
          </cell>
        </row>
        <row r="2481">
          <cell r="A2481" t="str">
            <v>51134001</v>
          </cell>
          <cell r="B2481" t="str">
            <v>51134001 COMPENSACIONES</v>
          </cell>
          <cell r="C2481">
            <v>67740014.169999033</v>
          </cell>
          <cell r="D2481">
            <v>8816327.3799998853</v>
          </cell>
          <cell r="E2481">
            <v>0</v>
          </cell>
          <cell r="F2481">
            <v>76556341.549999297</v>
          </cell>
          <cell r="G2481">
            <v>76556341.549999297</v>
          </cell>
        </row>
        <row r="2482">
          <cell r="A2482" t="str">
            <v>51134002</v>
          </cell>
          <cell r="B2482" t="str">
            <v>51134002 COMPENSACION A SUSTITUTOS DE PROFESORES</v>
          </cell>
          <cell r="C2482">
            <v>6356660.6100000031</v>
          </cell>
          <cell r="D2482">
            <v>1814977.94</v>
          </cell>
          <cell r="E2482">
            <v>0</v>
          </cell>
          <cell r="F2482">
            <v>8171638.5500000017</v>
          </cell>
          <cell r="G2482">
            <v>8171638.5500000017</v>
          </cell>
        </row>
        <row r="2483">
          <cell r="A2483" t="str">
            <v>51134003</v>
          </cell>
          <cell r="B2483" t="str">
            <v>51134003 COMPENSACIONES ADICIONALES POR SERVICIOS ESPECIALES</v>
          </cell>
          <cell r="C2483">
            <v>24947838.32999995</v>
          </cell>
          <cell r="D2483">
            <v>1293899.6099999987</v>
          </cell>
          <cell r="E2483">
            <v>0</v>
          </cell>
          <cell r="F2483">
            <v>26241737.940000031</v>
          </cell>
          <cell r="G2483">
            <v>26241737.940000031</v>
          </cell>
        </row>
        <row r="2484">
          <cell r="A2484" t="str">
            <v>51137000</v>
          </cell>
          <cell r="B2484" t="str">
            <v>51137000 HONORARIOS ESPECIALES</v>
          </cell>
          <cell r="C2484">
            <v>11134091.5</v>
          </cell>
          <cell r="D2484">
            <v>762392.27</v>
          </cell>
          <cell r="E2484">
            <v>0</v>
          </cell>
          <cell r="F2484">
            <v>11896483.77</v>
          </cell>
          <cell r="G2484">
            <v>11896483.77</v>
          </cell>
        </row>
        <row r="2485">
          <cell r="A2485" t="str">
            <v>51137002</v>
          </cell>
          <cell r="B2485" t="str">
            <v>51137002 INCENTIVOS POR ACTOS DE FISCALIZACION</v>
          </cell>
          <cell r="C2485">
            <v>11134091.5</v>
          </cell>
          <cell r="D2485">
            <v>762392.27</v>
          </cell>
          <cell r="E2485">
            <v>0</v>
          </cell>
          <cell r="F2485">
            <v>11896483.77</v>
          </cell>
          <cell r="G2485">
            <v>11896483.77</v>
          </cell>
        </row>
        <row r="2486">
          <cell r="A2486" t="str">
            <v>51140000</v>
          </cell>
          <cell r="B2486" t="str">
            <v>51140000 SEGURIDAD SOCIAL</v>
          </cell>
          <cell r="C2486">
            <v>1407751418.3499982</v>
          </cell>
          <cell r="D2486">
            <v>136408518.2700001</v>
          </cell>
          <cell r="E2486">
            <v>0</v>
          </cell>
          <cell r="F2486">
            <v>1544159936.6200006</v>
          </cell>
          <cell r="G2486">
            <v>1544159936.6200006</v>
          </cell>
        </row>
        <row r="2487">
          <cell r="A2487" t="str">
            <v>51141000</v>
          </cell>
          <cell r="B2487" t="str">
            <v>51141000 APORTACIONES DE SEGURIDAD SOCIAL</v>
          </cell>
          <cell r="C2487">
            <v>493538445.7699973</v>
          </cell>
          <cell r="D2487">
            <v>45779338.410000101</v>
          </cell>
          <cell r="E2487">
            <v>0</v>
          </cell>
          <cell r="F2487">
            <v>539317784.17999995</v>
          </cell>
          <cell r="G2487">
            <v>539317784.17999995</v>
          </cell>
        </row>
        <row r="2488">
          <cell r="A2488" t="str">
            <v>51141001</v>
          </cell>
          <cell r="B2488" t="str">
            <v>51141001 APORTACIONES AL ISSSTE</v>
          </cell>
          <cell r="C2488">
            <v>491928678.11999732</v>
          </cell>
          <cell r="D2488">
            <v>45637901.850000098</v>
          </cell>
          <cell r="E2488">
            <v>0</v>
          </cell>
          <cell r="F2488">
            <v>537566579.96999991</v>
          </cell>
          <cell r="G2488">
            <v>537566579.96999991</v>
          </cell>
        </row>
        <row r="2489">
          <cell r="A2489" t="str">
            <v>51141002</v>
          </cell>
          <cell r="B2489" t="str">
            <v>51141002 CUOTAS DE SEGURIDAD SOCIAL PAGADAS POR EL PATRON</v>
          </cell>
          <cell r="C2489">
            <v>1609767.65</v>
          </cell>
          <cell r="D2489">
            <v>141436.55999999997</v>
          </cell>
          <cell r="E2489">
            <v>0</v>
          </cell>
          <cell r="F2489">
            <v>1751204.2100000002</v>
          </cell>
          <cell r="G2489">
            <v>1751204.2100000002</v>
          </cell>
        </row>
        <row r="2490">
          <cell r="A2490" t="str">
            <v>51142000</v>
          </cell>
          <cell r="B2490" t="str">
            <v>51142000 APORTACIONES A FONDOS DE VIVIENDA</v>
          </cell>
          <cell r="C2490">
            <v>208619506.13999927</v>
          </cell>
          <cell r="D2490">
            <v>19316124.229999945</v>
          </cell>
          <cell r="E2490">
            <v>0</v>
          </cell>
          <cell r="F2490">
            <v>227935630.37000048</v>
          </cell>
          <cell r="G2490">
            <v>227935630.37000048</v>
          </cell>
        </row>
        <row r="2491">
          <cell r="A2491" t="str">
            <v>51142001</v>
          </cell>
          <cell r="B2491" t="str">
            <v>51142001 APORTACIONES AL FONDO DE VIVIENDA</v>
          </cell>
          <cell r="C2491">
            <v>208619506.13999927</v>
          </cell>
          <cell r="D2491">
            <v>19316124.229999945</v>
          </cell>
          <cell r="E2491">
            <v>0</v>
          </cell>
          <cell r="F2491">
            <v>227935630.37000048</v>
          </cell>
          <cell r="G2491">
            <v>227935630.37000048</v>
          </cell>
        </row>
        <row r="2492">
          <cell r="A2492" t="str">
            <v>51143000</v>
          </cell>
          <cell r="B2492" t="str">
            <v>51143000 APORTACIONES AL SISTEMA PARA EL RETIRO</v>
          </cell>
          <cell r="C2492">
            <v>605233131.41000056</v>
          </cell>
          <cell r="D2492">
            <v>56033474</v>
          </cell>
          <cell r="E2492">
            <v>0</v>
          </cell>
          <cell r="F2492">
            <v>661266605.40999973</v>
          </cell>
          <cell r="G2492">
            <v>661266605.40999973</v>
          </cell>
        </row>
        <row r="2493">
          <cell r="A2493" t="str">
            <v>51143001</v>
          </cell>
          <cell r="B2493" t="str">
            <v>51143001 APORTACIONES AL SAR</v>
          </cell>
          <cell r="C2493">
            <v>174257375.33999985</v>
          </cell>
          <cell r="D2493">
            <v>16157908.609999999</v>
          </cell>
          <cell r="E2493">
            <v>0</v>
          </cell>
          <cell r="F2493">
            <v>190415283.95000044</v>
          </cell>
          <cell r="G2493">
            <v>190415283.95000044</v>
          </cell>
        </row>
        <row r="2494">
          <cell r="A2494" t="str">
            <v>51143003</v>
          </cell>
          <cell r="B2494" t="str">
            <v>51143003 APORTACIONES A LA DIRECCION DE PENSIONES</v>
          </cell>
          <cell r="C2494">
            <v>430975756.07000065</v>
          </cell>
          <cell r="D2494">
            <v>39875565.390000001</v>
          </cell>
          <cell r="E2494">
            <v>0</v>
          </cell>
          <cell r="F2494">
            <v>470851321.45999926</v>
          </cell>
          <cell r="G2494">
            <v>470851321.45999926</v>
          </cell>
        </row>
        <row r="2495">
          <cell r="A2495" t="str">
            <v>51144000</v>
          </cell>
          <cell r="B2495" t="str">
            <v>51144000 APORTACIONES PARA SEGUROS</v>
          </cell>
          <cell r="C2495">
            <v>100360335.03000112</v>
          </cell>
          <cell r="D2495">
            <v>15279581.630000042</v>
          </cell>
          <cell r="E2495">
            <v>0</v>
          </cell>
          <cell r="F2495">
            <v>115639916.66000061</v>
          </cell>
          <cell r="G2495">
            <v>115639916.66000061</v>
          </cell>
        </row>
        <row r="2496">
          <cell r="A2496" t="str">
            <v>51144007</v>
          </cell>
          <cell r="B2496" t="str">
            <v>51144007 SEGURO DE VIDA A EMPLEADOS</v>
          </cell>
          <cell r="C2496">
            <v>100360335.03000112</v>
          </cell>
          <cell r="D2496">
            <v>15279581.630000042</v>
          </cell>
          <cell r="E2496">
            <v>0</v>
          </cell>
          <cell r="F2496">
            <v>115639916.66000061</v>
          </cell>
          <cell r="G2496">
            <v>115639916.66000061</v>
          </cell>
        </row>
        <row r="2497">
          <cell r="A2497" t="str">
            <v>51150000</v>
          </cell>
          <cell r="B2497" t="str">
            <v>51150000 OTRAS PRESTACIONES SOCIALES Y ECONOMICAS</v>
          </cell>
          <cell r="C2497">
            <v>2063605196.8800049</v>
          </cell>
          <cell r="D2497">
            <v>645860536.13000143</v>
          </cell>
          <cell r="E2497">
            <v>185332.03</v>
          </cell>
          <cell r="F2497">
            <v>2709280400.9799943</v>
          </cell>
          <cell r="G2497">
            <v>2709280400.9799943</v>
          </cell>
        </row>
        <row r="2498">
          <cell r="A2498" t="str">
            <v>51151000</v>
          </cell>
          <cell r="B2498" t="str">
            <v>51151000 CUOTAS PARA EL FONDO DE AHORRO Y FONDO DE TRABAJO</v>
          </cell>
          <cell r="C2498">
            <v>48884031.63000001</v>
          </cell>
          <cell r="D2498">
            <v>4059863.9800000116</v>
          </cell>
          <cell r="E2498">
            <v>0</v>
          </cell>
          <cell r="F2498">
            <v>52943895.610000044</v>
          </cell>
          <cell r="G2498">
            <v>52943895.610000044</v>
          </cell>
        </row>
        <row r="2499">
          <cell r="A2499" t="str">
            <v>51151001</v>
          </cell>
          <cell r="B2499" t="str">
            <v>51151001 APORTACIONES AL FORTE</v>
          </cell>
          <cell r="C2499">
            <v>4335737.6999999927</v>
          </cell>
          <cell r="D2499">
            <v>400232.69999999955</v>
          </cell>
          <cell r="E2499">
            <v>0</v>
          </cell>
          <cell r="F2499">
            <v>4735970.4000000013</v>
          </cell>
          <cell r="G2499">
            <v>4735970.4000000013</v>
          </cell>
        </row>
        <row r="2500">
          <cell r="A2500" t="str">
            <v>51151004</v>
          </cell>
          <cell r="B2500" t="str">
            <v>51151004 APORTACIONES PARA EL FONDO DE AHORRO</v>
          </cell>
          <cell r="C2500">
            <v>44548293.930000015</v>
          </cell>
          <cell r="D2500">
            <v>3659631.2800000119</v>
          </cell>
          <cell r="E2500">
            <v>0</v>
          </cell>
          <cell r="F2500">
            <v>48207925.210000046</v>
          </cell>
          <cell r="G2500">
            <v>48207925.210000046</v>
          </cell>
        </row>
        <row r="2501">
          <cell r="A2501" t="str">
            <v>51152000</v>
          </cell>
          <cell r="B2501" t="str">
            <v>51152000 INDEMNIZACIONES</v>
          </cell>
          <cell r="C2501">
            <v>40155679.969999999</v>
          </cell>
          <cell r="D2501">
            <v>4670158.38</v>
          </cell>
          <cell r="E2501">
            <v>96665.41</v>
          </cell>
          <cell r="F2501">
            <v>44729172.939999998</v>
          </cell>
          <cell r="G2501">
            <v>44729172.939999998</v>
          </cell>
        </row>
        <row r="2502">
          <cell r="A2502" t="str">
            <v>51152001</v>
          </cell>
          <cell r="B2502" t="str">
            <v>51152001 INDEMNIZACIONES POR ACCIDENTES EN EL TRABAJO</v>
          </cell>
          <cell r="C2502">
            <v>77919.520000000004</v>
          </cell>
          <cell r="D2502">
            <v>0</v>
          </cell>
          <cell r="E2502">
            <v>0</v>
          </cell>
          <cell r="F2502">
            <v>77919.520000000004</v>
          </cell>
          <cell r="G2502">
            <v>77919.520000000004</v>
          </cell>
        </row>
        <row r="2503">
          <cell r="A2503" t="str">
            <v>51152002</v>
          </cell>
          <cell r="B2503" t="str">
            <v>51152002 LIQUIDACIONES</v>
          </cell>
          <cell r="C2503">
            <v>40077760.449999996</v>
          </cell>
          <cell r="D2503">
            <v>4670158.38</v>
          </cell>
          <cell r="E2503">
            <v>96665.41</v>
          </cell>
          <cell r="F2503">
            <v>44651253.419999994</v>
          </cell>
          <cell r="G2503">
            <v>44651253.419999994</v>
          </cell>
        </row>
        <row r="2504">
          <cell r="A2504" t="str">
            <v>51153000</v>
          </cell>
          <cell r="B2504" t="str">
            <v>51153000 PRESTACIONES Y HABERES DE RETIRO</v>
          </cell>
          <cell r="C2504">
            <v>15011718.669999998</v>
          </cell>
          <cell r="D2504">
            <v>0</v>
          </cell>
          <cell r="E2504">
            <v>0</v>
          </cell>
          <cell r="F2504">
            <v>15011718.669999998</v>
          </cell>
          <cell r="G2504">
            <v>15011718.669999998</v>
          </cell>
        </row>
        <row r="2505">
          <cell r="A2505" t="str">
            <v>51153002</v>
          </cell>
          <cell r="B2505" t="str">
            <v>51153002 RETIRO VOLUNTARIO</v>
          </cell>
          <cell r="C2505">
            <v>15011718.669999998</v>
          </cell>
          <cell r="D2505">
            <v>0</v>
          </cell>
          <cell r="E2505">
            <v>0</v>
          </cell>
          <cell r="F2505">
            <v>15011718.669999998</v>
          </cell>
          <cell r="G2505">
            <v>15011718.669999998</v>
          </cell>
        </row>
        <row r="2506">
          <cell r="A2506" t="str">
            <v>51154000</v>
          </cell>
          <cell r="B2506" t="str">
            <v>51154000 PRESTACIONES CONTRACTUALES</v>
          </cell>
          <cell r="C2506">
            <v>981305741.9700011</v>
          </cell>
          <cell r="D2506">
            <v>196214539.38000071</v>
          </cell>
          <cell r="E2506">
            <v>88666.62</v>
          </cell>
          <cell r="F2506">
            <v>1177431614.7299945</v>
          </cell>
          <cell r="G2506">
            <v>1177431614.7299945</v>
          </cell>
        </row>
        <row r="2507">
          <cell r="A2507" t="str">
            <v>51154001</v>
          </cell>
          <cell r="B2507" t="str">
            <v>51154001 PRESTACIONES CONTRACTUALES</v>
          </cell>
          <cell r="C2507">
            <v>836972257.19000137</v>
          </cell>
          <cell r="D2507">
            <v>178597204.13000077</v>
          </cell>
          <cell r="E2507">
            <v>88666.62</v>
          </cell>
          <cell r="F2507">
            <v>1015480794.6999937</v>
          </cell>
          <cell r="G2507">
            <v>1015480794.6999937</v>
          </cell>
        </row>
        <row r="2508">
          <cell r="A2508" t="str">
            <v>51154004</v>
          </cell>
          <cell r="B2508" t="str">
            <v>51154004 ASIGNACIONES DOCENTES  PEDAGOGICAS GENERICAS Y ESPECIFICAS</v>
          </cell>
          <cell r="C2508">
            <v>72136082.03999956</v>
          </cell>
          <cell r="D2508">
            <v>6584979.1799999848</v>
          </cell>
          <cell r="E2508">
            <v>0</v>
          </cell>
          <cell r="F2508">
            <v>78721061.22000055</v>
          </cell>
          <cell r="G2508">
            <v>78721061.22000055</v>
          </cell>
        </row>
        <row r="2509">
          <cell r="A2509" t="str">
            <v>51154005</v>
          </cell>
          <cell r="B2509" t="str">
            <v>51154005 ACREDITACION POR LICENCIATURA</v>
          </cell>
          <cell r="C2509">
            <v>370839.88999999868</v>
          </cell>
          <cell r="D2509">
            <v>34839.950000000033</v>
          </cell>
          <cell r="E2509">
            <v>0</v>
          </cell>
          <cell r="F2509">
            <v>405679.8399999988</v>
          </cell>
          <cell r="G2509">
            <v>405679.8399999988</v>
          </cell>
        </row>
        <row r="2510">
          <cell r="A2510" t="str">
            <v>51154006</v>
          </cell>
          <cell r="B2510" t="str">
            <v>51154006 COMPENSACION POR ADQUISICION DE MATERIAL DIDACTICO</v>
          </cell>
          <cell r="C2510">
            <v>30449833.460000172</v>
          </cell>
          <cell r="D2510">
            <v>2787907.2499999814</v>
          </cell>
          <cell r="E2510">
            <v>0</v>
          </cell>
          <cell r="F2510">
            <v>33237740.710000191</v>
          </cell>
          <cell r="G2510">
            <v>33237740.710000191</v>
          </cell>
        </row>
        <row r="2511">
          <cell r="A2511" t="str">
            <v>51154007</v>
          </cell>
          <cell r="B2511" t="str">
            <v>51154007 PRESTACIONES DE PREVISION SOCIAL</v>
          </cell>
          <cell r="C2511">
            <v>41376729.390000001</v>
          </cell>
          <cell r="D2511">
            <v>8209608.8699999908</v>
          </cell>
          <cell r="E2511">
            <v>0</v>
          </cell>
          <cell r="F2511">
            <v>49586338.260000005</v>
          </cell>
          <cell r="G2511">
            <v>49586338.260000005</v>
          </cell>
        </row>
        <row r="2512">
          <cell r="A2512" t="str">
            <v>51159000</v>
          </cell>
          <cell r="B2512" t="str">
            <v>51159000 OTRAS PRESTACIONES SOCIALES Y ECONOMICAS</v>
          </cell>
          <cell r="C2512">
            <v>978248024.64000332</v>
          </cell>
          <cell r="D2512">
            <v>440915974.3900007</v>
          </cell>
          <cell r="E2512">
            <v>0</v>
          </cell>
          <cell r="F2512">
            <v>1419163999.0299997</v>
          </cell>
          <cell r="G2512">
            <v>1419163999.0299997</v>
          </cell>
        </row>
        <row r="2513">
          <cell r="A2513" t="str">
            <v>51159001</v>
          </cell>
          <cell r="B2513" t="str">
            <v>51159001 OTRAS PRESTACIONES SOCIALES Y ECONOMICAS</v>
          </cell>
          <cell r="C2513">
            <v>674294192.02000272</v>
          </cell>
          <cell r="D2513">
            <v>135539799.1200003</v>
          </cell>
          <cell r="E2513">
            <v>0</v>
          </cell>
          <cell r="F2513">
            <v>809833991.14000046</v>
          </cell>
          <cell r="G2513">
            <v>809833991.14000046</v>
          </cell>
        </row>
        <row r="2514">
          <cell r="A2514" t="str">
            <v>51159003</v>
          </cell>
          <cell r="B2514" t="str">
            <v>51159003 SERVICIOS MEDICOS</v>
          </cell>
          <cell r="C2514">
            <v>1400882.9</v>
          </cell>
          <cell r="D2514">
            <v>0</v>
          </cell>
          <cell r="E2514">
            <v>0</v>
          </cell>
          <cell r="F2514">
            <v>1400882.9</v>
          </cell>
          <cell r="G2514">
            <v>1400882.9</v>
          </cell>
        </row>
        <row r="2515">
          <cell r="A2515" t="str">
            <v>51159999</v>
          </cell>
          <cell r="B2515" t="str">
            <v>51159999 OTRAS PRESTACIONES SOCIALES Y ECONOMICAS (ISR)</v>
          </cell>
          <cell r="C2515">
            <v>302552949.72000062</v>
          </cell>
          <cell r="D2515">
            <v>305376175.2700004</v>
          </cell>
          <cell r="E2515">
            <v>0</v>
          </cell>
          <cell r="F2515">
            <v>607929124.98999941</v>
          </cell>
          <cell r="G2515">
            <v>607929124.98999941</v>
          </cell>
        </row>
        <row r="2516">
          <cell r="A2516" t="str">
            <v>51170000</v>
          </cell>
          <cell r="B2516" t="str">
            <v>51170000 PAGO DE ESTIMULOS A SERVIDORES PUBLICOS</v>
          </cell>
          <cell r="C2516">
            <v>1096426615.3800032</v>
          </cell>
          <cell r="D2516">
            <v>101175168.66000021</v>
          </cell>
          <cell r="E2516">
            <v>0</v>
          </cell>
          <cell r="F2516">
            <v>1197601784.04</v>
          </cell>
          <cell r="G2516">
            <v>1197601784.04</v>
          </cell>
        </row>
        <row r="2517">
          <cell r="A2517" t="str">
            <v>51171000</v>
          </cell>
          <cell r="B2517" t="str">
            <v>51171000 ESTIMULOS</v>
          </cell>
          <cell r="C2517">
            <v>1096426615.3800032</v>
          </cell>
          <cell r="D2517">
            <v>101175168.66000021</v>
          </cell>
          <cell r="E2517">
            <v>0</v>
          </cell>
          <cell r="F2517">
            <v>1197601784.04</v>
          </cell>
          <cell r="G2517">
            <v>1197601784.04</v>
          </cell>
        </row>
        <row r="2518">
          <cell r="A2518" t="str">
            <v>51171001</v>
          </cell>
          <cell r="B2518" t="str">
            <v>51171001 ESTIMULOS</v>
          </cell>
          <cell r="C2518">
            <v>907096262.97000337</v>
          </cell>
          <cell r="D2518">
            <v>82486605.230000198</v>
          </cell>
          <cell r="E2518">
            <v>0</v>
          </cell>
          <cell r="F2518">
            <v>989582868.20000017</v>
          </cell>
          <cell r="G2518">
            <v>989582868.20000017</v>
          </cell>
        </row>
        <row r="2519">
          <cell r="A2519" t="str">
            <v>51171002</v>
          </cell>
          <cell r="B2519" t="str">
            <v>51171002 ESTIMULOS POR CAPACITACION</v>
          </cell>
          <cell r="C2519">
            <v>4380238.379999999</v>
          </cell>
          <cell r="D2519">
            <v>105716.70999999998</v>
          </cell>
          <cell r="E2519">
            <v>0</v>
          </cell>
          <cell r="F2519">
            <v>4485955.0900000017</v>
          </cell>
          <cell r="G2519">
            <v>4485955.0900000017</v>
          </cell>
        </row>
        <row r="2520">
          <cell r="A2520" t="str">
            <v>51171003</v>
          </cell>
          <cell r="B2520" t="str">
            <v>51171003 ACREDITACION POR TITULACION EN LA DOCENCIA</v>
          </cell>
          <cell r="C2520">
            <v>301564.37</v>
          </cell>
          <cell r="D2520">
            <v>29333.529999999984</v>
          </cell>
          <cell r="E2520">
            <v>0</v>
          </cell>
          <cell r="F2520">
            <v>330897.89999999997</v>
          </cell>
          <cell r="G2520">
            <v>330897.89999999997</v>
          </cell>
        </row>
        <row r="2521">
          <cell r="A2521" t="str">
            <v>51171004</v>
          </cell>
          <cell r="B2521" t="str">
            <v>51171004 ESTIMULOS POR AÑOS DE SERVICIO</v>
          </cell>
          <cell r="C2521">
            <v>64846841.74999997</v>
          </cell>
          <cell r="D2521">
            <v>7604045.320000004</v>
          </cell>
          <cell r="E2521">
            <v>0</v>
          </cell>
          <cell r="F2521">
            <v>72450887.069999963</v>
          </cell>
          <cell r="G2521">
            <v>72450887.069999963</v>
          </cell>
        </row>
        <row r="2522">
          <cell r="A2522" t="str">
            <v>51171006</v>
          </cell>
          <cell r="B2522" t="str">
            <v>51171006 ESTIMULO POR CARGO</v>
          </cell>
          <cell r="C2522">
            <v>21281971.170000002</v>
          </cell>
          <cell r="D2522">
            <v>1907732</v>
          </cell>
          <cell r="E2522">
            <v>0</v>
          </cell>
          <cell r="F2522">
            <v>23189703.170000002</v>
          </cell>
          <cell r="G2522">
            <v>23189703.170000002</v>
          </cell>
        </row>
        <row r="2523">
          <cell r="A2523" t="str">
            <v>51171007</v>
          </cell>
          <cell r="B2523" t="str">
            <v>51171007 BONO POR DESEMPEÑO</v>
          </cell>
          <cell r="C2523">
            <v>98519736.739999965</v>
          </cell>
          <cell r="D2523">
            <v>9041735.870000001</v>
          </cell>
          <cell r="E2523">
            <v>0</v>
          </cell>
          <cell r="F2523">
            <v>107561472.61</v>
          </cell>
          <cell r="G2523">
            <v>107561472.61</v>
          </cell>
        </row>
        <row r="2524">
          <cell r="A2524" t="str">
            <v>51200000</v>
          </cell>
          <cell r="B2524" t="str">
            <v>51200000 MATERIALES Y SUMINISTROS</v>
          </cell>
          <cell r="C2524">
            <v>439095238.9799999</v>
          </cell>
          <cell r="D2524">
            <v>153770414.23000005</v>
          </cell>
          <cell r="E2524">
            <v>15596306.41</v>
          </cell>
          <cell r="F2524">
            <v>577269346.80000007</v>
          </cell>
          <cell r="G2524">
            <v>577269346.80000007</v>
          </cell>
        </row>
        <row r="2525">
          <cell r="A2525" t="str">
            <v>51210000</v>
          </cell>
          <cell r="B2525" t="str">
            <v>51210000 MATERIALES DE ADMINISTRACION EMISION DE DOCUMENTOS Y ARTICULOS OFICIALES</v>
          </cell>
          <cell r="C2525">
            <v>78411675.719999999</v>
          </cell>
          <cell r="D2525">
            <v>40500559.409999996</v>
          </cell>
          <cell r="E2525">
            <v>355399.33</v>
          </cell>
          <cell r="F2525">
            <v>118556835.79999998</v>
          </cell>
          <cell r="G2525">
            <v>118556835.79999998</v>
          </cell>
        </row>
        <row r="2526">
          <cell r="A2526" t="str">
            <v>51211000</v>
          </cell>
          <cell r="B2526" t="str">
            <v>51211000 MATERIALES UTILES Y EQUIPOS MENORES DE OFICINA</v>
          </cell>
          <cell r="C2526">
            <v>10400544.009999996</v>
          </cell>
          <cell r="D2526">
            <v>3780051.06</v>
          </cell>
          <cell r="E2526">
            <v>85316.25</v>
          </cell>
          <cell r="F2526">
            <v>14095278.819999997</v>
          </cell>
          <cell r="G2526">
            <v>14095278.819999997</v>
          </cell>
        </row>
        <row r="2527">
          <cell r="A2527" t="str">
            <v>51211001</v>
          </cell>
          <cell r="B2527" t="str">
            <v>51211001 MATERIALES UTILES Y EQUIPOS MENORES DE OFICINA</v>
          </cell>
          <cell r="C2527">
            <v>10400544.009999996</v>
          </cell>
          <cell r="D2527">
            <v>3780051.06</v>
          </cell>
          <cell r="E2527">
            <v>85316.25</v>
          </cell>
          <cell r="F2527">
            <v>14095278.819999997</v>
          </cell>
          <cell r="G2527">
            <v>14095278.819999997</v>
          </cell>
        </row>
        <row r="2528">
          <cell r="A2528" t="str">
            <v>51212000</v>
          </cell>
          <cell r="B2528" t="str">
            <v>51212000 MATERIALES Y UTILES DE IMPRESION Y REPRODUCCION</v>
          </cell>
          <cell r="C2528">
            <v>856525.32</v>
          </cell>
          <cell r="D2528">
            <v>206873.96</v>
          </cell>
          <cell r="E2528">
            <v>23200</v>
          </cell>
          <cell r="F2528">
            <v>1040199.2799999998</v>
          </cell>
          <cell r="G2528">
            <v>1040199.2799999998</v>
          </cell>
        </row>
        <row r="2529">
          <cell r="A2529" t="str">
            <v>51212001</v>
          </cell>
          <cell r="B2529" t="str">
            <v>51212001 MATERIALES Y UTILES DE IMPRESION Y REPRODUCCION</v>
          </cell>
          <cell r="C2529">
            <v>856525.32</v>
          </cell>
          <cell r="D2529">
            <v>206873.96</v>
          </cell>
          <cell r="E2529">
            <v>23200</v>
          </cell>
          <cell r="F2529">
            <v>1040199.2799999998</v>
          </cell>
          <cell r="G2529">
            <v>1040199.2799999998</v>
          </cell>
        </row>
        <row r="2530">
          <cell r="A2530" t="str">
            <v>51213000</v>
          </cell>
          <cell r="B2530" t="str">
            <v>51213000 MATERIAL ESTADISTICO Y GEOGRAFICO</v>
          </cell>
          <cell r="C2530">
            <v>846382.24</v>
          </cell>
          <cell r="D2530">
            <v>0</v>
          </cell>
          <cell r="E2530">
            <v>0</v>
          </cell>
          <cell r="F2530">
            <v>846382.24</v>
          </cell>
          <cell r="G2530">
            <v>846382.24</v>
          </cell>
        </row>
        <row r="2531">
          <cell r="A2531" t="str">
            <v>51213001</v>
          </cell>
          <cell r="B2531" t="str">
            <v>51213001 MATERIAL ESTADISTICO Y GEOGRAFICO</v>
          </cell>
          <cell r="C2531">
            <v>846382.24</v>
          </cell>
          <cell r="D2531">
            <v>0</v>
          </cell>
          <cell r="E2531">
            <v>0</v>
          </cell>
          <cell r="F2531">
            <v>846382.24</v>
          </cell>
          <cell r="G2531">
            <v>846382.24</v>
          </cell>
        </row>
        <row r="2532">
          <cell r="A2532" t="str">
            <v>51214000</v>
          </cell>
          <cell r="B2532" t="str">
            <v>51214000 MATERIALES UTILES Y EQUIPOS MENORES DE TECNOLOGIAS DE LA INFORMACION Y COMUNICACIONES</v>
          </cell>
          <cell r="C2532">
            <v>15073521.719999995</v>
          </cell>
          <cell r="D2532">
            <v>5929252.1099999994</v>
          </cell>
          <cell r="E2532">
            <v>111927.68999999999</v>
          </cell>
          <cell r="F2532">
            <v>20890846.140000012</v>
          </cell>
          <cell r="G2532">
            <v>20890846.140000012</v>
          </cell>
        </row>
        <row r="2533">
          <cell r="A2533" t="str">
            <v>51214002</v>
          </cell>
          <cell r="B2533" t="str">
            <v>51214002 MATERIALES UTILES Y EQUIPOS MENORES DE TECNOLOGIAS DE LA INFORMACION Y COMUNICACIONES</v>
          </cell>
          <cell r="C2533">
            <v>15073521.719999995</v>
          </cell>
          <cell r="D2533">
            <v>5929252.1099999994</v>
          </cell>
          <cell r="E2533">
            <v>111927.68999999999</v>
          </cell>
          <cell r="F2533">
            <v>20890846.140000012</v>
          </cell>
          <cell r="G2533">
            <v>20890846.140000012</v>
          </cell>
        </row>
        <row r="2534">
          <cell r="A2534" t="str">
            <v>51215000</v>
          </cell>
          <cell r="B2534" t="str">
            <v>51215000 MATERIAL IMPRESO E INFORMACION DIGITAL</v>
          </cell>
          <cell r="C2534">
            <v>4151672.7</v>
          </cell>
          <cell r="D2534">
            <v>4843264.46</v>
          </cell>
          <cell r="E2534">
            <v>15343.07</v>
          </cell>
          <cell r="F2534">
            <v>8979594.0899999999</v>
          </cell>
          <cell r="G2534">
            <v>8979594.0899999999</v>
          </cell>
        </row>
        <row r="2535">
          <cell r="A2535" t="str">
            <v>51215003</v>
          </cell>
          <cell r="B2535" t="str">
            <v>51215003 INFORMACION DIGITAL</v>
          </cell>
          <cell r="C2535">
            <v>12105.64</v>
          </cell>
          <cell r="D2535">
            <v>0</v>
          </cell>
          <cell r="E2535">
            <v>0</v>
          </cell>
          <cell r="F2535">
            <v>12105.64</v>
          </cell>
          <cell r="G2535">
            <v>12105.64</v>
          </cell>
        </row>
        <row r="2536">
          <cell r="A2536" t="str">
            <v>51215004</v>
          </cell>
          <cell r="B2536" t="str">
            <v>51215004 EDICIONES LIBROS Y REVISTAS</v>
          </cell>
          <cell r="C2536">
            <v>872963.89</v>
          </cell>
          <cell r="D2536">
            <v>4459324.9000000004</v>
          </cell>
          <cell r="E2536">
            <v>0</v>
          </cell>
          <cell r="F2536">
            <v>5332288.79</v>
          </cell>
          <cell r="G2536">
            <v>5332288.79</v>
          </cell>
        </row>
        <row r="2537">
          <cell r="A2537" t="str">
            <v>51215005</v>
          </cell>
          <cell r="B2537" t="str">
            <v>51215005 IMPRESION DE FORMAS</v>
          </cell>
          <cell r="C2537">
            <v>1501926.6500000001</v>
          </cell>
          <cell r="D2537">
            <v>320403.46999999997</v>
          </cell>
          <cell r="E2537">
            <v>0</v>
          </cell>
          <cell r="F2537">
            <v>1822330.12</v>
          </cell>
          <cell r="G2537">
            <v>1822330.12</v>
          </cell>
        </row>
        <row r="2538">
          <cell r="A2538" t="str">
            <v>51215006</v>
          </cell>
          <cell r="B2538" t="str">
            <v>51215006 PERIODICOS Y REVISTAS</v>
          </cell>
          <cell r="C2538">
            <v>1764676.52</v>
          </cell>
          <cell r="D2538">
            <v>63536.09</v>
          </cell>
          <cell r="E2538">
            <v>15343.07</v>
          </cell>
          <cell r="F2538">
            <v>1812869.54</v>
          </cell>
          <cell r="G2538">
            <v>1812869.54</v>
          </cell>
        </row>
        <row r="2539">
          <cell r="A2539" t="str">
            <v>51216000</v>
          </cell>
          <cell r="B2539" t="str">
            <v>51216000 MATERIAL DE LIMPIEZA</v>
          </cell>
          <cell r="C2539">
            <v>9839554.7199999988</v>
          </cell>
          <cell r="D2539">
            <v>3311731.5600000005</v>
          </cell>
          <cell r="E2539">
            <v>83631.020000000019</v>
          </cell>
          <cell r="F2539">
            <v>13067655.259999996</v>
          </cell>
          <cell r="G2539">
            <v>13067655.259999996</v>
          </cell>
        </row>
        <row r="2540">
          <cell r="A2540" t="str">
            <v>51216001</v>
          </cell>
          <cell r="B2540" t="str">
            <v>51216001 MATERIAL DE LIMPIEZA</v>
          </cell>
          <cell r="C2540">
            <v>9839554.7199999988</v>
          </cell>
          <cell r="D2540">
            <v>3311731.5600000005</v>
          </cell>
          <cell r="E2540">
            <v>83631.020000000019</v>
          </cell>
          <cell r="F2540">
            <v>13067655.259999996</v>
          </cell>
          <cell r="G2540">
            <v>13067655.259999996</v>
          </cell>
        </row>
        <row r="2541">
          <cell r="A2541" t="str">
            <v>51217000</v>
          </cell>
          <cell r="B2541" t="str">
            <v>51217000 MATERIALES Y UTILES DE ENSEÑANZA</v>
          </cell>
          <cell r="C2541">
            <v>34072422.57</v>
          </cell>
          <cell r="D2541">
            <v>1945758.26</v>
          </cell>
          <cell r="E2541">
            <v>35981.299999999996</v>
          </cell>
          <cell r="F2541">
            <v>35982199.529999994</v>
          </cell>
          <cell r="G2541">
            <v>35982199.529999994</v>
          </cell>
        </row>
        <row r="2542">
          <cell r="A2542" t="str">
            <v>51217001</v>
          </cell>
          <cell r="B2542" t="str">
            <v>51217001 MATERIALES Y UTILES DE ENSEÑANZA</v>
          </cell>
          <cell r="C2542">
            <v>34072422.57</v>
          </cell>
          <cell r="D2542">
            <v>1945758.26</v>
          </cell>
          <cell r="E2542">
            <v>35981.299999999996</v>
          </cell>
          <cell r="F2542">
            <v>35982199.529999994</v>
          </cell>
          <cell r="G2542">
            <v>35982199.529999994</v>
          </cell>
        </row>
        <row r="2543">
          <cell r="A2543" t="str">
            <v>51218000</v>
          </cell>
          <cell r="B2543" t="str">
            <v>51218000 MATERIALES PARA EL REGISTRO E IDENTIFICACION DE BIENES Y PERSONAS</v>
          </cell>
          <cell r="C2543">
            <v>3171052.44</v>
          </cell>
          <cell r="D2543">
            <v>20483628</v>
          </cell>
          <cell r="E2543">
            <v>0</v>
          </cell>
          <cell r="F2543">
            <v>23654680.439999998</v>
          </cell>
          <cell r="G2543">
            <v>23654680.439999998</v>
          </cell>
        </row>
        <row r="2544">
          <cell r="A2544" t="str">
            <v>51218001</v>
          </cell>
          <cell r="B2544" t="str">
            <v>51218001 MATERIALES PARA EL REGISTRO E IDENTIFICACION DE BIENES Y PERSONAS</v>
          </cell>
          <cell r="C2544">
            <v>12440.44</v>
          </cell>
          <cell r="D2544">
            <v>0</v>
          </cell>
          <cell r="E2544">
            <v>0</v>
          </cell>
          <cell r="F2544">
            <v>12440.44</v>
          </cell>
          <cell r="G2544">
            <v>12440.44</v>
          </cell>
        </row>
        <row r="2545">
          <cell r="A2545" t="str">
            <v>51218002</v>
          </cell>
          <cell r="B2545" t="str">
            <v>51218002 FORMAS VALORADAS</v>
          </cell>
          <cell r="C2545">
            <v>148899</v>
          </cell>
          <cell r="D2545">
            <v>8941628</v>
          </cell>
          <cell r="E2545">
            <v>0</v>
          </cell>
          <cell r="F2545">
            <v>9090527</v>
          </cell>
          <cell r="G2545">
            <v>9090527</v>
          </cell>
        </row>
        <row r="2546">
          <cell r="A2546" t="str">
            <v>51218003</v>
          </cell>
          <cell r="B2546" t="str">
            <v>51218003 PLACAS DE CIRCULACION</v>
          </cell>
          <cell r="C2546">
            <v>3009713</v>
          </cell>
          <cell r="D2546">
            <v>11542000</v>
          </cell>
          <cell r="E2546">
            <v>0</v>
          </cell>
          <cell r="F2546">
            <v>14551713</v>
          </cell>
          <cell r="G2546">
            <v>14551713</v>
          </cell>
        </row>
        <row r="2547">
          <cell r="A2547" t="str">
            <v>51220000</v>
          </cell>
          <cell r="B2547" t="str">
            <v>51220000 ALIMENTOS Y UTENSILIOS</v>
          </cell>
          <cell r="C2547">
            <v>150112485.10999995</v>
          </cell>
          <cell r="D2547">
            <v>60731349.230000004</v>
          </cell>
          <cell r="E2547">
            <v>7023952.830000001</v>
          </cell>
          <cell r="F2547">
            <v>203819881.50999993</v>
          </cell>
          <cell r="G2547">
            <v>203819881.50999993</v>
          </cell>
        </row>
        <row r="2548">
          <cell r="A2548" t="str">
            <v>51221000</v>
          </cell>
          <cell r="B2548" t="str">
            <v>51221000 PRODUCTOS ALIMENTICIOS PARA PERSONAS</v>
          </cell>
          <cell r="C2548">
            <v>149512680.26999995</v>
          </cell>
          <cell r="D2548">
            <v>60574879.74000001</v>
          </cell>
          <cell r="E2548">
            <v>6991543.9700000007</v>
          </cell>
          <cell r="F2548">
            <v>203096016.03999993</v>
          </cell>
          <cell r="G2548">
            <v>203096016.03999993</v>
          </cell>
        </row>
        <row r="2549">
          <cell r="A2549" t="str">
            <v>51221001</v>
          </cell>
          <cell r="B2549" t="str">
            <v>51221001 ALIMENTACION DE PERSONAS</v>
          </cell>
          <cell r="C2549">
            <v>95191409.189999938</v>
          </cell>
          <cell r="D2549">
            <v>28272734.410000008</v>
          </cell>
          <cell r="E2549">
            <v>2296778.8800000004</v>
          </cell>
          <cell r="F2549">
            <v>121167364.71999994</v>
          </cell>
          <cell r="G2549">
            <v>121167364.71999994</v>
          </cell>
        </row>
        <row r="2550">
          <cell r="A2550" t="str">
            <v>51221003</v>
          </cell>
          <cell r="B2550" t="str">
            <v>51221003 ALIMENTACION DE INTERNOS</v>
          </cell>
          <cell r="C2550">
            <v>41266430.530000001</v>
          </cell>
          <cell r="D2550">
            <v>15955877.380000001</v>
          </cell>
          <cell r="E2550">
            <v>4277135.25</v>
          </cell>
          <cell r="F2550">
            <v>52945172.659999996</v>
          </cell>
          <cell r="G2550">
            <v>52945172.659999996</v>
          </cell>
        </row>
        <row r="2551">
          <cell r="A2551" t="str">
            <v>51221004</v>
          </cell>
          <cell r="B2551" t="str">
            <v>51221004 ALIMENTACION DE ALUMNOS</v>
          </cell>
          <cell r="C2551">
            <v>13054840.550000001</v>
          </cell>
          <cell r="D2551">
            <v>16346267.950000001</v>
          </cell>
          <cell r="E2551">
            <v>417629.83999999997</v>
          </cell>
          <cell r="F2551">
            <v>28983478.66</v>
          </cell>
          <cell r="G2551">
            <v>28983478.66</v>
          </cell>
        </row>
        <row r="2552">
          <cell r="A2552" t="str">
            <v>51222000</v>
          </cell>
          <cell r="B2552" t="str">
            <v>51222000 PRODUCTOS ALIMENTICIOS PARA ANIMALES</v>
          </cell>
          <cell r="C2552">
            <v>371122.72</v>
          </cell>
          <cell r="D2552">
            <v>62063.009999999995</v>
          </cell>
          <cell r="E2552">
            <v>0</v>
          </cell>
          <cell r="F2552">
            <v>433185.73</v>
          </cell>
          <cell r="G2552">
            <v>433185.73</v>
          </cell>
        </row>
        <row r="2553">
          <cell r="A2553" t="str">
            <v>51222001</v>
          </cell>
          <cell r="B2553" t="str">
            <v>51222001 ALIMENTACION DE ANIMALES</v>
          </cell>
          <cell r="C2553">
            <v>371122.72</v>
          </cell>
          <cell r="D2553">
            <v>62063.009999999995</v>
          </cell>
          <cell r="E2553">
            <v>0</v>
          </cell>
          <cell r="F2553">
            <v>433185.73</v>
          </cell>
          <cell r="G2553">
            <v>433185.73</v>
          </cell>
        </row>
        <row r="2554">
          <cell r="A2554" t="str">
            <v>51223000</v>
          </cell>
          <cell r="B2554" t="str">
            <v>51223000 UTENSILIOS PARA EL SERVICIO DE ALIMENTACION</v>
          </cell>
          <cell r="C2554">
            <v>228682.12</v>
          </cell>
          <cell r="D2554">
            <v>94406.48000000001</v>
          </cell>
          <cell r="E2554">
            <v>32408.86</v>
          </cell>
          <cell r="F2554">
            <v>290679.74</v>
          </cell>
          <cell r="G2554">
            <v>290679.74</v>
          </cell>
        </row>
        <row r="2555">
          <cell r="A2555" t="str">
            <v>51223001</v>
          </cell>
          <cell r="B2555" t="str">
            <v>51223001 UTENSILIOS PARA EL SERVICIO DE ALIMENTACION</v>
          </cell>
          <cell r="C2555">
            <v>228682.12</v>
          </cell>
          <cell r="D2555">
            <v>94406.48000000001</v>
          </cell>
          <cell r="E2555">
            <v>32408.86</v>
          </cell>
          <cell r="F2555">
            <v>290679.74</v>
          </cell>
          <cell r="G2555">
            <v>290679.74</v>
          </cell>
        </row>
        <row r="2556">
          <cell r="A2556" t="str">
            <v>51230000</v>
          </cell>
          <cell r="B2556" t="str">
            <v>51230000 MATERIAS PRIMAS Y MATERIALES DE PRODUCCION Y COMERCIALIZACION</v>
          </cell>
          <cell r="C2556">
            <v>1038063.6599999999</v>
          </cell>
          <cell r="D2556">
            <v>61178.66</v>
          </cell>
          <cell r="E2556">
            <v>0</v>
          </cell>
          <cell r="F2556">
            <v>1099242.32</v>
          </cell>
          <cell r="G2556">
            <v>1099242.32</v>
          </cell>
        </row>
        <row r="2557">
          <cell r="A2557" t="str">
            <v>51231000</v>
          </cell>
          <cell r="B2557" t="str">
            <v>51231000 PRODUCTOS ALIMENTICIOS AGROPECUARIOS Y FORESTALES ADQUIRIDOS COMO MATERIA PRIMA</v>
          </cell>
          <cell r="C2557">
            <v>834977.6</v>
          </cell>
          <cell r="D2557">
            <v>0</v>
          </cell>
          <cell r="E2557">
            <v>0</v>
          </cell>
          <cell r="F2557">
            <v>834977.6</v>
          </cell>
          <cell r="G2557">
            <v>834977.6</v>
          </cell>
        </row>
        <row r="2558">
          <cell r="A2558" t="str">
            <v>51231001</v>
          </cell>
          <cell r="B2558" t="str">
            <v>51231001 PRODUCTOS ALIMENTICIOS AGROPECUARIOS Y FORESTALES ADQUIRIDOS COMO MATERIA PRIMA</v>
          </cell>
          <cell r="C2558">
            <v>834977.6</v>
          </cell>
          <cell r="D2558">
            <v>0</v>
          </cell>
          <cell r="E2558">
            <v>0</v>
          </cell>
          <cell r="F2558">
            <v>834977.6</v>
          </cell>
          <cell r="G2558">
            <v>834977.6</v>
          </cell>
        </row>
        <row r="2559">
          <cell r="A2559" t="str">
            <v>51235000</v>
          </cell>
          <cell r="B2559" t="str">
            <v>51235000 PRODUCTOS QUIMICOS FARMACEUTICOS Y DE LABORATORIO ADQUIRIDOS COMO MATERIA PRIMA</v>
          </cell>
          <cell r="C2559">
            <v>125226.38</v>
          </cell>
          <cell r="D2559">
            <v>55706.66</v>
          </cell>
          <cell r="E2559">
            <v>0</v>
          </cell>
          <cell r="F2559">
            <v>180933.04</v>
          </cell>
          <cell r="G2559">
            <v>180933.04</v>
          </cell>
        </row>
        <row r="2560">
          <cell r="A2560" t="str">
            <v>51235001</v>
          </cell>
          <cell r="B2560" t="str">
            <v>51235001 PRODUCTOS QUIMICOS FARMACEUTICOS Y DE LABORATORIO ADQUIRIDOS COMO MATERIA PRIMA</v>
          </cell>
          <cell r="C2560">
            <v>125226.38</v>
          </cell>
          <cell r="D2560">
            <v>55706.66</v>
          </cell>
          <cell r="E2560">
            <v>0</v>
          </cell>
          <cell r="F2560">
            <v>180933.04</v>
          </cell>
          <cell r="G2560">
            <v>180933.04</v>
          </cell>
        </row>
        <row r="2561">
          <cell r="A2561" t="str">
            <v>51237000</v>
          </cell>
          <cell r="B2561" t="str">
            <v>51237000 PRODUCTOS DE CUERO PIEL PLASTICO Y HULE ADQUIRIDOS COMO MATERIA PRIMA</v>
          </cell>
          <cell r="C2561">
            <v>77859.679999999993</v>
          </cell>
          <cell r="D2561">
            <v>5472</v>
          </cell>
          <cell r="E2561">
            <v>0</v>
          </cell>
          <cell r="F2561">
            <v>83331.679999999993</v>
          </cell>
          <cell r="G2561">
            <v>83331.679999999993</v>
          </cell>
        </row>
        <row r="2562">
          <cell r="A2562" t="str">
            <v>51237001</v>
          </cell>
          <cell r="B2562" t="str">
            <v>51237001 PRODUCTOS DE CUERO PIEL PLASTICO Y HULE ADQUIRIDOS COMO MATERIA PRIMA</v>
          </cell>
          <cell r="C2562">
            <v>77859.679999999993</v>
          </cell>
          <cell r="D2562">
            <v>5472</v>
          </cell>
          <cell r="E2562">
            <v>0</v>
          </cell>
          <cell r="F2562">
            <v>83331.679999999993</v>
          </cell>
          <cell r="G2562">
            <v>83331.679999999993</v>
          </cell>
        </row>
      </sheetData>
      <sheetData sheetId="15" refreshError="1">
        <row r="2">
          <cell r="A2" t="str">
            <v>10000000</v>
          </cell>
          <cell r="B2" t="str">
            <v>10000000 ACTIVO</v>
          </cell>
          <cell r="C2">
            <v>33201297211.14999</v>
          </cell>
          <cell r="D2">
            <v>26347051519.679993</v>
          </cell>
          <cell r="E2">
            <v>27092231750.679996</v>
          </cell>
          <cell r="F2">
            <v>32456116980.150005</v>
          </cell>
          <cell r="G2">
            <v>32456116980.150005</v>
          </cell>
        </row>
        <row r="3">
          <cell r="A3" t="str">
            <v>11000000</v>
          </cell>
          <cell r="B3" t="str">
            <v>11000000 ACTIVO CIRCULANTE</v>
          </cell>
          <cell r="C3">
            <v>2960266375.0699987</v>
          </cell>
          <cell r="D3">
            <v>25672578475.489994</v>
          </cell>
          <cell r="E3">
            <v>26461740264.389996</v>
          </cell>
          <cell r="F3">
            <v>2171104586.1699996</v>
          </cell>
          <cell r="G3">
            <v>2171104586.1699996</v>
          </cell>
        </row>
        <row r="4">
          <cell r="A4" t="str">
            <v>11100000</v>
          </cell>
          <cell r="B4" t="str">
            <v>11100000 EFECTIVO Y EQUIVALENTES</v>
          </cell>
          <cell r="C4">
            <v>1128010736.4799988</v>
          </cell>
          <cell r="D4">
            <v>15669717789.540003</v>
          </cell>
          <cell r="E4">
            <v>15505231331.299997</v>
          </cell>
          <cell r="F4">
            <v>1292497194.7199991</v>
          </cell>
          <cell r="G4">
            <v>1292497194.7199991</v>
          </cell>
        </row>
        <row r="5">
          <cell r="A5" t="str">
            <v>11110000</v>
          </cell>
          <cell r="B5" t="str">
            <v>11110000 EFECTIVO  </v>
          </cell>
          <cell r="C5">
            <v>1368187.23</v>
          </cell>
          <cell r="D5">
            <v>-507.22999999999996</v>
          </cell>
          <cell r="E5">
            <v>300296.01999999996</v>
          </cell>
          <cell r="F5">
            <v>1067383.98</v>
          </cell>
          <cell r="G5">
            <v>1067383.98</v>
          </cell>
        </row>
        <row r="6">
          <cell r="A6" t="str">
            <v>11112000</v>
          </cell>
          <cell r="B6" t="str">
            <v>11112000 FONDOS FIJOS DE CAJA</v>
          </cell>
          <cell r="C6">
            <v>1368187.23</v>
          </cell>
          <cell r="D6">
            <v>-507.22999999999996</v>
          </cell>
          <cell r="E6">
            <v>300296.01999999996</v>
          </cell>
          <cell r="F6">
            <v>1067383.98</v>
          </cell>
          <cell r="G6">
            <v>1067383.98</v>
          </cell>
        </row>
        <row r="7">
          <cell r="A7" t="str">
            <v>11112001</v>
          </cell>
          <cell r="B7" t="str">
            <v>11112001 FONDOS FIJOS  </v>
          </cell>
          <cell r="C7">
            <v>1205117.22</v>
          </cell>
          <cell r="D7">
            <v>-507.22999999999996</v>
          </cell>
          <cell r="E7">
            <v>300296.01999999996</v>
          </cell>
          <cell r="F7">
            <v>904313.97000000009</v>
          </cell>
          <cell r="G7">
            <v>904313.97000000009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987071576.55000007</v>
          </cell>
          <cell r="D9">
            <v>11491466783.659998</v>
          </cell>
          <cell r="E9">
            <v>11374997040.620001</v>
          </cell>
          <cell r="F9">
            <v>1103541319.5899992</v>
          </cell>
          <cell r="G9">
            <v>1103541319.5899992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482817819.00999999</v>
          </cell>
          <cell r="D10">
            <v>4055873891.0799994</v>
          </cell>
          <cell r="E10">
            <v>3571533270.1099997</v>
          </cell>
          <cell r="F10">
            <v>967158439.97999966</v>
          </cell>
          <cell r="G10">
            <v>967158439.97999966</v>
          </cell>
        </row>
        <row r="11">
          <cell r="A11" t="str">
            <v>11121001</v>
          </cell>
          <cell r="B11" t="str">
            <v>11121001 BANAMEX 0109019996</v>
          </cell>
          <cell r="C11">
            <v>57461813.719999999</v>
          </cell>
          <cell r="D11">
            <v>2170473.4700000002</v>
          </cell>
          <cell r="E11">
            <v>2299572.08</v>
          </cell>
          <cell r="F11">
            <v>57332715.109999999</v>
          </cell>
          <cell r="G11">
            <v>57332715.109999999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220385502.83000001</v>
          </cell>
          <cell r="D12">
            <v>7995664.2300000004</v>
          </cell>
          <cell r="E12">
            <v>7502572.2699999996</v>
          </cell>
          <cell r="F12">
            <v>220878594.78999999</v>
          </cell>
          <cell r="G12">
            <v>220878594.78999999</v>
          </cell>
        </row>
        <row r="13">
          <cell r="A13" t="str">
            <v>11121003</v>
          </cell>
          <cell r="B13" t="str">
            <v>11121003 BANORTE 0018405600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11121004</v>
          </cell>
          <cell r="B14" t="str">
            <v>11121004 BANORTE 012672030</v>
          </cell>
          <cell r="C14">
            <v>-90287097.019999996</v>
          </cell>
          <cell r="D14">
            <v>6199885.8799999999</v>
          </cell>
          <cell r="E14">
            <v>0</v>
          </cell>
          <cell r="F14">
            <v>-84087211.140000001</v>
          </cell>
          <cell r="G14">
            <v>-84087211.140000001</v>
          </cell>
        </row>
        <row r="15">
          <cell r="A15" t="str">
            <v>11121005</v>
          </cell>
          <cell r="B15" t="str">
            <v>11121005 BANORTE 013536989</v>
          </cell>
          <cell r="C15">
            <v>2419777.4900000002</v>
          </cell>
          <cell r="D15">
            <v>11893447.99</v>
          </cell>
          <cell r="E15">
            <v>13920301.439999999</v>
          </cell>
          <cell r="F15">
            <v>392924.04</v>
          </cell>
          <cell r="G15">
            <v>392924.04</v>
          </cell>
        </row>
        <row r="16">
          <cell r="A16" t="str">
            <v>11121006</v>
          </cell>
          <cell r="B16" t="str">
            <v>11121006 BANORTE 015462501</v>
          </cell>
          <cell r="C16">
            <v>-245189.91</v>
          </cell>
          <cell r="D16">
            <v>246189.91</v>
          </cell>
          <cell r="E16">
            <v>0</v>
          </cell>
          <cell r="F16">
            <v>1000</v>
          </cell>
          <cell r="G16">
            <v>1000</v>
          </cell>
        </row>
        <row r="17">
          <cell r="A17" t="str">
            <v>11121007</v>
          </cell>
          <cell r="B17" t="str">
            <v>11121007 HSBC 402985608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 t="str">
            <v>11121008</v>
          </cell>
          <cell r="B18" t="str">
            <v>11121008 HSBC 0135309632</v>
          </cell>
          <cell r="C18">
            <v>-9139091.8100000005</v>
          </cell>
          <cell r="D18">
            <v>23785374.109999999</v>
          </cell>
          <cell r="E18">
            <v>14369849.58</v>
          </cell>
          <cell r="F18">
            <v>276432.71999999997</v>
          </cell>
          <cell r="G18">
            <v>276432.71999999997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111500</v>
          </cell>
          <cell r="D19">
            <v>0</v>
          </cell>
          <cell r="E19">
            <v>111500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-1079533.74</v>
          </cell>
          <cell r="D20">
            <v>8179842.75</v>
          </cell>
          <cell r="E20">
            <v>7094004.7000000002</v>
          </cell>
          <cell r="F20">
            <v>6304.31</v>
          </cell>
          <cell r="G20">
            <v>6304.31</v>
          </cell>
        </row>
        <row r="21">
          <cell r="A21" t="str">
            <v>11121011</v>
          </cell>
          <cell r="B21" t="str">
            <v>11121011 SANTANDER SERFIN 6550087107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11121012</v>
          </cell>
          <cell r="B22" t="str">
            <v>11121012 SANTANDER SERFIN 6550192827</v>
          </cell>
          <cell r="C22">
            <v>-497839472.20999998</v>
          </cell>
          <cell r="D22">
            <v>3095668</v>
          </cell>
          <cell r="E22">
            <v>10411860.48</v>
          </cell>
          <cell r="F22">
            <v>-505155664.69</v>
          </cell>
          <cell r="G22">
            <v>-505155664.69</v>
          </cell>
        </row>
        <row r="23">
          <cell r="A23" t="str">
            <v>11121013</v>
          </cell>
          <cell r="B23" t="str">
            <v>11121013 SANTANDER SERFIN 6550087173</v>
          </cell>
          <cell r="C23">
            <v>-55475441.409999996</v>
          </cell>
          <cell r="D23">
            <v>114009537.61</v>
          </cell>
          <cell r="E23">
            <v>58533254.200000003</v>
          </cell>
          <cell r="F23">
            <v>842</v>
          </cell>
          <cell r="G23">
            <v>842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-21554588.68</v>
          </cell>
          <cell r="D24">
            <v>26600745.530000001</v>
          </cell>
          <cell r="E24">
            <v>4921809.5199999996</v>
          </cell>
          <cell r="F24">
            <v>124347.33</v>
          </cell>
          <cell r="G24">
            <v>124347.33</v>
          </cell>
        </row>
        <row r="25">
          <cell r="A25" t="str">
            <v>11121015</v>
          </cell>
          <cell r="B25" t="str">
            <v>11121015 SANTANDER SERFIN 6550217287</v>
          </cell>
          <cell r="C25">
            <v>274378571.69</v>
          </cell>
          <cell r="D25">
            <v>4394892.08</v>
          </cell>
          <cell r="E25">
            <v>4712600</v>
          </cell>
          <cell r="F25">
            <v>274060863.76999998</v>
          </cell>
          <cell r="G25">
            <v>274060863.76999998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1007105.32</v>
          </cell>
          <cell r="D26">
            <v>40191.75</v>
          </cell>
          <cell r="E26">
            <v>97640.61</v>
          </cell>
          <cell r="F26">
            <v>949656.46</v>
          </cell>
          <cell r="G26">
            <v>949656.46</v>
          </cell>
        </row>
        <row r="27">
          <cell r="A27" t="str">
            <v>11121017</v>
          </cell>
          <cell r="B27" t="str">
            <v>11121017 BBVA BANCOMER 14684701</v>
          </cell>
          <cell r="C27">
            <v>209831778.65000001</v>
          </cell>
          <cell r="D27">
            <v>40137053.43</v>
          </cell>
          <cell r="E27">
            <v>19479997.34</v>
          </cell>
          <cell r="F27">
            <v>230488834.74000001</v>
          </cell>
          <cell r="G27">
            <v>230488834.74000001</v>
          </cell>
        </row>
        <row r="28">
          <cell r="A28" t="str">
            <v>11121018</v>
          </cell>
          <cell r="B28" t="str">
            <v>11121018 BBVA BANCOMER 014981790</v>
          </cell>
          <cell r="C28">
            <v>-18620110.600000001</v>
          </cell>
          <cell r="D28">
            <v>30151549.879999999</v>
          </cell>
          <cell r="E28">
            <v>38099427.299999997</v>
          </cell>
          <cell r="F28">
            <v>-26567988.02</v>
          </cell>
          <cell r="G28">
            <v>-26567988.02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-1253047.33</v>
          </cell>
          <cell r="D29">
            <v>13996617</v>
          </cell>
          <cell r="E29">
            <v>13727018.4</v>
          </cell>
          <cell r="F29">
            <v>-983448.73</v>
          </cell>
          <cell r="G29">
            <v>-983448.73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627977294.00999999</v>
          </cell>
          <cell r="D30">
            <v>12019595.369999999</v>
          </cell>
          <cell r="E30">
            <v>11227992.609999999</v>
          </cell>
          <cell r="F30">
            <v>628768896.76999998</v>
          </cell>
          <cell r="G30">
            <v>628768896.76999998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92136630.640000001</v>
          </cell>
          <cell r="D32">
            <v>59067040.549999997</v>
          </cell>
          <cell r="E32">
            <v>56657255.149999999</v>
          </cell>
          <cell r="F32">
            <v>94546416.040000007</v>
          </cell>
          <cell r="G32">
            <v>94546416.040000007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-16358630.869999999</v>
          </cell>
          <cell r="D34">
            <v>16358630.880000001</v>
          </cell>
          <cell r="E34">
            <v>0</v>
          </cell>
          <cell r="F34">
            <v>0.01</v>
          </cell>
          <cell r="G34">
            <v>0.01</v>
          </cell>
        </row>
        <row r="35">
          <cell r="A35" t="str">
            <v>11121025</v>
          </cell>
          <cell r="B35" t="str">
            <v>11121025 BANCOMER 0110152056 PARTICIPACIONES FEDERALES 2017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 t="str">
            <v>11121026</v>
          </cell>
          <cell r="B36" t="str">
            <v>11121026 BANORTE 0592449902 PARTICIPACIONES FEDERALES 2018</v>
          </cell>
          <cell r="C36">
            <v>24848188.41</v>
          </cell>
          <cell r="D36">
            <v>0</v>
          </cell>
          <cell r="E36">
            <v>0</v>
          </cell>
          <cell r="F36">
            <v>24848188.41</v>
          </cell>
          <cell r="G36">
            <v>24848188.41</v>
          </cell>
        </row>
        <row r="37">
          <cell r="A37" t="str">
            <v>11121027</v>
          </cell>
          <cell r="B37" t="str">
            <v>11121027 SCOTIABANK 1960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11121028</v>
          </cell>
          <cell r="B38" t="str">
            <v>11121028 BANORTE 01000020371 AHORRO PARA PAGO DE AGUINALDOS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11121029</v>
          </cell>
          <cell r="B39" t="str">
            <v>11121029 BANORTE 1044460225 PARTICIPACIONES FEDERALES 2019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11121030</v>
          </cell>
          <cell r="B40" t="str">
            <v>11121030 BANCOMER 0112624354 AHORRO PAGO AGUINALDOS 2019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A41" t="str">
            <v>11121031</v>
          </cell>
          <cell r="B41" t="str">
            <v>11121031 AFASPE VIRTUAL</v>
          </cell>
          <cell r="C41">
            <v>-29276873.829999998</v>
          </cell>
          <cell r="D41">
            <v>35115249.5</v>
          </cell>
          <cell r="E41">
            <v>-29276873.84</v>
          </cell>
          <cell r="F41">
            <v>35115249.509999998</v>
          </cell>
          <cell r="G41">
            <v>35115249.509999998</v>
          </cell>
        </row>
        <row r="42">
          <cell r="A42" t="str">
            <v>11121032</v>
          </cell>
          <cell r="B42" t="str">
            <v>11121032 DONATIVOS VIRTUAL</v>
          </cell>
          <cell r="C42">
            <v>1692576.02</v>
          </cell>
          <cell r="D42">
            <v>95062</v>
          </cell>
          <cell r="E42">
            <v>0</v>
          </cell>
          <cell r="F42">
            <v>1787638.02</v>
          </cell>
          <cell r="G42">
            <v>1787638.02</v>
          </cell>
        </row>
        <row r="43">
          <cell r="A43" t="str">
            <v>11121033</v>
          </cell>
          <cell r="B43" t="str">
            <v>11121033 BANORTE 1062871610 SANCIONES ADMVAS FISCALIA</v>
          </cell>
          <cell r="C43">
            <v>355120.67</v>
          </cell>
          <cell r="D43">
            <v>191260.09</v>
          </cell>
          <cell r="E43">
            <v>37176</v>
          </cell>
          <cell r="F43">
            <v>509204.76</v>
          </cell>
          <cell r="G43">
            <v>509204.76</v>
          </cell>
        </row>
        <row r="44">
          <cell r="A44" t="str">
            <v>11121035</v>
          </cell>
          <cell r="B44" t="str">
            <v>11121035 AFIRME 16371002034 RECURSOS PROPIOS</v>
          </cell>
          <cell r="C44">
            <v>0.01</v>
          </cell>
          <cell r="D44">
            <v>0</v>
          </cell>
          <cell r="E44">
            <v>0</v>
          </cell>
          <cell r="F44">
            <v>0.01</v>
          </cell>
          <cell r="G44">
            <v>0.01</v>
          </cell>
        </row>
        <row r="45">
          <cell r="A45" t="str">
            <v>11121036</v>
          </cell>
          <cell r="B45" t="str">
            <v>11121036 BANORTE 1093941197 PARTICIPACIONES FEDERALES 2020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A46" t="str">
            <v>11121037</v>
          </cell>
          <cell r="B46" t="str">
            <v>11121037 SANTANDER 65507840705 AHORRO PAGO AGUINALDOS 2020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A47" t="str">
            <v>11121039</v>
          </cell>
          <cell r="B47" t="str">
            <v>11121039 BANCO AZTECA 0139861580 RECEPCION DE RECAUDACION</v>
          </cell>
          <cell r="C47">
            <v>1065120.98</v>
          </cell>
          <cell r="D47">
            <v>242243.43</v>
          </cell>
          <cell r="E47">
            <v>1232471.1299999999</v>
          </cell>
          <cell r="F47">
            <v>74893.279999999999</v>
          </cell>
          <cell r="G47">
            <v>74893.279999999999</v>
          </cell>
        </row>
        <row r="48">
          <cell r="A48" t="str">
            <v>11121040</v>
          </cell>
          <cell r="B48" t="str">
            <v>11121040 BANCOMER 0116109799 PARTICIPACIONES FEDERALES 2021</v>
          </cell>
          <cell r="C48">
            <v>2392150.83</v>
          </cell>
          <cell r="D48">
            <v>0</v>
          </cell>
          <cell r="E48">
            <v>2425873.85</v>
          </cell>
          <cell r="F48">
            <v>-33723.019999999997</v>
          </cell>
          <cell r="G48">
            <v>-33723.019999999997</v>
          </cell>
        </row>
        <row r="49">
          <cell r="A49" t="str">
            <v>11121041</v>
          </cell>
          <cell r="B49" t="str">
            <v>11121041 BANORTE 2222222222 INSABI VIRTUAL</v>
          </cell>
          <cell r="C49">
            <v>-199388788.66</v>
          </cell>
          <cell r="D49">
            <v>144489619.11000001</v>
          </cell>
          <cell r="E49">
            <v>-199388788.66</v>
          </cell>
          <cell r="F49">
            <v>144489619.11000001</v>
          </cell>
          <cell r="G49">
            <v>144489619.11000001</v>
          </cell>
        </row>
        <row r="50">
          <cell r="A50" t="str">
            <v>11121042</v>
          </cell>
          <cell r="B50" t="str">
            <v>11121042 SCOTIABANK 25603848293 RECAUDACIÓN TPV</v>
          </cell>
          <cell r="C50">
            <v>-35957396.530000001</v>
          </cell>
          <cell r="D50">
            <v>6875867.9400000004</v>
          </cell>
          <cell r="E50">
            <v>5968015.5800000001</v>
          </cell>
          <cell r="F50">
            <v>-35049544.170000002</v>
          </cell>
          <cell r="G50">
            <v>-35049544.170000002</v>
          </cell>
        </row>
        <row r="51">
          <cell r="A51" t="str">
            <v>11121043</v>
          </cell>
          <cell r="B51" t="str">
            <v>11121043 HSBC 4065303687 RECEPTORA PAGOS INDISTINTOS HSBC</v>
          </cell>
          <cell r="C51">
            <v>-24716622.890000001</v>
          </cell>
          <cell r="D51">
            <v>24973732.920000002</v>
          </cell>
          <cell r="E51">
            <v>245000</v>
          </cell>
          <cell r="F51">
            <v>12110.03</v>
          </cell>
          <cell r="G51">
            <v>12110.03</v>
          </cell>
        </row>
        <row r="52">
          <cell r="A52" t="str">
            <v>11121044</v>
          </cell>
          <cell r="B52" t="str">
            <v>11121044 SANTANDER 65508731065 RECEPTORA PAGOS INDISTINTOS STDR</v>
          </cell>
          <cell r="C52">
            <v>-92222947.079999998</v>
          </cell>
          <cell r="D52">
            <v>0</v>
          </cell>
          <cell r="E52">
            <v>7101400</v>
          </cell>
          <cell r="F52">
            <v>-99324347.079999998</v>
          </cell>
          <cell r="G52">
            <v>-99324347.079999998</v>
          </cell>
        </row>
        <row r="53">
          <cell r="A53" t="str">
            <v>11121046</v>
          </cell>
          <cell r="B53" t="str">
            <v>11121046 SCOTIABANK 25604006832 EXCEDENTE PARTICIPACIONES</v>
          </cell>
          <cell r="C53">
            <v>12</v>
          </cell>
          <cell r="D53">
            <v>0</v>
          </cell>
          <cell r="E53">
            <v>0</v>
          </cell>
          <cell r="F53">
            <v>12</v>
          </cell>
          <cell r="G53">
            <v>12</v>
          </cell>
        </row>
        <row r="54">
          <cell r="A54" t="str">
            <v>11121047</v>
          </cell>
          <cell r="B54" t="str">
            <v>11121047 SANTANDER 65509029380 PART FED 2022</v>
          </cell>
          <cell r="C54">
            <v>57844504.520000003</v>
          </cell>
          <cell r="D54">
            <v>3296730929.8499999</v>
          </cell>
          <cell r="E54">
            <v>3352787031.8499999</v>
          </cell>
          <cell r="F54">
            <v>1788402.52</v>
          </cell>
          <cell r="G54">
            <v>1788402.52</v>
          </cell>
        </row>
        <row r="55">
          <cell r="A55" t="str">
            <v>11121048</v>
          </cell>
          <cell r="B55" t="str">
            <v>11121048 BANCOMER 0119406298 INGRESOS PROPIOS TURISMO</v>
          </cell>
          <cell r="C55">
            <v>68702</v>
          </cell>
          <cell r="D55">
            <v>129754.1</v>
          </cell>
          <cell r="E55">
            <v>52200</v>
          </cell>
          <cell r="F55">
            <v>146256.1</v>
          </cell>
          <cell r="G55">
            <v>146256.1</v>
          </cell>
        </row>
        <row r="56">
          <cell r="A56" t="str">
            <v>11121049</v>
          </cell>
          <cell r="B56" t="str">
            <v>11121049 MULTIVA 8707596 PARTICIPACIONES 2022 R</v>
          </cell>
          <cell r="C56">
            <v>2256301.79</v>
          </cell>
          <cell r="D56">
            <v>166687771.72</v>
          </cell>
          <cell r="E56">
            <v>167183108.52000001</v>
          </cell>
          <cell r="F56">
            <v>1760964.99</v>
          </cell>
          <cell r="G56">
            <v>1760964.99</v>
          </cell>
        </row>
        <row r="57">
          <cell r="A57" t="str">
            <v>11122000</v>
          </cell>
          <cell r="B57" t="str">
            <v>11122000 CONCENTRADORAS INGRESOS FEDERALES  R</v>
          </cell>
          <cell r="C57">
            <v>57674685.949999996</v>
          </cell>
          <cell r="D57">
            <v>669367895.24000001</v>
          </cell>
          <cell r="E57">
            <v>722818525.20000005</v>
          </cell>
          <cell r="F57">
            <v>4224055.9899999984</v>
          </cell>
          <cell r="G57">
            <v>4224055.9899999984</v>
          </cell>
        </row>
        <row r="58">
          <cell r="A58" t="str">
            <v>11122053</v>
          </cell>
          <cell r="B58" t="str">
            <v>11122053 BANORTE 0417538749 FAFEF 2016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11122054</v>
          </cell>
          <cell r="B59" t="str">
            <v>11122054 BANORTE 0416346965 FISE 2016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A60" t="str">
            <v>11122055</v>
          </cell>
          <cell r="B60" t="str">
            <v>11122055 BANORTE 0416346974 FISMDF 2016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A61" t="str">
            <v>11122056</v>
          </cell>
          <cell r="B61" t="str">
            <v>11122056 BANORTE 0416346992 FAM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  <row r="62">
          <cell r="A62" t="str">
            <v>11122057</v>
          </cell>
          <cell r="B62" t="str">
            <v>11122057 BANORTE 0413884309 FAM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</row>
        <row r="63">
          <cell r="A63" t="str">
            <v>11122058</v>
          </cell>
          <cell r="B63" t="str">
            <v>11122058 BANORTE 0417541459 FAETA 2016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</row>
        <row r="64">
          <cell r="A64" t="str">
            <v>11122059</v>
          </cell>
          <cell r="B64" t="str">
            <v>11122059 BANORTE 0417540153 FASSA 2016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</row>
        <row r="65">
          <cell r="A65" t="str">
            <v>11122060</v>
          </cell>
          <cell r="B65" t="str">
            <v>11122060 BANORTE 0416346983 FORTAMUN 2016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</row>
        <row r="66">
          <cell r="A66" t="str">
            <v>11122061</v>
          </cell>
          <cell r="B66" t="str">
            <v>11122061 BANCOMER 0103213528 FASP 2016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</row>
        <row r="67">
          <cell r="A67" t="str">
            <v>11122062</v>
          </cell>
          <cell r="B67" t="str">
            <v>11122062 BANCOMER 0103213706 FONE OTROS GASTOS CORRIENTES 2016</v>
          </cell>
          <cell r="C67">
            <v>6997.2</v>
          </cell>
          <cell r="D67">
            <v>0</v>
          </cell>
          <cell r="E67">
            <v>0</v>
          </cell>
          <cell r="F67">
            <v>6997.2</v>
          </cell>
          <cell r="G67">
            <v>6997.2</v>
          </cell>
        </row>
        <row r="68">
          <cell r="A68" t="str">
            <v>11122063</v>
          </cell>
          <cell r="B68" t="str">
            <v>11122063 BANCOMER 0103213811 FONE GASTO DE OPERACION 2016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 t="str">
            <v>11122064</v>
          </cell>
          <cell r="B69" t="str">
            <v>11122064 BANCOMER 0104986423 REINTEGROS AL FAEB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</row>
        <row r="70">
          <cell r="A70" t="str">
            <v>11122070</v>
          </cell>
          <cell r="B70" t="str">
            <v>11122070 BANAMEX 7011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71">
          <cell r="A71" t="str">
            <v>11122071</v>
          </cell>
          <cell r="B71" t="str">
            <v>11122071 BANAMEX 7011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</row>
        <row r="72">
          <cell r="A72" t="str">
            <v>11122072</v>
          </cell>
          <cell r="B72" t="str">
            <v>11122072 BANCOMER 0109550542 FASP 2017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11122073</v>
          </cell>
          <cell r="B73" t="str">
            <v>11122073 BANCOMER 0109551018 FONE OTROS DE GASTO CORRIENTE 2017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</row>
        <row r="74">
          <cell r="A74" t="str">
            <v>11122074</v>
          </cell>
          <cell r="B74" t="str">
            <v>11122074 BANCOMER 0109551727 FONE GASTO DE OPERACIÓN 2017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</row>
        <row r="75">
          <cell r="A75" t="str">
            <v>11122075</v>
          </cell>
          <cell r="B75" t="str">
            <v>11122075 BANCOMER 0109551549 FASSA 2017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 t="str">
            <v>11122076</v>
          </cell>
          <cell r="B76" t="str">
            <v>11122076 BANORTE 0476007662 FAM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</row>
        <row r="77">
          <cell r="A77" t="str">
            <v>11122077</v>
          </cell>
          <cell r="B77" t="str">
            <v>11122077 BANORTE 0476011324 FAM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78">
          <cell r="A78" t="str">
            <v>11122078</v>
          </cell>
          <cell r="B78" t="str">
            <v>11122078 BANORTE 0476013029 FAFEF 2017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</row>
        <row r="79">
          <cell r="A79" t="str">
            <v>11122079</v>
          </cell>
          <cell r="B79" t="str">
            <v>11122079 BANORTE 0476014848 FISE 2017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</row>
        <row r="80">
          <cell r="A80" t="str">
            <v>11122080</v>
          </cell>
          <cell r="B80" t="str">
            <v>11122080 BANORTE 0476016909 FISMDF 2017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</row>
        <row r="81">
          <cell r="A81" t="str">
            <v>11122901</v>
          </cell>
          <cell r="B81" t="str">
            <v>11122901 BANCO VIRTUAL SALUD</v>
          </cell>
          <cell r="C81">
            <v>-2553128.61</v>
          </cell>
          <cell r="D81">
            <v>4420364.59</v>
          </cell>
          <cell r="E81">
            <v>1867235.98</v>
          </cell>
          <cell r="F81">
            <v>0</v>
          </cell>
          <cell r="G81">
            <v>0</v>
          </cell>
        </row>
        <row r="82">
          <cell r="A82" t="str">
            <v>11122903</v>
          </cell>
          <cell r="B82" t="str">
            <v>11122903 BANORTE 0264889458 FAIS ENTIDADES 2015 FONDO DE APORTACIONES DE INFRAESTRUCTURA SOCIAL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</row>
        <row r="83">
          <cell r="A83" t="str">
            <v>11122904</v>
          </cell>
          <cell r="B83" t="str">
            <v>11122904 BANCOMER 00111209205 FAETA 2018 R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 t="str">
            <v>11122905</v>
          </cell>
          <cell r="B84" t="str">
            <v>11122905 BANCOMER 00111211714 FORTAMUN 2018 R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</row>
        <row r="85">
          <cell r="A85" t="str">
            <v>11122906</v>
          </cell>
          <cell r="B85" t="str">
            <v>11122906 BANCOMER 00111211765 FONE GASTOS DE OPERACIÓN 2018 R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</row>
        <row r="86">
          <cell r="A86" t="str">
            <v>11122907</v>
          </cell>
          <cell r="B86" t="str">
            <v>11122907 SANTANDER 65506487149 FONE OTROS DE GASTO CORRIENTE 2018 R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</row>
        <row r="87">
          <cell r="A87" t="str">
            <v>11122908</v>
          </cell>
          <cell r="B87" t="str">
            <v>11122908 SANTANDER 65506487183 FISMDF 2018 R</v>
          </cell>
          <cell r="C87">
            <v>-104481.1</v>
          </cell>
          <cell r="D87">
            <v>0</v>
          </cell>
          <cell r="E87">
            <v>0</v>
          </cell>
          <cell r="F87">
            <v>-104481.1</v>
          </cell>
          <cell r="G87">
            <v>-104481.1</v>
          </cell>
        </row>
        <row r="88">
          <cell r="A88" t="str">
            <v>11122909</v>
          </cell>
          <cell r="B88" t="str">
            <v>11122909 SANTANDER 65506487226 FAM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</row>
        <row r="89">
          <cell r="A89" t="str">
            <v>11122910</v>
          </cell>
          <cell r="B89" t="str">
            <v>11122910 BANORTE 00365742021 FAM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</row>
        <row r="90">
          <cell r="A90" t="str">
            <v>11122911</v>
          </cell>
          <cell r="B90" t="str">
            <v>11122911 BANORTE 00365738930 FASSA 2018 R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</row>
        <row r="91">
          <cell r="A91" t="str">
            <v>11122912</v>
          </cell>
          <cell r="B91" t="str">
            <v>11122912 BANORTE 00365740737 FAFEF 2018 R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A92" t="str">
            <v>11122913</v>
          </cell>
          <cell r="B92" t="str">
            <v>11122913 SCOTIABANK 19602148919 FASP 2018 R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</row>
        <row r="93">
          <cell r="A93" t="str">
            <v>11122914</v>
          </cell>
          <cell r="B93" t="str">
            <v>11122914 SCOTIABANK 19602148927 FISE 2018 R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</row>
        <row r="94">
          <cell r="A94" t="str">
            <v>11122920</v>
          </cell>
          <cell r="B94" t="str">
            <v>11122920 BANCOMER 0112572133 FAETA 2019 R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</row>
        <row r="95">
          <cell r="A95" t="str">
            <v>11122921</v>
          </cell>
          <cell r="B95" t="str">
            <v>11122921 BANCOMER 0112572141 FORTAMUN 2019 R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11122922</v>
          </cell>
          <cell r="B96" t="str">
            <v>11122922 BANCOMER 0112572176 FONE GASTO DE OPERACIÓN 2019 R</v>
          </cell>
          <cell r="C96">
            <v>4.38</v>
          </cell>
          <cell r="D96">
            <v>0</v>
          </cell>
          <cell r="E96">
            <v>0</v>
          </cell>
          <cell r="F96">
            <v>4.38</v>
          </cell>
          <cell r="G96">
            <v>4.38</v>
          </cell>
        </row>
        <row r="97">
          <cell r="A97" t="str">
            <v>11122923</v>
          </cell>
          <cell r="B97" t="str">
            <v>11122923 BANCOMER 0112572168 FONE OTROS DE GASTO CORRIENTE 2019 R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</row>
        <row r="98">
          <cell r="A98" t="str">
            <v>11122924</v>
          </cell>
          <cell r="B98" t="str">
            <v>11122924 SANTANDER 65507150060 FISMDF 2019 R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</row>
        <row r="99">
          <cell r="A99" t="str">
            <v>11122925</v>
          </cell>
          <cell r="B99" t="str">
            <v>11122925 SANTANDER 65507150074 FAM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</row>
        <row r="100">
          <cell r="A100" t="str">
            <v>11122926</v>
          </cell>
          <cell r="B100" t="str">
            <v>11122926 SANTANDER 65507150091 FAM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</row>
        <row r="101">
          <cell r="A101" t="str">
            <v>11122927</v>
          </cell>
          <cell r="B101" t="str">
            <v>11122927 BANORTE 01042518029 FASSA 2019 R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</row>
        <row r="102">
          <cell r="A102" t="str">
            <v>11122928</v>
          </cell>
          <cell r="B102" t="str">
            <v>11122928 BANORTE 01042518766 FAFEF 2019 R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11122929</v>
          </cell>
          <cell r="B103" t="str">
            <v>11122929 SCOTIABANK 25600015154 FASP 2019 R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</row>
        <row r="104">
          <cell r="A104" t="str">
            <v>11122930</v>
          </cell>
          <cell r="B104" t="str">
            <v>11122930 SCOTIABANK 25600015155 FISE 2019 R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</row>
        <row r="105">
          <cell r="A105" t="str">
            <v>11122931</v>
          </cell>
          <cell r="B105" t="str">
            <v>11122931 BANCOMER 0114210816 FONE GASTO CORRIENTE 2020 R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</row>
        <row r="106">
          <cell r="A106" t="str">
            <v>11122932</v>
          </cell>
          <cell r="B106" t="str">
            <v>11122932 BANCOMER 0114210913 FONE GASTOS OPERACIÓN 2020 R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A107" t="str">
            <v>11122933</v>
          </cell>
          <cell r="B107" t="str">
            <v>11122933 BANCOMER 0114210719 FORTAMUN 2020 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11122934</v>
          </cell>
          <cell r="B108" t="str">
            <v>11122934 BANCOMER 0114210638 FAETA INEA 2020 R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 t="str">
            <v>11122935</v>
          </cell>
          <cell r="B109" t="str">
            <v>11122935 HSBC 4064672942 FAETA CONALEP 2020 R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</row>
        <row r="110">
          <cell r="A110" t="str">
            <v>11122936</v>
          </cell>
          <cell r="B110" t="str">
            <v>11122936 HSBC 4064226269 FAM AS 2020 R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</row>
        <row r="111">
          <cell r="A111" t="str">
            <v>11122937</v>
          </cell>
          <cell r="B111" t="str">
            <v>11122937 SANTANDER 65507840645 FISMDF 2020 R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11122938</v>
          </cell>
          <cell r="B112" t="str">
            <v>11122938 SANTANDER 65507840662 FAM IEB 2020 R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</row>
        <row r="113">
          <cell r="A113" t="str">
            <v>11122939</v>
          </cell>
          <cell r="B113" t="str">
            <v>11122939 SANTANDER 65507840659 FAM IEMS 2020 R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</row>
        <row r="114">
          <cell r="A114" t="str">
            <v>11122940</v>
          </cell>
          <cell r="B114" t="str">
            <v>11122940 SANTANDER 65507840676 FAM IES 2020 R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</row>
        <row r="115">
          <cell r="A115" t="str">
            <v>11122941</v>
          </cell>
          <cell r="B115" t="str">
            <v>11122941 BANORTE 1093625068 FASSA 2020 R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</row>
        <row r="116">
          <cell r="A116" t="str">
            <v>11122942</v>
          </cell>
          <cell r="B116" t="str">
            <v>11122942 BANORTE 1093625648 FAFEF 2020 R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</row>
        <row r="117">
          <cell r="A117" t="str">
            <v>11122943</v>
          </cell>
          <cell r="B117" t="str">
            <v>11122943 SCOTIABANK 25601109004 FASP 2020 R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</row>
        <row r="118">
          <cell r="A118" t="str">
            <v>11122944</v>
          </cell>
          <cell r="B118" t="str">
            <v>11122944 SCOTIABANK 25601109000 FISE 2020 R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</row>
        <row r="119">
          <cell r="A119" t="str">
            <v>11122945</v>
          </cell>
          <cell r="B119" t="str">
            <v>11122945 BANCOMER 0116109748 FONE OTROS DE GASTO CORRIENTE 2021 R</v>
          </cell>
          <cell r="C119">
            <v>-0.73</v>
          </cell>
          <cell r="D119">
            <v>0</v>
          </cell>
          <cell r="E119">
            <v>0</v>
          </cell>
          <cell r="F119">
            <v>-0.73</v>
          </cell>
          <cell r="G119">
            <v>-0.73</v>
          </cell>
        </row>
        <row r="120">
          <cell r="A120" t="str">
            <v>11122946</v>
          </cell>
          <cell r="B120" t="str">
            <v>11122946 BANCOMER 0116109756 FONE GASTO DE OPERACIÓN 2021 R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</row>
        <row r="121">
          <cell r="A121" t="str">
            <v>11122947</v>
          </cell>
          <cell r="B121" t="str">
            <v>11122947 BANCOMER 0116109764 FASSA 2021 R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</row>
        <row r="122">
          <cell r="A122" t="str">
            <v>11122948</v>
          </cell>
          <cell r="B122" t="str">
            <v>11122948  SCOTIABANK 25603101582 FISE 2021 R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</row>
        <row r="123">
          <cell r="A123" t="str">
            <v>11122949</v>
          </cell>
          <cell r="B123" t="str">
            <v>11122949 HSBC 4065303216 FISMDF 2021 R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</row>
        <row r="124">
          <cell r="A124" t="str">
            <v>11122950</v>
          </cell>
          <cell r="B124" t="str">
            <v>11122950 BANCOMER 0116109632 FORTAMUN 2021 R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</row>
        <row r="125">
          <cell r="A125" t="str">
            <v>11122951</v>
          </cell>
          <cell r="B125" t="str">
            <v>11122951 HSBC 4065303000 FAM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</row>
        <row r="126">
          <cell r="A126" t="str">
            <v>11122952</v>
          </cell>
          <cell r="B126" t="str">
            <v>11122952  SCOTIABANK 25603100909 FAM IEB 2021 R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</row>
        <row r="127">
          <cell r="A127" t="str">
            <v>11122953</v>
          </cell>
          <cell r="B127" t="str">
            <v xml:space="preserve">11122953 HSBC 4065563496 FAM 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</row>
        <row r="128">
          <cell r="A128" t="str">
            <v>11122954</v>
          </cell>
          <cell r="B128" t="str">
            <v>11122954 AZTECA 140222728 FAM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</row>
        <row r="129">
          <cell r="A129" t="str">
            <v>11122955</v>
          </cell>
          <cell r="B129" t="str">
            <v>11122955 HSBC 4065563462 FAETA CONALEP 2021 R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A130" t="str">
            <v>11122956</v>
          </cell>
          <cell r="B130" t="str">
            <v>11122956 HSBC 4065563470 FAETA INEA 2021 R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</row>
        <row r="131">
          <cell r="A131" t="str">
            <v>11122957</v>
          </cell>
          <cell r="B131" t="str">
            <v>11122957  SCOTIABANK 25603101262 FASP 2021 R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A132" t="str">
            <v>11122958</v>
          </cell>
          <cell r="B132" t="str">
            <v>11122958  SCOTIABANK 25603102981 FAFEF 2021 R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3">
          <cell r="A133" t="str">
            <v>11122959</v>
          </cell>
          <cell r="B133" t="str">
            <v>11122959 SANTANDER 65508441301 FAM REMANENTES 2021 R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11122960</v>
          </cell>
          <cell r="B134" t="str">
            <v>11122960 AZTECA 0165134270 FASSA 2022 R</v>
          </cell>
          <cell r="C134">
            <v>107.37</v>
          </cell>
          <cell r="D134">
            <v>329427333.56</v>
          </cell>
          <cell r="E134">
            <v>329427333.47000003</v>
          </cell>
          <cell r="F134">
            <v>107.46</v>
          </cell>
          <cell r="G134">
            <v>107.46</v>
          </cell>
        </row>
        <row r="135">
          <cell r="A135" t="str">
            <v>11122961</v>
          </cell>
          <cell r="B135" t="str">
            <v>11122961 AZTECA 0165134530 FAM</v>
          </cell>
          <cell r="C135">
            <v>1236</v>
          </cell>
          <cell r="D135">
            <v>1581233.48</v>
          </cell>
          <cell r="E135">
            <v>1581233</v>
          </cell>
          <cell r="F135">
            <v>1236.48</v>
          </cell>
          <cell r="G135">
            <v>1236.48</v>
          </cell>
        </row>
        <row r="136">
          <cell r="A136" t="str">
            <v>11122962</v>
          </cell>
          <cell r="B136" t="str">
            <v>11122962 AZTECA 0165134710 FAETA</v>
          </cell>
          <cell r="C136">
            <v>97.76</v>
          </cell>
          <cell r="D136">
            <v>7714596.9699999997</v>
          </cell>
          <cell r="E136">
            <v>7714596.9699999997</v>
          </cell>
          <cell r="F136">
            <v>97.76</v>
          </cell>
          <cell r="G136">
            <v>97.76</v>
          </cell>
        </row>
        <row r="137">
          <cell r="A137" t="str">
            <v>11122963</v>
          </cell>
          <cell r="B137" t="str">
            <v>11122963 BANCOMER 0117968825 FONE GTO CTE 2022 R</v>
          </cell>
          <cell r="C137">
            <v>0</v>
          </cell>
          <cell r="D137">
            <v>73765393.590000004</v>
          </cell>
          <cell r="E137">
            <v>73735030</v>
          </cell>
          <cell r="F137">
            <v>30363.59</v>
          </cell>
          <cell r="G137">
            <v>30363.59</v>
          </cell>
        </row>
        <row r="138">
          <cell r="A138" t="str">
            <v>11122964</v>
          </cell>
          <cell r="B138" t="str">
            <v>11122964 BANCOMER 0117968922 FONE GTO OP 2022 R</v>
          </cell>
          <cell r="C138">
            <v>331.27</v>
          </cell>
          <cell r="D138">
            <v>19569040.48</v>
          </cell>
          <cell r="E138">
            <v>19568996</v>
          </cell>
          <cell r="F138">
            <v>375.75</v>
          </cell>
          <cell r="G138">
            <v>375.75</v>
          </cell>
        </row>
        <row r="139">
          <cell r="A139" t="str">
            <v>11122965</v>
          </cell>
          <cell r="B139" t="str">
            <v>11122965 BANSI 0099121696 FORTAMUN 2022 R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A140" t="str">
            <v>11122966</v>
          </cell>
          <cell r="B140" t="str">
            <v>11122966 BANSI 0099121718 FAM</v>
          </cell>
          <cell r="C140">
            <v>118</v>
          </cell>
          <cell r="D140">
            <v>0</v>
          </cell>
          <cell r="E140">
            <v>58</v>
          </cell>
          <cell r="F140">
            <v>60</v>
          </cell>
          <cell r="G140">
            <v>60</v>
          </cell>
        </row>
        <row r="141">
          <cell r="A141" t="str">
            <v>11122967</v>
          </cell>
          <cell r="B141" t="str">
            <v>11122967 BANSI 0099121726 FAETA</v>
          </cell>
          <cell r="C141">
            <v>3138775</v>
          </cell>
          <cell r="D141">
            <v>0</v>
          </cell>
          <cell r="E141">
            <v>0</v>
          </cell>
          <cell r="F141">
            <v>3138775</v>
          </cell>
          <cell r="G141">
            <v>3138775</v>
          </cell>
        </row>
        <row r="142">
          <cell r="A142" t="str">
            <v>11122968</v>
          </cell>
          <cell r="B142" t="str">
            <v>11122968 BANSI 0099121734 FASP 2022 R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 t="str">
            <v>11122969</v>
          </cell>
          <cell r="B143" t="str">
            <v>11122969 HSBC 4066687971 FISMDF 2022 R</v>
          </cell>
          <cell r="C143">
            <v>215230.97</v>
          </cell>
          <cell r="D143">
            <v>254.69</v>
          </cell>
          <cell r="E143">
            <v>18.559999999999999</v>
          </cell>
          <cell r="F143">
            <v>215467.1</v>
          </cell>
          <cell r="G143">
            <v>215467.1</v>
          </cell>
        </row>
        <row r="144">
          <cell r="A144" t="str">
            <v>11122970</v>
          </cell>
          <cell r="B144" t="str">
            <v>11122970 HSBC 4066687989 FAM</v>
          </cell>
          <cell r="C144">
            <v>5079.21</v>
          </cell>
          <cell r="D144">
            <v>31750196.800000001</v>
          </cell>
          <cell r="E144">
            <v>31750158.210000001</v>
          </cell>
          <cell r="F144">
            <v>5117.8</v>
          </cell>
          <cell r="G144">
            <v>5117.8</v>
          </cell>
        </row>
        <row r="145">
          <cell r="A145" t="str">
            <v>11122971</v>
          </cell>
          <cell r="B145" t="str">
            <v>11122971 HSBC 4066687997 FAM</v>
          </cell>
          <cell r="C145">
            <v>1254.83</v>
          </cell>
          <cell r="D145">
            <v>481247.56</v>
          </cell>
          <cell r="E145">
            <v>481256.28</v>
          </cell>
          <cell r="F145">
            <v>1246.1099999999999</v>
          </cell>
          <cell r="G145">
            <v>1246.1099999999999</v>
          </cell>
        </row>
        <row r="146">
          <cell r="A146" t="str">
            <v>11122972</v>
          </cell>
          <cell r="B146" t="str">
            <v>11122972 SCOTIABANK 25604107749 FISE 2022 R</v>
          </cell>
          <cell r="C146">
            <v>7062730.5</v>
          </cell>
          <cell r="D146">
            <v>86794.38</v>
          </cell>
          <cell r="E146">
            <v>6221967.79</v>
          </cell>
          <cell r="F146">
            <v>927557.09</v>
          </cell>
          <cell r="G146">
            <v>927557.09</v>
          </cell>
        </row>
        <row r="147">
          <cell r="A147" t="str">
            <v>11122973</v>
          </cell>
          <cell r="B147" t="str">
            <v>11122973 SCOTIABANK 25604107741 FAFEF 2022 R</v>
          </cell>
          <cell r="C147">
            <v>50805717.57</v>
          </cell>
          <cell r="D147">
            <v>50783697.090000004</v>
          </cell>
          <cell r="E147">
            <v>101588533.19</v>
          </cell>
          <cell r="F147">
            <v>881.47</v>
          </cell>
          <cell r="G147">
            <v>881.47</v>
          </cell>
        </row>
        <row r="148">
          <cell r="A148" t="str">
            <v>11122974</v>
          </cell>
          <cell r="B148" t="str">
            <v>11122974 SANTANDER 65509196247 FAETA INEA 2022 R</v>
          </cell>
          <cell r="C148">
            <v>0</v>
          </cell>
          <cell r="D148">
            <v>8178458.3899999997</v>
          </cell>
          <cell r="E148">
            <v>8178458.3099999996</v>
          </cell>
          <cell r="F148">
            <v>0.08</v>
          </cell>
          <cell r="G148">
            <v>0.08</v>
          </cell>
        </row>
        <row r="149">
          <cell r="A149" t="str">
            <v>11122975</v>
          </cell>
          <cell r="B149" t="str">
            <v>11122975 SANTANDER 65509196324 FORTAMUN 2022 R</v>
          </cell>
          <cell r="C149">
            <v>0</v>
          </cell>
          <cell r="D149">
            <v>114329384</v>
          </cell>
          <cell r="E149">
            <v>114329384</v>
          </cell>
          <cell r="F149">
            <v>0</v>
          </cell>
          <cell r="G149">
            <v>0</v>
          </cell>
        </row>
        <row r="150">
          <cell r="A150" t="str">
            <v>11122976</v>
          </cell>
          <cell r="B150" t="str">
            <v>11122976 SANTANDER 65509196355 FAM</v>
          </cell>
          <cell r="C150">
            <v>0</v>
          </cell>
          <cell r="D150">
            <v>9200122.0099999998</v>
          </cell>
          <cell r="E150">
            <v>9200122</v>
          </cell>
          <cell r="F150">
            <v>0.01</v>
          </cell>
          <cell r="G150">
            <v>0.01</v>
          </cell>
        </row>
        <row r="151">
          <cell r="A151" t="str">
            <v>11122977</v>
          </cell>
          <cell r="B151" t="str">
            <v>11122977 SANTANDER 65509196386 FASP 2022 R</v>
          </cell>
          <cell r="C151">
            <v>0.01</v>
          </cell>
          <cell r="D151">
            <v>0</v>
          </cell>
          <cell r="E151">
            <v>0</v>
          </cell>
          <cell r="F151">
            <v>0.01</v>
          </cell>
          <cell r="G151">
            <v>0.01</v>
          </cell>
        </row>
        <row r="152">
          <cell r="A152" t="str">
            <v>11122978</v>
          </cell>
          <cell r="B152" t="str">
            <v>11122978 SANTANDER 65509207867 FAM REMANENTES 2022 R</v>
          </cell>
          <cell r="C152">
            <v>-905383.68</v>
          </cell>
          <cell r="D152">
            <v>18079777.550000001</v>
          </cell>
          <cell r="E152">
            <v>17174143.440000001</v>
          </cell>
          <cell r="F152">
            <v>250.43</v>
          </cell>
          <cell r="G152">
            <v>250.43</v>
          </cell>
        </row>
        <row r="153">
          <cell r="A153" t="str">
            <v>11122980</v>
          </cell>
          <cell r="B153" t="str">
            <v>11122980 BANORTE 01211808713 FONE OTROS DE GASTO CORRIENTE 2023</v>
          </cell>
          <cell r="C153">
            <v>0</v>
          </cell>
          <cell r="D153">
            <v>0.1</v>
          </cell>
          <cell r="E153">
            <v>0</v>
          </cell>
          <cell r="F153">
            <v>0.1</v>
          </cell>
          <cell r="G153">
            <v>0.1</v>
          </cell>
        </row>
        <row r="154">
          <cell r="A154" t="str">
            <v>11123000</v>
          </cell>
          <cell r="B154" t="str">
            <v>11123000 CONCENTRADORAS PARA PROGRAMAS ESTATALES Y FEDERALES</v>
          </cell>
          <cell r="C154">
            <v>-1197851.2899999998</v>
          </cell>
          <cell r="D154">
            <v>14587520.819999998</v>
          </cell>
          <cell r="E154">
            <v>46006419.629999995</v>
          </cell>
          <cell r="F154">
            <v>-32616750.099999998</v>
          </cell>
          <cell r="G154">
            <v>-32616750.099999998</v>
          </cell>
        </row>
        <row r="155">
          <cell r="A155" t="str">
            <v>11123009</v>
          </cell>
          <cell r="B155" t="str">
            <v>11123009 BANAMEX 1097743505 FONDO DE INFRAESTRUCTURA Y AMPLIACION A LA COBERTURA PARA LA EDUCACION MEDIA SUPERIOR 2010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A156" t="str">
            <v>11123025</v>
          </cell>
          <cell r="B156" t="str">
            <v>11123025 BANAMEX 70040342646 PRODEFOR 2012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A157" t="str">
            <v>11123028</v>
          </cell>
          <cell r="B157" t="str">
            <v>11123028 BANAMEX 70046467572 FOTRADIS 2013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A158" t="str">
            <v>11123048</v>
          </cell>
          <cell r="B158" t="str">
            <v>11123048 BANAMEX 70074317551 FONDO DE CULTURA 2014 ( PROYECTOS ESTATALES)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A159" t="str">
            <v>11123067</v>
          </cell>
          <cell r="B159" t="str">
            <v>11123067 BANAMEX 7009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</row>
        <row r="160">
          <cell r="A160" t="str">
            <v>11123070</v>
          </cell>
          <cell r="B160" t="str">
            <v>11123070 BANAMEX 7009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  <row r="161">
          <cell r="A161" t="str">
            <v>11123072</v>
          </cell>
          <cell r="B161" t="str">
            <v>11123072 BANCOMER 0100369012 PEFEN 2015 PLAN ESTATAL DE FORTALECIMIENTO DE LA EDUCACION NORMAL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</row>
        <row r="162">
          <cell r="A162" t="str">
            <v>11123075</v>
          </cell>
          <cell r="B162" t="str">
            <v>11123075 BANCOMER 0199273786 FORTALECIMIENTO DE LA POLITICA DE IGUALDAD DE GENERO 2015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</row>
        <row r="163">
          <cell r="A163" t="str">
            <v>11123082</v>
          </cell>
          <cell r="B163" t="str">
            <v>11123082 BANORTE 0278000465 ACTAS PARA ACTOS DEL REGISTRO CIVIL VENDIDAS EN EL EXTRANJERO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</row>
        <row r="164">
          <cell r="A164" t="str">
            <v>11123089</v>
          </cell>
          <cell r="B164" t="str">
            <v>11123089 BANCOMER 0198475660 AMPLIACIONES PARA PROYECTOS DE DESARROLLO REGIONAL 2015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</row>
        <row r="165">
          <cell r="A165" t="str">
            <v>11123111</v>
          </cell>
          <cell r="B165" t="str">
            <v>11123111 BANCOMER 0199984399 CONTINGENCIAS ECONOMIICAS PARA INVERSION D 2015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</row>
        <row r="166">
          <cell r="A166" t="str">
            <v>11123113</v>
          </cell>
          <cell r="B166" t="str">
            <v>11123113 BANCOMER 0199226931 PROMAJOVEN 2015. PROGRAMA NACIONAL DE BECAS ( R 11 )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</row>
        <row r="167">
          <cell r="A167" t="str">
            <v>11123136</v>
          </cell>
          <cell r="B167" t="str">
            <v>11123136 BANCOMER 0193345769 PROGRAMA PAR EL FORTALECIMIENTO DEL SERVICIO DE LA EDUCACION TELESECUNDARIA 2013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</row>
        <row r="168">
          <cell r="A168" t="str">
            <v>11123145</v>
          </cell>
          <cell r="B168" t="str">
            <v>11123145 BANCOMER 0192835649 OPERACION CADIS</v>
          </cell>
          <cell r="C168">
            <v>-2361839.2799999998</v>
          </cell>
          <cell r="D168">
            <v>11562945.369999999</v>
          </cell>
          <cell r="E168">
            <v>7256172</v>
          </cell>
          <cell r="F168">
            <v>1944934.09</v>
          </cell>
          <cell r="G168">
            <v>1944934.09</v>
          </cell>
        </row>
        <row r="169">
          <cell r="A169" t="str">
            <v>11123165</v>
          </cell>
          <cell r="B169" t="str">
            <v>11123165 BANCOMER 190319619 RECURSOS FEDERALES SEP 2012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</row>
        <row r="170">
          <cell r="A170" t="str">
            <v>11123195</v>
          </cell>
          <cell r="B170" t="str">
            <v>11123195 BANCOMER 0167834756 PROYECTO PARA LA AMPLIACION DE LA OF EDUCATIVA Y PROYECTO DE APOYO A LA CALIDAD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1">
          <cell r="A171" t="str">
            <v>11123196</v>
          </cell>
          <cell r="B171" t="str">
            <v>11123196 BANCOMER 0112137194 REFORMAS ESTRUCTURALES 2018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</row>
        <row r="172">
          <cell r="A172" t="str">
            <v>11123201</v>
          </cell>
          <cell r="B172" t="str">
            <v>11123201 BANAMEX 7009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</row>
        <row r="173">
          <cell r="A173" t="str">
            <v>11123211</v>
          </cell>
          <cell r="B173" t="str">
            <v>11123211 BANAMEX 7009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</row>
        <row r="174">
          <cell r="A174" t="str">
            <v>11123214</v>
          </cell>
          <cell r="B174" t="str">
            <v>11123214 BANCOMER 0102910209 CETAC 2015 CENTRO DE ESTUDIO TECNOLOGICOS EN ESTUDIOS DE AGUA RESIDUALES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</row>
        <row r="175">
          <cell r="A175" t="str">
            <v>11123217</v>
          </cell>
          <cell r="B175" t="str">
            <v>11123217 BANCOMER 0103537889 APOYO A TUTORES Y ASESORES TECNICOS PEDAGOGICOS 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</row>
        <row r="176">
          <cell r="A176" t="str">
            <v>11123365</v>
          </cell>
          <cell r="B176" t="str">
            <v>11123365 BANORTE 0284489940 FONDO DE APOYO A MIGRANTES 2015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</row>
        <row r="177">
          <cell r="A177" t="str">
            <v>11123366</v>
          </cell>
          <cell r="B177" t="str">
            <v>11123366 BANORTE 0283779916 SEGURO GANADERO CATASTROFICO 2015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</row>
        <row r="178">
          <cell r="A178" t="str">
            <v>11123367</v>
          </cell>
          <cell r="B178" t="str">
            <v>11123367 BANORTE 0282538602 SUBPROGRAMA DE APOYO A FAMILIAS CON MENORES DE 6 AÑOS PARA CONTRIBUIR A SU ACCESO A LA ALIMENTACION 2015 ( R 12 )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</row>
        <row r="179">
          <cell r="A179" t="str">
            <v>11123368</v>
          </cell>
          <cell r="B179" t="str">
            <v>11123368 BANORTE 0283779907 SEGURO AGRICOLA CATASTROFICO 2015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11123381</v>
          </cell>
          <cell r="B180" t="str">
            <v>11123381 BANORTE 0261388772 FPGC 2013 ACELERADOR LINEAL (R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</row>
        <row r="181">
          <cell r="A181" t="str">
            <v>11123385</v>
          </cell>
          <cell r="B181" t="str">
            <v>11123385 BANORTE 0239941701 FONDO DE APOYO A MIGRANTES 2014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</row>
        <row r="182">
          <cell r="A182" t="str">
            <v>11123388</v>
          </cell>
          <cell r="B182" t="str">
            <v>11123388 BANORTE 0235408859 RECAUDACION DE FIERROS DE HERRAR</v>
          </cell>
          <cell r="C182">
            <v>516582.03</v>
          </cell>
          <cell r="D182">
            <v>234204.47</v>
          </cell>
          <cell r="E182">
            <v>0</v>
          </cell>
          <cell r="F182">
            <v>750786.5</v>
          </cell>
          <cell r="G182">
            <v>750786.5</v>
          </cell>
        </row>
        <row r="183">
          <cell r="A183" t="str">
            <v>11123389</v>
          </cell>
          <cell r="B183" t="str">
            <v>11123389 BANORTE 0235408868 RECAUDACION DE RECURSO APORTAADO POR PRODUCTORES AGROPECUARIOS</v>
          </cell>
          <cell r="C183">
            <v>1013.38</v>
          </cell>
          <cell r="D183">
            <v>5.2</v>
          </cell>
          <cell r="E183">
            <v>0</v>
          </cell>
          <cell r="F183">
            <v>1018.58</v>
          </cell>
          <cell r="G183">
            <v>1018.58</v>
          </cell>
        </row>
        <row r="184">
          <cell r="A184" t="str">
            <v>11123390</v>
          </cell>
          <cell r="B184" t="str">
            <v>11123390 BANORTE 0234532775 SEGURO AGRICOLA CATASTROFICO 2014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</row>
        <row r="185">
          <cell r="A185" t="str">
            <v>11123391</v>
          </cell>
          <cell r="B185" t="str">
            <v>11123391 BANORTE 0234532757 SEGURO GANADERO CATASTROFICO 2014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11123392</v>
          </cell>
          <cell r="B186" t="str">
            <v>11123392 BANORTE 0233685320 PROGRAMA DE ADQUISICIONES DEL HOSPITAL GENERAL DE DURANGO 450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7">
          <cell r="A187" t="str">
            <v>11123394</v>
          </cell>
          <cell r="B187" t="str">
            <v>11123394 BANORTE 0230586828 IDEA RAMO XI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</row>
        <row r="188">
          <cell r="A188" t="str">
            <v>11123408</v>
          </cell>
          <cell r="B188" t="str">
            <v>11123408 BANORTE 0210829367 PROGRAMAS REGIONALES A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89">
          <cell r="A189" t="str">
            <v>11123414</v>
          </cell>
          <cell r="B189" t="str">
            <v>11123414 BANORTE 0888375946 APOYO PARA FORTALECER LA CALIDAD DE LOS SERVICIOS DE SALUD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</row>
        <row r="190">
          <cell r="A190" t="str">
            <v>11123416</v>
          </cell>
          <cell r="B190" t="str">
            <v>11123416 BANORTE 0888381291 INFRESTRUCTURA REHABILITACION Y EQUIPAMIENTO DE ESPACIOS ALIMENTARIOS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</row>
        <row r="191">
          <cell r="A191" t="str">
            <v>11123424</v>
          </cell>
          <cell r="B191" t="str">
            <v>11123424 BANORTE 0850832914 DEVOLUCIONES ODES 2013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</row>
        <row r="192">
          <cell r="A192" t="str">
            <v>11123425</v>
          </cell>
          <cell r="B192" t="str">
            <v>11123425 BANORTE 0845902206 CONVENIO DE COLABORACION EN MATERIA DE SOCORRO DE LEY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</row>
        <row r="193">
          <cell r="A193" t="str">
            <v>11123427</v>
          </cell>
          <cell r="B193" t="str">
            <v>11123427 BANORTE 0850832950 PROFISE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</row>
        <row r="194">
          <cell r="A194" t="str">
            <v>11123431</v>
          </cell>
          <cell r="B194" t="str">
            <v>11123431 BANORTE 0845901898 CONVENIO DE COLABORACION MUNICIPIO DE LERDO</v>
          </cell>
          <cell r="C194">
            <v>81299.520000000004</v>
          </cell>
          <cell r="D194">
            <v>417.42</v>
          </cell>
          <cell r="E194">
            <v>0</v>
          </cell>
          <cell r="F194">
            <v>81716.94</v>
          </cell>
          <cell r="G194">
            <v>81716.94</v>
          </cell>
        </row>
        <row r="195">
          <cell r="A195" t="str">
            <v>11123432</v>
          </cell>
          <cell r="B195" t="str">
            <v>11123432 BANORTE 0845901889 CONVENIO DE COLABORACION MUNICIPIO DE GOMEZ PALACIO</v>
          </cell>
          <cell r="C195">
            <v>42455.22</v>
          </cell>
          <cell r="D195">
            <v>418.28</v>
          </cell>
          <cell r="E195">
            <v>0</v>
          </cell>
          <cell r="F195">
            <v>42873.5</v>
          </cell>
          <cell r="G195">
            <v>42873.5</v>
          </cell>
        </row>
        <row r="196">
          <cell r="A196" t="str">
            <v>11123433</v>
          </cell>
          <cell r="B196" t="str">
            <v>11123433 BANORTE 0845901870 CONVENIO DE COLABORACION MUNICIPIO DE DURANGO</v>
          </cell>
          <cell r="C196">
            <v>29841.98</v>
          </cell>
          <cell r="D196">
            <v>2761475.9</v>
          </cell>
          <cell r="E196">
            <v>2760000</v>
          </cell>
          <cell r="F196">
            <v>31317.88</v>
          </cell>
          <cell r="G196">
            <v>31317.88</v>
          </cell>
        </row>
        <row r="197">
          <cell r="A197" t="str">
            <v>11123443</v>
          </cell>
          <cell r="B197" t="str">
            <v>11123443 BANORTE 0818109401 APERTURA DE CREDITO 2012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</row>
        <row r="198">
          <cell r="A198" t="str">
            <v>11123450</v>
          </cell>
          <cell r="B198" t="str">
            <v>11123450 BANORTE 0831855480 APORTACIONES DE MUNICIPIOS PARA SEGURIDAD PUBLICA</v>
          </cell>
          <cell r="C198">
            <v>725.12</v>
          </cell>
          <cell r="D198">
            <v>3.73</v>
          </cell>
          <cell r="E198">
            <v>837.59</v>
          </cell>
          <cell r="F198">
            <v>-108.74</v>
          </cell>
          <cell r="G198">
            <v>-108.74</v>
          </cell>
        </row>
        <row r="199">
          <cell r="A199" t="str">
            <v>11123458</v>
          </cell>
          <cell r="B199" t="str">
            <v>11123458 BANORTE 0608451879 FPP 2008 FORTALECIMIENTO DE LA INFRAESTRUCTURA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</row>
        <row r="200">
          <cell r="A200" t="str">
            <v>11123468</v>
          </cell>
          <cell r="B200" t="str">
            <v>11123468 BANORTE 0630311394 CECYTED 2009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1">
          <cell r="A201" t="str">
            <v>11123475</v>
          </cell>
          <cell r="B201" t="str">
            <v>11123475 BANORTE 0601742774 CREDITO CORTO PLAZO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</row>
        <row r="202">
          <cell r="A202" t="str">
            <v>11123496</v>
          </cell>
          <cell r="B202" t="str">
            <v>11123496 BANORTE 0539089255 PROSOFT 2007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</row>
        <row r="203">
          <cell r="A203" t="str">
            <v>11123517</v>
          </cell>
          <cell r="B203" t="str">
            <v>11123517 HSBC 4058117334 FPGC HOSPITAL GOMEZ PALACIO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</row>
        <row r="204">
          <cell r="A204" t="str">
            <v>11123521</v>
          </cell>
          <cell r="B204" t="str">
            <v>11123521 HSBC 4057633612 CONAFOR INCENDIOS FORESTALES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5">
          <cell r="A205" t="str">
            <v>11123527</v>
          </cell>
          <cell r="B205" t="str">
            <v>11123527 HSBC 4057202657 CONTINGENCIAS ECONOMICAS INVERSION 2014 B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</row>
        <row r="206">
          <cell r="A206" t="str">
            <v>11123552</v>
          </cell>
          <cell r="B206" t="str">
            <v>11123552 HSBC 4056730740 FORTALECIMIENTO DE VIVEROS FORSTALES II ETAPA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7">
          <cell r="A207" t="str">
            <v>11123563</v>
          </cell>
          <cell r="B207" t="str">
            <v>11123563 HSBC 4056334212 REMANENTES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 t="str">
            <v>11123577</v>
          </cell>
          <cell r="B208" t="str">
            <v>11123577 HSBC 4052851078 BANCO DE SANGRE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09">
          <cell r="A209" t="str">
            <v>11123578</v>
          </cell>
          <cell r="B209" t="str">
            <v>11123578 HSBC 4052851110 EQUIPO HG DURANGO SAN MANUEL Y OTAEZ, DURANGO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</row>
        <row r="210">
          <cell r="A210" t="str">
            <v>11123579</v>
          </cell>
          <cell r="B210" t="str">
            <v>11123579 HSBC 4052851102 LUZ DEL CARMEN Y TEPEHUANES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</row>
        <row r="211">
          <cell r="A211" t="str">
            <v>11123580</v>
          </cell>
          <cell r="B211" t="str">
            <v>11123580 HSBC 4052851086 RED DE SANGRE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</row>
        <row r="212">
          <cell r="A212" t="str">
            <v>11123587</v>
          </cell>
          <cell r="B212" t="str">
            <v>11123587 HSBC 6331869597 INTERCUENTA PERSONAL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 t="str">
            <v>11123589</v>
          </cell>
          <cell r="B213" t="str">
            <v>11123589 HSBC 4050146281 APORTACIONES A MEJORAS PARA EL INMUEBLE SEDECO</v>
          </cell>
          <cell r="C213">
            <v>206707.72</v>
          </cell>
          <cell r="D213">
            <v>28018.76</v>
          </cell>
          <cell r="E213">
            <v>0</v>
          </cell>
          <cell r="F213">
            <v>234726.48</v>
          </cell>
          <cell r="G213">
            <v>234726.48</v>
          </cell>
        </row>
        <row r="214">
          <cell r="A214" t="str">
            <v>11123726</v>
          </cell>
          <cell r="B214" t="str">
            <v>11123726 SANTANDER 65505351826 PRONAPRED SEGURIDAD PUBLICA 2015</v>
          </cell>
          <cell r="C214">
            <v>-127.06</v>
          </cell>
          <cell r="D214">
            <v>0</v>
          </cell>
          <cell r="E214">
            <v>0</v>
          </cell>
          <cell r="F214">
            <v>-127.06</v>
          </cell>
          <cell r="G214">
            <v>-127.06</v>
          </cell>
        </row>
        <row r="215">
          <cell r="A215" t="str">
            <v>11123727</v>
          </cell>
          <cell r="B215" t="str">
            <v>11123727 SANTANDER 65505347438 REFINANCIAMIENTO FAFEF</v>
          </cell>
          <cell r="C215">
            <v>10913.99</v>
          </cell>
          <cell r="D215">
            <v>2.27</v>
          </cell>
          <cell r="E215">
            <v>0</v>
          </cell>
          <cell r="F215">
            <v>10916.26</v>
          </cell>
          <cell r="G215">
            <v>10916.26</v>
          </cell>
        </row>
        <row r="216">
          <cell r="A216" t="str">
            <v>11123728</v>
          </cell>
          <cell r="B216" t="str">
            <v>11123728 SANTANDER 65505347515 TERCEROS 2015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</row>
        <row r="217">
          <cell r="A217" t="str">
            <v>11123733</v>
          </cell>
          <cell r="B217" t="str">
            <v>11123733 SANTANDER 65525322580 FIFOME 2015</v>
          </cell>
          <cell r="C217">
            <v>-324.52999999999997</v>
          </cell>
          <cell r="D217">
            <v>0</v>
          </cell>
          <cell r="E217">
            <v>0</v>
          </cell>
          <cell r="F217">
            <v>-324.52999999999997</v>
          </cell>
          <cell r="G217">
            <v>-324.52999999999997</v>
          </cell>
        </row>
        <row r="218">
          <cell r="A218" t="str">
            <v>11123734</v>
          </cell>
          <cell r="B218" t="str">
            <v>11123734 SANTANDER 65505323998 FRANQUICIA SOCIAL 2015</v>
          </cell>
          <cell r="C218">
            <v>-5907</v>
          </cell>
          <cell r="D218">
            <v>0</v>
          </cell>
          <cell r="E218">
            <v>0</v>
          </cell>
          <cell r="F218">
            <v>-5907</v>
          </cell>
          <cell r="G218">
            <v>-5907</v>
          </cell>
        </row>
        <row r="219">
          <cell r="A219" t="str">
            <v>11123735</v>
          </cell>
          <cell r="B219" t="str">
            <v>11123735 SANTANDER 65505294697 PAPELERIA PRONAPRED 4697 MPIO. GOMEZ PALACIO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A220" t="str">
            <v>11123736</v>
          </cell>
          <cell r="B220" t="str">
            <v>11123736 SANTANDER 65505294726 FONDO CONCURSABLE AUTONOMO DE INVERSION EN INFRAESTRUCTURA PARA LA EDUCACION MEDIA SUPERIOR 2015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</row>
        <row r="221">
          <cell r="A221" t="str">
            <v>11123740</v>
          </cell>
          <cell r="B221" t="str">
            <v>11123740 SANTANDER 65505249888 TALLERES MECANICOS AUTOMOTRICES MPIO DGO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11123741</v>
          </cell>
          <cell r="B222" t="str">
            <v>11123741 SANTANDER 65505249948 TALLERES MECANICOS AUTOMOTRICES MPIOS LERDO,  MEZQUITAL, P. NUEVO, STGO. PAPASQ., TAMAZULA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</row>
        <row r="223">
          <cell r="A223" t="str">
            <v>11123742</v>
          </cell>
          <cell r="B223" t="str">
            <v>11123742 SANTANDER 65505249951 DESPONCHADORAS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</row>
        <row r="224">
          <cell r="A224" t="str">
            <v>11123743</v>
          </cell>
          <cell r="B224" t="str">
            <v>11123743 SANTANDER 65505249982 CREANDO Y FOMENTANDO UNA CULTURA EMPRENDEDORA EN JOVENES DEL EDO DE DGO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</row>
        <row r="225">
          <cell r="A225" t="str">
            <v>11123744</v>
          </cell>
          <cell r="B225" t="str">
            <v>11123744 SANTANDER 65505249996 SECTOR ALIMENTOS PRONAPRED MPIO LERDO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</row>
        <row r="226">
          <cell r="A226" t="str">
            <v>11123745</v>
          </cell>
          <cell r="B226" t="str">
            <v>11123745 SANTANDER 65505250092 SECTOR ALIMENTOS PRONAPRED II MPIO GOMEZ P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7">
          <cell r="A227" t="str">
            <v>11123746</v>
          </cell>
          <cell r="B227" t="str">
            <v>11123746 SANTANDER 65505250104 TIENDAS DE ABARROTES PRONAPRED I MPIO GOMEZ P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</row>
        <row r="228">
          <cell r="A228" t="str">
            <v>11123747</v>
          </cell>
          <cell r="B228" t="str">
            <v>11123747 SANTANDER 65505250121 MICROEMPRESAS ARTESANALES I MPIO DGO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 t="str">
            <v>11123748</v>
          </cell>
          <cell r="B229" t="str">
            <v>11123748 SANTANDER 65505250149 TALLERES MECANICOS EN EL MARCO DE LA CRUZADA NACIONAL CONTRA EL HAMBRE MPIO DGO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</row>
        <row r="230">
          <cell r="A230" t="str">
            <v>11123749</v>
          </cell>
          <cell r="B230" t="str">
            <v>11123749 SANTANDER 65505250183 MICROEMPRESAS DE CIBERCAFE MPIO DGO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</row>
        <row r="231">
          <cell r="A231" t="str">
            <v>11123751</v>
          </cell>
          <cell r="B231" t="str">
            <v>11123751 SANTANDER 65505245031 FONDO CONCURSABLE DE INVERSION EN INFRAESTRUCTURA PARA EDUCACION MEDIA SUPERIOR INSTITUCIONES FEDERALES 2015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</row>
        <row r="232">
          <cell r="A232" t="str">
            <v>11123752</v>
          </cell>
          <cell r="B232" t="str">
            <v>11123752 SANTANDER 65505221816 MICROEMPRESAS DE PAPELERIAS MPIO DURANGO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</row>
        <row r="233">
          <cell r="A233" t="str">
            <v>11123753</v>
          </cell>
          <cell r="B233" t="str">
            <v>11123753 SANTANDER 65505221878 CENTRO LOGISTICO E INDUSTRIAL II ETAPA FASE 4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</row>
        <row r="234">
          <cell r="A234" t="str">
            <v>11123754</v>
          </cell>
          <cell r="B234" t="str">
            <v>11123754 SANTANDER 65505222140 ESTETICAS PRONAPED MPIO GOMEZ PALACIO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</row>
        <row r="235">
          <cell r="A235" t="str">
            <v>11123755</v>
          </cell>
          <cell r="B235" t="str">
            <v>11123755 SANTANDER 65505222171 TALLERES MECANICOS AUTOMOTRICES MPIO GOMEZ PALACIO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 t="str">
            <v>11123756</v>
          </cell>
          <cell r="B236" t="str">
            <v>11123756 SANTANDER 65505222228 TRANSPORTE URBANO EDO DE DURANGO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</row>
        <row r="237">
          <cell r="A237" t="str">
            <v>11123757</v>
          </cell>
          <cell r="B237" t="str">
            <v>11123757 SANTANDER 65505222245 PEQUEÑO COMERCIO EN DURANGO REGION CENTRO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</row>
        <row r="238">
          <cell r="A238" t="str">
            <v>11123758</v>
          </cell>
          <cell r="B238" t="str">
            <v>11123758 SANTANDER 65505222305 PEQUEÑO COMERCIO EN DURANGO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</row>
        <row r="239">
          <cell r="A239" t="str">
            <v>11123759</v>
          </cell>
          <cell r="B239" t="str">
            <v>11123759 SANTANDER 65505210998 TIENDAS DE ABARROTES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</row>
        <row r="240">
          <cell r="A240" t="str">
            <v>11123760</v>
          </cell>
          <cell r="B240" t="str">
            <v>11123760 SANTANDER 65505211089 SECTOR DE ALIMENTOS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 t="str">
            <v>11123761</v>
          </cell>
          <cell r="B241" t="str">
            <v>11123761 SANTANDER 65505211104 SECTOR DE ALIMENTOS II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</row>
        <row r="242">
          <cell r="A242" t="str">
            <v>11123762</v>
          </cell>
          <cell r="B242" t="str">
            <v>11123762 SANTANDER 65505211152 SECTOR DE ALIMENTOS III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11123763</v>
          </cell>
          <cell r="B243" t="str">
            <v>11123763 SANTANDER 65505211183 ESTETICAS I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</row>
        <row r="244">
          <cell r="A244" t="str">
            <v>11123764</v>
          </cell>
          <cell r="B244" t="str">
            <v>11123764 SANTANDER 65505211257 ESTETICAS II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</row>
        <row r="245">
          <cell r="A245" t="str">
            <v>11123765</v>
          </cell>
          <cell r="B245" t="str">
            <v>11123765 SANTANDER 65505211473 ESTETICAS III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</row>
        <row r="246">
          <cell r="A246" t="str">
            <v>11123766</v>
          </cell>
          <cell r="B246" t="str">
            <v>11123766 SANTANDER 65505211595 SECTOR DE ALIMENTOS PRONAPRED I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7">
          <cell r="A247" t="str">
            <v>11123767</v>
          </cell>
          <cell r="B247" t="str">
            <v>11123767 SANTANDER 65505211655 TIENDAS DE ABARROTES PRONAPRED II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</row>
        <row r="248">
          <cell r="A248" t="str">
            <v>11123768</v>
          </cell>
          <cell r="B248" t="str">
            <v>11123768 SANTANDER 65505211686 TALLERES MECANICOS PRONAPRED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</row>
        <row r="249">
          <cell r="A249" t="str">
            <v>11123769</v>
          </cell>
          <cell r="B249" t="str">
            <v>11123769 SANTANDER 65505211732 TIENDAS DE ABARROTES PRONAPRED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</row>
        <row r="250">
          <cell r="A250" t="str">
            <v>11123770</v>
          </cell>
          <cell r="B250" t="str">
            <v>11123770 SANTANDER 65505211763 PROYECTOS DE CAPACITACION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</row>
        <row r="251">
          <cell r="A251" t="str">
            <v>11123771</v>
          </cell>
          <cell r="B251" t="str">
            <v>11123771 SANTANDER 65505211837 FORO FOMENTO AL EMPRENDIMIENTO ECONOMICO DURANGO 2015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</row>
        <row r="252">
          <cell r="A252" t="str">
            <v>11123772</v>
          </cell>
          <cell r="B252" t="str">
            <v>11123772 SANTANDER 65505211854 CADENA DE SUMINISTROS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</row>
        <row r="253">
          <cell r="A253" t="str">
            <v>11123773</v>
          </cell>
          <cell r="B253" t="str">
            <v>11123773 SANTANDER 65505211914 SECTOR TRANSPORTE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</row>
        <row r="254">
          <cell r="A254" t="str">
            <v>11123774</v>
          </cell>
          <cell r="B254" t="str">
            <v>11123774 SANTANDER 65505211928 SECTOR COMERCIO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</row>
        <row r="255">
          <cell r="A255" t="str">
            <v>11123775</v>
          </cell>
          <cell r="B255" t="str">
            <v>11123775 SANTANDER 65505211962 PROYECTO PRODUCTIVO INTEGRAL PARA LA COMPETITIVIDAD LOGISTICA DE EMPRESAS EN GOMEZ PALACIO, DGO.</v>
          </cell>
          <cell r="C255">
            <v>-0.56999999999999995</v>
          </cell>
          <cell r="D255">
            <v>0</v>
          </cell>
          <cell r="E255">
            <v>0</v>
          </cell>
          <cell r="F255">
            <v>-0.56999999999999995</v>
          </cell>
          <cell r="G255">
            <v>-0.56999999999999995</v>
          </cell>
        </row>
        <row r="256">
          <cell r="A256" t="str">
            <v>11123776</v>
          </cell>
          <cell r="B256" t="str">
            <v>11123776 SANTANDER 65505212019 PROYECTO PARA IMPULSAR EL DESARROLLO TECNOLOGICO Y LA COMPETITIVIDAD DEL PEQUEÑO COMERCIO EN LA REGION LAGUNA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</row>
        <row r="257">
          <cell r="A257" t="str">
            <v>11123777</v>
          </cell>
          <cell r="B257" t="str">
            <v>11123777 SANTANDER 65505212053 SECTOR TEXTIL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</row>
        <row r="258">
          <cell r="A258" t="str">
            <v>11123778</v>
          </cell>
          <cell r="B258" t="str">
            <v>11123778 SANTANDER 65505207145 FONDO PARAGUAS</v>
          </cell>
          <cell r="C258">
            <v>132095.34</v>
          </cell>
          <cell r="D258">
            <v>0</v>
          </cell>
          <cell r="E258">
            <v>0</v>
          </cell>
          <cell r="F258">
            <v>132095.34</v>
          </cell>
          <cell r="G258">
            <v>132095.34</v>
          </cell>
        </row>
        <row r="259">
          <cell r="A259" t="str">
            <v>11123780</v>
          </cell>
          <cell r="B259" t="str">
            <v>11123780 SANTANDER 65505180137 ENTERO DE RETENCIONES FIDEICOMISO 2214</v>
          </cell>
          <cell r="C259">
            <v>62486.41</v>
          </cell>
          <cell r="D259">
            <v>13.02</v>
          </cell>
          <cell r="E259">
            <v>0</v>
          </cell>
          <cell r="F259">
            <v>62499.43</v>
          </cell>
          <cell r="G259">
            <v>62499.43</v>
          </cell>
        </row>
        <row r="260">
          <cell r="A260" t="str">
            <v>11123782</v>
          </cell>
          <cell r="B260" t="str">
            <v>11123782 SANTANDER 65505180796 CONTINGENCIAS ECONOMICAS E PARA INVERSION E 2015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</row>
        <row r="261">
          <cell r="A261" t="str">
            <v>11123783</v>
          </cell>
          <cell r="B261" t="str">
            <v>11123783 SANTANDER 65505158040 RED DE PUNTOS MOVER A MEXICO DEL ESTADO DE DURANGO 2015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</row>
        <row r="262">
          <cell r="A262" t="str">
            <v>11123785</v>
          </cell>
          <cell r="B262" t="str">
            <v>11123785 SANTANDER 65504985898 FIDEICOMISOS PARA EL DESARROLLO FORESTAL 2015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</row>
        <row r="263">
          <cell r="A263" t="str">
            <v>11123787</v>
          </cell>
          <cell r="B263" t="str">
            <v>11123787 SANTANDER 65504935180 PROII 2015 ESTATAL Y MUNICIPAL PROGRAMA DE INFRAESTRUCTURA INDIGENA 2015 FEDERAL</v>
          </cell>
          <cell r="C263">
            <v>-611.95000000000005</v>
          </cell>
          <cell r="D263">
            <v>0</v>
          </cell>
          <cell r="E263">
            <v>0</v>
          </cell>
          <cell r="F263">
            <v>-611.95000000000005</v>
          </cell>
          <cell r="G263">
            <v>-611.95000000000005</v>
          </cell>
        </row>
        <row r="264">
          <cell r="A264" t="str">
            <v>11123790</v>
          </cell>
          <cell r="B264" t="str">
            <v>11123790 SANTANDER 65504866447  APAZU 2015 PROGRAMA DE AGUA POTABLE Y ALCANTARILLADO EN ZONAS URBANAS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5">
          <cell r="A265" t="str">
            <v>11123791</v>
          </cell>
          <cell r="B265" t="str">
            <v>11123791 SANTANDER 65504866507 PROME 2015 PROGRAMA DE MEJORAMIENTO DE EFICIENCIA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</row>
        <row r="266">
          <cell r="A266" t="str">
            <v>11123792</v>
          </cell>
          <cell r="B266" t="str">
            <v>11123792 SANTANDER 65504866555 PROSSAPYS 2015 PROGRAMA PARA LA CONSTRUCCION Y REHABILITACION DE SISTEMAS DE AGUA POTABLE Y SANEAMIENTO EN ZONAS RURALES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</row>
        <row r="267">
          <cell r="A267" t="str">
            <v>11123798</v>
          </cell>
          <cell r="B267" t="str">
            <v>11123798 SANTANDER 65504867411 PROTAR 2015 PROGRAMA DE TRATAMIENTO DE AGUAS RESIDUALES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11123800</v>
          </cell>
          <cell r="B268" t="str">
            <v>11123800 SANTANDER 65504882252 APORTACIONES PROYECTOS INDEM 2014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11123805</v>
          </cell>
          <cell r="B269" t="str">
            <v>11123805 SANTANDER 65504725054 RED DE ASESORIA FINANCIERA PARA EL ESTADO DE DURANGO 2014 (R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11123808</v>
          </cell>
          <cell r="B270" t="str">
            <v>11123808 SANTANDER 65504618208 CONTINGENCIAS ECONOMICAS PARA INVERSION C 2014 (R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</row>
        <row r="271">
          <cell r="A271" t="str">
            <v>11123809</v>
          </cell>
          <cell r="B271" t="str">
            <v>11123809 SANTANDER 65504554465 ENERGIAS LIMPIAS PARA LA CONSERVACION DE EMPLEOS EN LAS MIPYMES EN MUNICIPIO DE GOMEZ PALACIO DURANGO 2014 (R10)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11123810</v>
          </cell>
          <cell r="B272" t="str">
            <v>11123810 SANTANDER 65504554479 PROYECTO PARA IMPULSAR EL DESARROLLO TECNICO Y LA COMPETENCIA PARA LA MICROEMPRESA DEL SECTOR COMERCIO EN DURANGO 2014 (R10)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11123812</v>
          </cell>
          <cell r="B273" t="str">
            <v>11123812 SANTANDER 65504554542 TALLER DE FORMACION DE CULTURA FINANCIERA PARA MICROEMPRESAS DEL ESTADO DE DURANGO 2014 (R10)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11123813</v>
          </cell>
          <cell r="B274" t="str">
            <v>11123813 SANTANDER 65504554573 FORMACION DE CAPACIDADES Y ADOPCION DE TECNICAS DE INFORMACION PARA UNA PLATAFORMA WEB PARA EMP DEL ESTADO DE DURANGO 2014 (R10)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</row>
        <row r="275">
          <cell r="A275" t="str">
            <v>11123814</v>
          </cell>
          <cell r="B275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</row>
        <row r="276">
          <cell r="A276" t="str">
            <v>11123815</v>
          </cell>
          <cell r="B276" t="str">
            <v>11123815 SANTANDER 65504554650 PROY DE CAP Y CONSULTORIA EN HABILIDADES GCIALES PARA MICOREMPR DIRIGIDAS POR MUJERES DE LOS SEC ESTRAT DEL EDO DE DGO 2014 (R10)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</row>
        <row r="277">
          <cell r="A277" t="str">
            <v>11123816</v>
          </cell>
          <cell r="B277" t="str">
            <v>11123816 SANTANDER 65504554707 ENERGIAS LIMPIAS PARA LA CONSERV DE EMPL EN LAS MIPYMES EN LOS MPIOS DE MEZQ Y DGO 2014 (R10)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</row>
        <row r="278">
          <cell r="A278" t="str">
            <v>11123817</v>
          </cell>
          <cell r="B278" t="str">
            <v>11123817 SANTANDER 65504555625 PROY DE CAP Y CONSULT EN ADMON DE EMPRESAS FAM Y LA SUCESION PARA MICOREMP DE LOS SECT ESTRATEGICOS DEL EDO DE DGO 2014 (R10)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11123818</v>
          </cell>
          <cell r="B279" t="str">
            <v>11123818 SANTANDER 65504555673 PROG INT DE MODERNIZACION Y FORT EMPR DE TRANSP URBANO EN EL EDO DE DGO 2014 (R10)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</row>
        <row r="280">
          <cell r="A280" t="str">
            <v>11123819</v>
          </cell>
          <cell r="B280" t="str">
            <v>11123819 SANTANDER 65504555733 EQUIP DE RAMPA DE DOS POSTES DE 10000 LIB PARA LA CONSERV DE EMP EN LOS TALLERES MECANICOS AUT MODER DE TALLERES AUTOMOTRICES 2014 (R10)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</row>
        <row r="281">
          <cell r="A281" t="str">
            <v>11123820</v>
          </cell>
          <cell r="B281" t="str">
            <v>11123820 SANTANDER 65504555747 TECNIFICACION DE VINATAS ARTESANALES EN NOMBRE DE DIOS DGO 2014 (R10)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</row>
        <row r="282">
          <cell r="A282" t="str">
            <v>11123821</v>
          </cell>
          <cell r="B282" t="str">
            <v>11123821 SANTANDER 65504557626 FORMACION Y FORT DE CAPACITADORES EMPR PARA EL SECTOR RESTAURANT EN DGO 2014 (R10)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</row>
        <row r="283">
          <cell r="A283" t="str">
            <v>11123822</v>
          </cell>
          <cell r="B283" t="str">
            <v>11123822 SANTANDER 65504557643 TALLERES COMO INCUBAR TU IDEA DE NEGOCIO 2014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</row>
        <row r="284">
          <cell r="A284" t="str">
            <v>11123823</v>
          </cell>
          <cell r="B284" t="str">
            <v>11123823 SANTANDER 65504557808 FORMACION DE CAPACIDADES Y ADOPCION DE TEC DE INFORM EN TALLERES MEC DE DGO 2014 (R10)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5">
          <cell r="A285" t="str">
            <v>11123824</v>
          </cell>
          <cell r="B285" t="str">
            <v>11123824 SANTANDER 65504434098 FONDO CONCURSABLE DE INVERSION EN LA INFRAESTRUCTURA PARA EDUCACION MEDIA SUPERIOR 2014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</row>
        <row r="286">
          <cell r="A286" t="str">
            <v>11123828</v>
          </cell>
          <cell r="B286" t="str">
            <v>11123828 SANTANDER 65504329472 FORTALECIMIENTO DE LA RED ESTATAL DE PUNTOS PARA MOVER A MEXICO 2014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A287" t="str">
            <v>11123829</v>
          </cell>
          <cell r="B287" t="str">
            <v>11123829 SANTANDER 65504348972 FIDEICOMISO PARA EL DESARROLLO FORESTAL 2014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</row>
        <row r="288">
          <cell r="A288" t="str">
            <v>11123830</v>
          </cell>
          <cell r="B288" t="str">
            <v>11123830 SANTANDER 65504349001 HIDRICO 2014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</row>
        <row r="289">
          <cell r="A289" t="str">
            <v>11123832</v>
          </cell>
          <cell r="B289" t="str">
            <v>11123832 SANTANDER 65505098800 FONDO CONCURSABLE DE INVERSION EN INFRAESTRUCTURA PARA EDUCACION MEDIA SUPERIOR 2015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0">
          <cell r="A290" t="str">
            <v>11123833</v>
          </cell>
          <cell r="B290" t="str">
            <v>11123833 SANTANDER 65504289550 PROSSAPYS 2014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 t="str">
            <v>11123835</v>
          </cell>
          <cell r="B291" t="str">
            <v>11123835 SANTANDER 65504289411 APAZU 2014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</row>
        <row r="292">
          <cell r="A292" t="str">
            <v>11123839</v>
          </cell>
          <cell r="B292" t="str">
            <v>11123839 SANTANDER 65504289226 PROTAR 2014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</row>
        <row r="293">
          <cell r="A293" t="str">
            <v>11123844</v>
          </cell>
          <cell r="B293" t="str">
            <v>11123844 SANTANDER 65504274588 PROII 2014SANTANDER 65504274588 PROII 2014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</row>
        <row r="294">
          <cell r="A294" t="str">
            <v>11123845</v>
          </cell>
          <cell r="B294" t="str">
            <v>11123845 SANTANDER 65504221559 INCENDIOS 2014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</row>
        <row r="295">
          <cell r="A295" t="str">
            <v>11123852</v>
          </cell>
          <cell r="B295" t="str">
            <v>11123852 SANTANDER 65504120218 CLID (CENTRO LOGISTICO E INDUSTRIAL DURANGO)</v>
          </cell>
          <cell r="C295">
            <v>-0.53</v>
          </cell>
          <cell r="D295">
            <v>0</v>
          </cell>
          <cell r="E295">
            <v>0</v>
          </cell>
          <cell r="F295">
            <v>-0.53</v>
          </cell>
          <cell r="G295">
            <v>-0.53</v>
          </cell>
        </row>
        <row r="296">
          <cell r="A296" t="str">
            <v>11123853</v>
          </cell>
          <cell r="B296" t="str">
            <v>11123853 SANTANDER 65504081978 TALLER ESPECIALIZADO EN CAPITAL DE RIESGO Y EMPRENDIMIENTO DE ALTO IMPACTO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</row>
        <row r="297">
          <cell r="A297" t="str">
            <v>11123857</v>
          </cell>
          <cell r="B297" t="str">
            <v>11123857 SANTANDER 65503997025 RED ESTATAL DE PUNTOS PARA MOVER A MEXICO DEL ESTADO DE DURANGO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</row>
        <row r="298">
          <cell r="A298" t="str">
            <v>11123859</v>
          </cell>
          <cell r="B298" t="str">
            <v>11123859 SANTANDER 65503929018 FONDO CONCURSABLE DE LA INVERSION EN INFRAESTRUCTURA EN EDUCACION MEDIA SUPERIOR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</row>
        <row r="299">
          <cell r="A299" t="str">
            <v>11123860</v>
          </cell>
          <cell r="B299" t="str">
            <v>11123860 SANTANDER 65503892568 FIDEICOMISO PARA EL DESARROLLO FORESTAL 2013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</row>
        <row r="300">
          <cell r="A300" t="str">
            <v>11123866</v>
          </cell>
          <cell r="B300" t="str">
            <v>11123866 SANTANDER 65503807139 APORTACIONES EN ESCUELAS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</row>
        <row r="301">
          <cell r="A301" t="str">
            <v>11123867</v>
          </cell>
          <cell r="B301" t="str">
            <v>11123867 SANTANDER 65503786720 EVENTOS ESPECIALES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</row>
        <row r="302">
          <cell r="A302" t="str">
            <v>11123869</v>
          </cell>
          <cell r="B302" t="str">
            <v>11123869 SANTANDER 65503702333 PROSSAPYS 2013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3">
          <cell r="A303" t="str">
            <v>11123872</v>
          </cell>
          <cell r="B303" t="str">
            <v>11123872 SANTANDER 65503702378 APAZU 2013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</row>
        <row r="304">
          <cell r="A304" t="str">
            <v>11123883</v>
          </cell>
          <cell r="B304" t="str">
            <v>11123883 INTERACCIONES 300262331 FIDEICOMISO CREDITO SANTANDER</v>
          </cell>
          <cell r="C304">
            <v>-0.1</v>
          </cell>
          <cell r="D304">
            <v>0</v>
          </cell>
          <cell r="E304">
            <v>0</v>
          </cell>
          <cell r="F304">
            <v>-0.1</v>
          </cell>
          <cell r="G304">
            <v>-0.1</v>
          </cell>
        </row>
        <row r="305">
          <cell r="A305" t="str">
            <v>11123885</v>
          </cell>
          <cell r="B305" t="str">
            <v>11123885 SANTANDER 65503560674 SANIDAD FORESTAL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</row>
        <row r="306">
          <cell r="A306" t="str">
            <v>11123886</v>
          </cell>
          <cell r="B306" t="str">
            <v>11123886 SANTANDER 65502969674 PIBAI 2011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</row>
        <row r="307">
          <cell r="A307" t="str">
            <v>11123889</v>
          </cell>
          <cell r="B307" t="str">
            <v>11123889 SANTANDER 65502963407 RECUPERACION MICRO CREDITOS A TRAVES DE TELECOMM</v>
          </cell>
          <cell r="C307">
            <v>1939.08</v>
          </cell>
          <cell r="D307">
            <v>0.4</v>
          </cell>
          <cell r="E307">
            <v>0</v>
          </cell>
          <cell r="F307">
            <v>1939.48</v>
          </cell>
          <cell r="G307">
            <v>1939.48</v>
          </cell>
        </row>
        <row r="308">
          <cell r="A308" t="str">
            <v>11123894</v>
          </cell>
          <cell r="B308" t="str">
            <v>11123894 SANTANDER 65503137703 FONDO DE APOYO PARA EL DESARROLLO RURAL SUSTENTABLE 2011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</row>
        <row r="309">
          <cell r="A309" t="str">
            <v>11123896</v>
          </cell>
          <cell r="B309" t="str">
            <v>11123896 SANTANDER 65503176521 FONDO DE APOYO A MIGRANTES 2012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</row>
        <row r="310">
          <cell r="A310" t="str">
            <v>11123903</v>
          </cell>
          <cell r="B310" t="str">
            <v>11123903 SANTANDER 65503219010 PROGRAMA DE TRATAMIENTO DE AGUAS RESIDUALES PROTAR 2012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</row>
        <row r="311">
          <cell r="A311" t="str">
            <v>11123905</v>
          </cell>
          <cell r="B311" t="str">
            <v>11123905 SANTANDER 65503218856 APAZU 2012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</row>
        <row r="312">
          <cell r="A312" t="str">
            <v>11123908</v>
          </cell>
          <cell r="B312" t="str">
            <v>11123908 SANTANDER 65503218808 PROSSAPYS 2012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</row>
        <row r="313">
          <cell r="A313" t="str">
            <v>11123914</v>
          </cell>
          <cell r="B313" t="str">
            <v>11123914 SANTANDER 65503265987 FORTALECIMIENTO A LA TELESCUNDARIA 2012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</row>
        <row r="314">
          <cell r="A314" t="str">
            <v>11123926</v>
          </cell>
          <cell r="B314" t="str">
            <v>11123926 SANTANDER 65502963395 PROSSAPYS 2011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</row>
        <row r="315">
          <cell r="A315" t="str">
            <v>11123942</v>
          </cell>
          <cell r="B315" t="str">
            <v>11123942 SANTANDER SERFIN 65502181385 UJED 2008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11123949</v>
          </cell>
          <cell r="B316" t="str">
            <v>11123949 SANTANDER SERFIN 65501866581 ISAN 2006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</row>
        <row r="317">
          <cell r="A317" t="str">
            <v>11123958</v>
          </cell>
          <cell r="B317" t="str">
            <v>11123958 SANTANDER 65502678397 PROSSAPYS 2010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</row>
        <row r="318">
          <cell r="A318" t="str">
            <v>11123961</v>
          </cell>
          <cell r="B318" t="str">
            <v>11123961 SANTANDER 65502877931 APAZU 2011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</row>
        <row r="319">
          <cell r="A319" t="str">
            <v>11123970</v>
          </cell>
          <cell r="B319" t="str">
            <v>11123970 SANTANDER 65502593151 REMANENTES MUNICIPIO DE DURANGO</v>
          </cell>
          <cell r="C319">
            <v>84900.07</v>
          </cell>
          <cell r="D319">
            <v>16</v>
          </cell>
          <cell r="E319">
            <v>35989410.039999999</v>
          </cell>
          <cell r="F319">
            <v>-35904493.969999999</v>
          </cell>
          <cell r="G319">
            <v>-35904493.969999999</v>
          </cell>
        </row>
        <row r="320">
          <cell r="A320" t="str">
            <v>11123971</v>
          </cell>
          <cell r="B320" t="str">
            <v>11123971 SANTANDER 65502510703 COLEGIO DE BACHILLERES DEL ESTADO DE DURANGO 2009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</row>
        <row r="321">
          <cell r="A321" t="str">
            <v>11123974</v>
          </cell>
          <cell r="B321" t="str">
            <v>11123974 SANTANDER 65502457926 ESTIMULOS PARA LA INVESTIGACION DESARROLLO TECNOLOGICO E INOVACION</v>
          </cell>
          <cell r="C321">
            <v>-0.13</v>
          </cell>
          <cell r="D321">
            <v>0</v>
          </cell>
          <cell r="E321">
            <v>0</v>
          </cell>
          <cell r="F321">
            <v>-0.13</v>
          </cell>
          <cell r="G321">
            <v>-0.13</v>
          </cell>
        </row>
        <row r="322">
          <cell r="A322" t="str">
            <v>11123979</v>
          </cell>
          <cell r="B322" t="str">
            <v>11123979 SANTANDER 65502429149 APAZU 2009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3">
          <cell r="A323" t="str">
            <v>11123982</v>
          </cell>
          <cell r="B323" t="str">
            <v>11123982 SANTANDER 65502421100 FOPRODEN 2009 ATLAS DE RIESGOS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</row>
        <row r="324">
          <cell r="A324" t="str">
            <v>11123991</v>
          </cell>
          <cell r="B324" t="str">
            <v>11123991 SANTANDER 65502327231 PROGRAMA NACIONAL DE CONSERVACION Y MANTENIMIENTO (PRONACOMA)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</row>
        <row r="325">
          <cell r="A325" t="str">
            <v>11123992</v>
          </cell>
          <cell r="B325" t="str">
            <v>11123992 SANTANDER 65502323868 PROGRAMA CONAFOR 2008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</row>
        <row r="326">
          <cell r="A326" t="str">
            <v>11124000</v>
          </cell>
          <cell r="B326" t="str">
            <v>11124000 CONCENTRADORAS PARA PROGRAMAS ESTATALES Y FEDERALES</v>
          </cell>
          <cell r="C326">
            <v>-16579647.309999999</v>
          </cell>
          <cell r="D326">
            <v>32258427.160000004</v>
          </cell>
          <cell r="E326">
            <v>4445791.4000000004</v>
          </cell>
          <cell r="F326">
            <v>11232988.450000001</v>
          </cell>
          <cell r="G326">
            <v>11232988.450000001</v>
          </cell>
        </row>
        <row r="327">
          <cell r="A327" t="str">
            <v>11124002</v>
          </cell>
          <cell r="B327" t="str">
            <v>11124002 BANORTE 0420628798 INDEMNIZACION DEL SEGURO AGRICOLA 2015 R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</row>
        <row r="328">
          <cell r="A328" t="str">
            <v>11124003</v>
          </cell>
          <cell r="B328" t="str">
            <v>11124003 BANORTE 0421757547 OFERTA TURISTICA 2016 R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</row>
        <row r="329">
          <cell r="A329" t="str">
            <v>11124004</v>
          </cell>
          <cell r="B329" t="str">
            <v>11124004 BANORTE 0421757556 PUEBLOS MAGICOS 2016 R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</row>
        <row r="330">
          <cell r="A330" t="str">
            <v>11124005</v>
          </cell>
          <cell r="B330" t="str">
            <v>11124005 BANORTE 0420594875 INDEMNIZACION DEL SEGURO GANADERO 2015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</row>
        <row r="331">
          <cell r="A331" t="str">
            <v>11124006</v>
          </cell>
          <cell r="B331" t="str">
            <v>11124006 BANORTE 0424669294 PROSPERA 2016 R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</row>
        <row r="332">
          <cell r="A332" t="str">
            <v>11124007</v>
          </cell>
          <cell r="B332" t="str">
            <v>11124007 BANORTE 0426087708 SEGURO POPULAR 2016 R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</row>
        <row r="333">
          <cell r="A333" t="str">
            <v>11124008</v>
          </cell>
          <cell r="B333" t="str">
            <v>11124008 BANORTE 0426645069 SMSXXI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</row>
        <row r="334">
          <cell r="A334" t="str">
            <v>11124009</v>
          </cell>
          <cell r="B334" t="str">
            <v>11124009 BANORTE 0426931959 PRONAPRED 2016 R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</row>
        <row r="335">
          <cell r="A335" t="str">
            <v>11124010</v>
          </cell>
          <cell r="B335" t="str">
            <v>11124010 BANORTE 0428341114 SMSXXI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</row>
        <row r="336">
          <cell r="A336" t="str">
            <v>11124012</v>
          </cell>
          <cell r="B336" t="str">
            <v>11124012 BANORTE 0435075631 CONVENIO DE COLABORACION SALTO, P.N. R</v>
          </cell>
          <cell r="C336">
            <v>-414507.12</v>
          </cell>
          <cell r="D336">
            <v>493537.34</v>
          </cell>
          <cell r="E336">
            <v>0</v>
          </cell>
          <cell r="F336">
            <v>79030.22</v>
          </cell>
          <cell r="G336">
            <v>79030.22</v>
          </cell>
        </row>
        <row r="337">
          <cell r="A337" t="str">
            <v>11124013</v>
          </cell>
          <cell r="B337" t="str">
            <v>11124013 BANORTE 0436563676 ATENCION MEDICA 2016 R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</row>
        <row r="338">
          <cell r="A338" t="str">
            <v>11124014</v>
          </cell>
          <cell r="B338" t="str">
            <v>11124014 BANORTE 0436563667 GASTOS CATASTROFICOS 2016 R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</row>
        <row r="339">
          <cell r="A339" t="str">
            <v>11124015</v>
          </cell>
          <cell r="B339" t="str">
            <v>11124015 BANORTE 0438660346 CONTRATACION SEGURO AGRICOLA CATASTROFICO 2016 R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</row>
        <row r="340">
          <cell r="A340" t="str">
            <v>11124016</v>
          </cell>
          <cell r="B340" t="str">
            <v>11124016 BANORTE 0438875391 CONTRATACION SEGURO GANADERO CATASTROFICO 2016 R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1">
          <cell r="A341" t="str">
            <v>11124018</v>
          </cell>
          <cell r="B341" t="str">
            <v>11124018 BANORTE 0448444853 ATENCION MEDICA G005 2016 R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</row>
        <row r="342">
          <cell r="A342" t="str">
            <v>11124019</v>
          </cell>
          <cell r="B342" t="str">
            <v>11124019 BANORTE 0461281392 FONDO DE APOYO A MIGRANTES 2016 R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</row>
        <row r="343">
          <cell r="A343" t="str">
            <v>11124020</v>
          </cell>
          <cell r="B343" t="str">
            <v>11124020 BANORTE 0460991948 INDEMNIZACION SEGURO AGRICOLA 2016 R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</row>
        <row r="344">
          <cell r="A344" t="str">
            <v>11124021</v>
          </cell>
          <cell r="B344" t="str">
            <v>11124021 BANORTE 0475321165 APERTURA DE CREDITO SIMPLE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</row>
        <row r="345">
          <cell r="A345" t="str">
            <v>11124022</v>
          </cell>
          <cell r="B345" t="str">
            <v>11124022 BANORTE 0491545194 SEGURO POPULAR 2017 R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</row>
        <row r="346">
          <cell r="A346" t="str">
            <v>11124023</v>
          </cell>
          <cell r="B346" t="str">
            <v>11124023 BANORTE 0491550693 FORTALECIMIENTO A LA ATENCION MEDICA 2017 R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</row>
        <row r="347">
          <cell r="A347" t="str">
            <v>11124024</v>
          </cell>
          <cell r="B347" t="str">
            <v>11124024 BANORTE 0491549147 REFORMA EDUCATIVA 2017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</row>
        <row r="348">
          <cell r="A348" t="str">
            <v>11124025</v>
          </cell>
          <cell r="B348" t="str">
            <v>11124025 BANORTE 0485447260 RIESGOS SANITARIOS 2017 R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</row>
        <row r="349">
          <cell r="A349" t="str">
            <v>11124026</v>
          </cell>
          <cell r="B349" t="str">
            <v>11124026 BANORTE 0486534699 GASTOS DE OPERACIÓN SEGURO AGRICOLA 2016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</row>
        <row r="350">
          <cell r="A350" t="str">
            <v>11124027</v>
          </cell>
          <cell r="B350" t="str">
            <v>11124027 BANORTE 0494805376 PRODEP 2017 R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</row>
        <row r="351">
          <cell r="A351" t="str">
            <v>11124028</v>
          </cell>
          <cell r="B351" t="str">
            <v>11124028 BANORTE 0497907833 SIREEA 2017 R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</row>
        <row r="352">
          <cell r="A352" t="str">
            <v>11124029</v>
          </cell>
          <cell r="B352" t="str">
            <v>11124029 BANORTE 0496202492 SMSXXI INTERVENCIONES CUBIERTAS 2017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</row>
        <row r="353">
          <cell r="A353" t="str">
            <v>11124030</v>
          </cell>
          <cell r="B353" t="str">
            <v>11124030 BANORTE 0498633401 SUB PROGRAMA COMUNIDAD DIFERENTE 2017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</row>
        <row r="354">
          <cell r="A354" t="str">
            <v>11124031</v>
          </cell>
          <cell r="B354" t="str">
            <v>11124031 BANORTE 0309005805 FORTALECIMIENTO FINANCIERO "B" 2017 R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</row>
        <row r="355">
          <cell r="A355" t="str">
            <v>11124032</v>
          </cell>
          <cell r="B355" t="str">
            <v>11124032 BANORTE 0309119999 FONDO DE APOYO A MIGRANTES 2017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</row>
        <row r="356">
          <cell r="A356" t="str">
            <v>11124033</v>
          </cell>
          <cell r="B356" t="str">
            <v>11124033 BANORTE 0308087130 APOYO PARA PERSONAS EN ESTADO DE NECESIDAD 2017 R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</row>
        <row r="357">
          <cell r="A357" t="str">
            <v>11124034</v>
          </cell>
          <cell r="B357" t="str">
            <v>11124034 BANORTE 0311528576 REGISTROS PUBLICOS 2017 RECURSO FEDERAL R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</row>
        <row r="358">
          <cell r="A358" t="str">
            <v>11124035</v>
          </cell>
          <cell r="B358" t="str">
            <v>11124035 BANORTE 0311543926 REGISTROS PUBLICOS 2017 RECURSO ESTATAL R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</row>
        <row r="359">
          <cell r="A359" t="str">
            <v>11124036</v>
          </cell>
          <cell r="B359" t="str">
            <v>11124036 BANORTE 0319411982 OBRAS Y ACCIONES 2017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</row>
        <row r="360">
          <cell r="A360" t="str">
            <v>11124037</v>
          </cell>
          <cell r="B360" t="str">
            <v>11124037 BANORTE 0320834729 ATENCIÓN MEDICA 2017 R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1">
          <cell r="A361" t="str">
            <v>11124038</v>
          </cell>
          <cell r="B361" t="str">
            <v>11124038 BANORTE 0322533062 FORTALECIMIENTO FINANCIERO C 2017 R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</row>
        <row r="362">
          <cell r="A362" t="str">
            <v>11124039</v>
          </cell>
          <cell r="B362" t="str">
            <v>11124039 BANORTE 0322959596 PROGRAMAS REGIONALES "A" 2017 R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</row>
        <row r="363">
          <cell r="A363" t="str">
            <v>11124040</v>
          </cell>
          <cell r="B363" t="str">
            <v>11124040 BANORTE 0325703567 GASTOS CATASTROFICOS 2017 R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</row>
        <row r="364">
          <cell r="A364" t="str">
            <v>11124041</v>
          </cell>
          <cell r="B364" t="str">
            <v>11124041 BANORTE 0328695131 ATENCIÓN A PERSONAS CON DISCAPACIDAD 2017 R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</row>
        <row r="365">
          <cell r="A365" t="str">
            <v>11124042</v>
          </cell>
          <cell r="B365" t="str">
            <v>11124042 BANORTE 0336378390 ATENCION MEDICA G005 2017 R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</row>
        <row r="366">
          <cell r="A366" t="str">
            <v>11124043</v>
          </cell>
          <cell r="B366" t="str">
            <v>11124043 BANORTE 0351939534 SALUD EN TU ESCUELA 2017 R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</row>
        <row r="367">
          <cell r="A367" t="str">
            <v>11124044</v>
          </cell>
          <cell r="B367" t="str">
            <v>11124044 BANORTE 0354251264 BECAS EDU SUP MANUTENCION DGO R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</row>
        <row r="368">
          <cell r="A368" t="str">
            <v>11124045</v>
          </cell>
          <cell r="B368" t="str">
            <v>11124045 CENTROS ECOTURISTICOS EDO DGO R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</row>
        <row r="369">
          <cell r="A369" t="str">
            <v>11124046</v>
          </cell>
          <cell r="B369" t="str">
            <v>11124046 BANORTE 0360179266 FORTALECIMIENTO FINANCIERO D 2017 R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</row>
        <row r="370">
          <cell r="A370" t="str">
            <v>11124047</v>
          </cell>
          <cell r="B370" t="str">
            <v>11124047 BANORTE 0360680100 TELEBACHILLERATO C 2017 R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</row>
        <row r="371">
          <cell r="A371" t="str">
            <v>11124048</v>
          </cell>
          <cell r="B371" t="str">
            <v>11124048 BANORTE 0363796936 PROYECTO DE DESARROLLO REGIONAL "D" 2017 R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</row>
        <row r="372">
          <cell r="A372" t="str">
            <v>11124049</v>
          </cell>
          <cell r="B372" t="str">
            <v>11124049 BANORTE 0592921257 PRODEP 2018 PROGRAMA DESARROLLO PROF DOCENTE R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</row>
        <row r="373">
          <cell r="A373" t="str">
            <v>11124050</v>
          </cell>
          <cell r="B373" t="str">
            <v>11124050 BANORTE 0591859072 SMXXI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</row>
        <row r="374">
          <cell r="A374" t="str">
            <v>11124051</v>
          </cell>
          <cell r="B374" t="str">
            <v>11124051 BANORTE 0591860489 SEGURO POPULAR 2018 R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</row>
        <row r="375">
          <cell r="A375" t="str">
            <v>11124052</v>
          </cell>
          <cell r="B375" t="str">
            <v>11124052 BANORTE 0591862184 CECYTE 2018 R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</row>
        <row r="376">
          <cell r="A376" t="str">
            <v>11124053</v>
          </cell>
          <cell r="B376" t="str">
            <v>11124053 BANORTE 0592093640 INDEMNIZACION SEGURO AGRICOLA 2017 R</v>
          </cell>
          <cell r="C376">
            <v>-1297750</v>
          </cell>
          <cell r="D376">
            <v>1624745</v>
          </cell>
          <cell r="E376">
            <v>326995</v>
          </cell>
          <cell r="F376">
            <v>0</v>
          </cell>
          <cell r="G376">
            <v>0</v>
          </cell>
        </row>
        <row r="377">
          <cell r="A377" t="str">
            <v>11124054</v>
          </cell>
          <cell r="B377" t="str">
            <v>11124054 BANORTE 01000326420 REFORMA EDUCATIVA 2018 R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</row>
        <row r="378">
          <cell r="A378" t="str">
            <v>11124055</v>
          </cell>
          <cell r="B378" t="str">
            <v>11124055 BANORTE 0595232851 TELEBACHILLERATO FEDERAL 2018 R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79">
          <cell r="A379" t="str">
            <v>11124056</v>
          </cell>
          <cell r="B379" t="str">
            <v>11124056 BANORTE 0595679924 FORT AT'N MEDICA 2018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</row>
        <row r="380">
          <cell r="A380" t="str">
            <v>11124057</v>
          </cell>
          <cell r="B380" t="str">
            <v>11124057 BANORTE 0597151545 FORTASEG 2018 R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</row>
        <row r="381">
          <cell r="A381" t="str">
            <v>11124058</v>
          </cell>
          <cell r="B381" t="str">
            <v>11124058 BANORTE 0596955728 FONDO MINERO 2016 EN 2018 R</v>
          </cell>
          <cell r="C381">
            <v>34431.82</v>
          </cell>
          <cell r="D381">
            <v>3.85</v>
          </cell>
          <cell r="E381">
            <v>0</v>
          </cell>
          <cell r="F381">
            <v>34435.67</v>
          </cell>
          <cell r="G381">
            <v>34435.67</v>
          </cell>
        </row>
        <row r="382">
          <cell r="A382" t="str">
            <v>11124059</v>
          </cell>
          <cell r="B382" t="str">
            <v>11124059 BANORTE 0597821071 AT'N A PERSONAS CON DISCAPACIDAD 2018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</row>
        <row r="383">
          <cell r="A383" t="str">
            <v>11124060</v>
          </cell>
          <cell r="B383" t="str">
            <v>11124060 BANORTE 1001327415 OBRAS Y ACCIONES 2018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</row>
        <row r="384">
          <cell r="A384" t="str">
            <v>11124061</v>
          </cell>
          <cell r="B384" t="str">
            <v>11124061 BANORTE 1001191803 COMUNIDAD DIFERENTE 2018 R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</row>
        <row r="385">
          <cell r="A385" t="str">
            <v>11124062</v>
          </cell>
          <cell r="B385" t="str">
            <v>11124062 BANORTE 1001199902 ESPACIOS ALIMENTARIOS 2018 SIREEA R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11124063</v>
          </cell>
          <cell r="B386" t="str">
            <v>11124063 BANORTE 1002474530 PROY DESARROLLO REGIONAL 2018 R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A387" t="str">
            <v>11124064</v>
          </cell>
          <cell r="B387" t="str">
            <v>11124064 BANORTE 1005212827 PROTECCION CONTRA RIESGOS SANITARIOS 2018 R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</row>
        <row r="388">
          <cell r="A388" t="str">
            <v>11124065</v>
          </cell>
          <cell r="B388" t="str">
            <v>11124065 BANORTE 1009788731 CORTO PLAZO SOLVENTAR GASTOS</v>
          </cell>
          <cell r="C388">
            <v>1000</v>
          </cell>
          <cell r="D388">
            <v>0</v>
          </cell>
          <cell r="E388">
            <v>0</v>
          </cell>
          <cell r="F388">
            <v>1000</v>
          </cell>
          <cell r="G388">
            <v>1000</v>
          </cell>
        </row>
        <row r="389">
          <cell r="A389" t="str">
            <v>11124066</v>
          </cell>
          <cell r="B389" t="str">
            <v>11124066 BANORTE 1014123037 ATENCION MEDICA 2018 R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</row>
        <row r="390">
          <cell r="A390" t="str">
            <v>11124067</v>
          </cell>
          <cell r="B390" t="str">
            <v>11124067 BANORTE 1014926742 FORTALECIMIENTO DE FLUJO "B"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</row>
        <row r="391">
          <cell r="A391" t="str">
            <v>11124068</v>
          </cell>
          <cell r="B391" t="str">
            <v>11124068 BANORTE 1021391021 HOSPITAL DE TAMAZULA R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 t="str">
            <v>11124069</v>
          </cell>
          <cell r="B392" t="str">
            <v>11124069 BANORTE 1023770367 GO SEGURO AGRICOLA 2017 F 301433 R</v>
          </cell>
          <cell r="C392">
            <v>719.29</v>
          </cell>
          <cell r="D392">
            <v>0</v>
          </cell>
          <cell r="E392">
            <v>0</v>
          </cell>
          <cell r="F392">
            <v>719.29</v>
          </cell>
          <cell r="G392">
            <v>719.29</v>
          </cell>
        </row>
        <row r="393">
          <cell r="A393" t="str">
            <v>11124070</v>
          </cell>
          <cell r="B393" t="str">
            <v>11124070 BANORTE 1023796040 INDEMN SEG AGRICOLA 2018 F 301499 R</v>
          </cell>
          <cell r="C393">
            <v>-477389.18</v>
          </cell>
          <cell r="D393">
            <v>717364.19</v>
          </cell>
          <cell r="E393">
            <v>138650</v>
          </cell>
          <cell r="F393">
            <v>101325.01</v>
          </cell>
          <cell r="G393">
            <v>101325.01</v>
          </cell>
        </row>
        <row r="394">
          <cell r="A394" t="str">
            <v>11124071</v>
          </cell>
          <cell r="B394" t="str">
            <v>11124071 BANORTE 1028619760 FORTALECIMIENTO FINANCIERO "C" 2018 R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</row>
        <row r="395">
          <cell r="A395" t="str">
            <v>11124072</v>
          </cell>
          <cell r="B395" t="str">
            <v>11124072 BANORTE 1035574906 GASTOS CATASTROFICOS 2018 PROG. DE PROTECCION CONTRA  R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</row>
        <row r="396">
          <cell r="A396" t="str">
            <v>11124073</v>
          </cell>
          <cell r="B396" t="str">
            <v>11124073 BANORTE 1041806149 INDEMN SEG GAN CATAST 2017 R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11124074</v>
          </cell>
          <cell r="B397" t="str">
            <v>11124074 BANORTE 1042159972 CECYTE DURANGO 2019 R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</row>
        <row r="398">
          <cell r="A398" t="str">
            <v>11124075</v>
          </cell>
          <cell r="B398" t="str">
            <v>11124075 BANORTE 1043242415 AFE NO REGULARIZABLES 2018 R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399">
          <cell r="A399" t="str">
            <v>11124076</v>
          </cell>
          <cell r="B399" t="str">
            <v>11124076 BANORTE 1044142745 FORT AT'N MEDICA 2019 R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</row>
        <row r="400">
          <cell r="A400" t="str">
            <v>11124077</v>
          </cell>
          <cell r="B400" t="str">
            <v>11124077 BANORTE 1044143573 SEGURO POPULAR 2019 R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</row>
        <row r="401">
          <cell r="A401" t="str">
            <v>11124078</v>
          </cell>
          <cell r="B401" t="str">
            <v>11124078 BANORTE 1054456030 OBRAS Y ACCIOENS 2019 PARTICIPACIONES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</row>
        <row r="402">
          <cell r="A402" t="str">
            <v>11124079</v>
          </cell>
          <cell r="B402" t="str">
            <v>11124079 BANORTE 1051779082 CADENA ADA SEQUIA 2018 F301524 R</v>
          </cell>
          <cell r="C402">
            <v>-530174.28</v>
          </cell>
          <cell r="D402">
            <v>683389.81</v>
          </cell>
          <cell r="E402">
            <v>110235</v>
          </cell>
          <cell r="F402">
            <v>42980.53</v>
          </cell>
          <cell r="G402">
            <v>42980.53</v>
          </cell>
        </row>
        <row r="403">
          <cell r="A403" t="str">
            <v>11124080</v>
          </cell>
          <cell r="B403" t="str">
            <v>11124080 BANORTE 1054820248 CONVENIO CRESCA 2019 R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</row>
        <row r="404">
          <cell r="A404" t="str">
            <v>11124081</v>
          </cell>
          <cell r="B404" t="str">
            <v>11124081 BANORTE 1060406102 CADENA APOYO DIRECTO F</v>
          </cell>
          <cell r="C404">
            <v>-73016.210000000006</v>
          </cell>
          <cell r="D404">
            <v>232555.65</v>
          </cell>
          <cell r="E404">
            <v>103320</v>
          </cell>
          <cell r="F404">
            <v>56219.44</v>
          </cell>
          <cell r="G404">
            <v>56219.44</v>
          </cell>
        </row>
        <row r="405">
          <cell r="A405" t="str">
            <v>11124082</v>
          </cell>
          <cell r="B405" t="str">
            <v>11124082 BANORTE 1066847051 RIESGOS SANITARIOS 2019 R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</row>
        <row r="406">
          <cell r="A406" t="str">
            <v>11124083</v>
          </cell>
          <cell r="B406" t="str">
            <v>11124083 BANORTE 1067739779 ACADEMIA DE SEGURIDAD NOROESTE 2019</v>
          </cell>
          <cell r="C406">
            <v>70060.11</v>
          </cell>
          <cell r="D406">
            <v>13.27</v>
          </cell>
          <cell r="E406">
            <v>0</v>
          </cell>
          <cell r="F406">
            <v>70073.38</v>
          </cell>
          <cell r="G406">
            <v>70073.38</v>
          </cell>
        </row>
        <row r="407">
          <cell r="A407" t="str">
            <v>11124084</v>
          </cell>
          <cell r="B407" t="str">
            <v>11124084 BANORTE 1070300508 CONCENTRADORA CADENA SAGDR</v>
          </cell>
          <cell r="C407">
            <v>90546.19</v>
          </cell>
          <cell r="D407">
            <v>17.149999999999999</v>
          </cell>
          <cell r="E407">
            <v>0</v>
          </cell>
          <cell r="F407">
            <v>90563.34</v>
          </cell>
          <cell r="G407">
            <v>90563.34</v>
          </cell>
        </row>
        <row r="408">
          <cell r="A408" t="str">
            <v>11124085</v>
          </cell>
          <cell r="B408" t="str">
            <v>11124085 BANORTE 1070302098 CONTR. SEG AGRICOLA 19 F301552 R</v>
          </cell>
          <cell r="C408">
            <v>15.99</v>
          </cell>
          <cell r="D408">
            <v>0</v>
          </cell>
          <cell r="E408">
            <v>0</v>
          </cell>
          <cell r="F408">
            <v>15.99</v>
          </cell>
          <cell r="G408">
            <v>15.99</v>
          </cell>
        </row>
        <row r="409">
          <cell r="A409" t="str">
            <v>11124086</v>
          </cell>
          <cell r="B409" t="str">
            <v>11124086 BANORTE 1070303291 CULTIVOS FORRAJEROS 2019</v>
          </cell>
          <cell r="C409">
            <v>3742.25</v>
          </cell>
          <cell r="D409">
            <v>0</v>
          </cell>
          <cell r="E409">
            <v>0</v>
          </cell>
          <cell r="F409">
            <v>3742.25</v>
          </cell>
          <cell r="G409">
            <v>3742.25</v>
          </cell>
        </row>
        <row r="410">
          <cell r="A410" t="str">
            <v>11124087</v>
          </cell>
          <cell r="B410" t="str">
            <v>11124087 BANORTE 1070304346 SUPLEMENT ALIMENTICIA 2019</v>
          </cell>
          <cell r="C410">
            <v>1590.58</v>
          </cell>
          <cell r="D410">
            <v>0</v>
          </cell>
          <cell r="E410">
            <v>0</v>
          </cell>
          <cell r="F410">
            <v>1590.58</v>
          </cell>
          <cell r="G410">
            <v>1590.58</v>
          </cell>
        </row>
        <row r="411">
          <cell r="A411" t="str">
            <v>11124088</v>
          </cell>
          <cell r="B411" t="str">
            <v>11124088 BANORTE 1075995084 MEDICAMENTOS GRATUITOS PARA LA POBLACION U013 2019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</row>
        <row r="412">
          <cell r="A412" t="str">
            <v>11124089</v>
          </cell>
          <cell r="B412" t="str">
            <v>11124089 BANORTE 1087517050 AFASPE 2020 R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</row>
        <row r="413">
          <cell r="A413" t="str">
            <v>11124090</v>
          </cell>
          <cell r="B413" t="str">
            <v>11124090 BANORTE 1095674323 CECYTED 2020 R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</row>
        <row r="414">
          <cell r="A414" t="str">
            <v>11124091</v>
          </cell>
          <cell r="B414" t="str">
            <v>11124091 BANORTE 1097129283 OBRAS Y ACCIONES 2020 PARTICIPACIONES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</row>
        <row r="415">
          <cell r="A415" t="str">
            <v>11124092</v>
          </cell>
          <cell r="B415" t="str">
            <v>11124092 BANORTE 1096723910 GASTOS CATASTROFICOS 2019 R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11124093</v>
          </cell>
          <cell r="B416" t="str">
            <v>11124093 BANORTE 1096724597 ATENCION MEDICA 2020 R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7">
          <cell r="A417" t="str">
            <v>11124094</v>
          </cell>
          <cell r="B417" t="str">
            <v>11124094 BANORTE 1098048596 MEDIC. GRATUITOS P SIN SSL 2020 R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</row>
        <row r="418">
          <cell r="A418" t="str">
            <v>11124095</v>
          </cell>
          <cell r="B418" t="str">
            <v>11124095 BANORTE 1099207662 INSABI MEDIC Y DEMAS INSUMOS 2020 R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</row>
        <row r="419">
          <cell r="A419" t="str">
            <v>11124096</v>
          </cell>
          <cell r="B419" t="str">
            <v>11124096 BANORTE 1099906992 CONVENIO CRESCA 2020 R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</row>
        <row r="420">
          <cell r="A420" t="str">
            <v>11124097</v>
          </cell>
          <cell r="B420" t="str">
            <v>11124097 BANORTE 1099907430 INSABI SM SIGLO XXI 2020 R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</row>
        <row r="421">
          <cell r="A421" t="str">
            <v>11124098</v>
          </cell>
          <cell r="B421" t="str">
            <v>11124098 BANORTE 1099906303 INDEMN SEG AGR CATASTR 2019 F</v>
          </cell>
          <cell r="C421">
            <v>-9025070</v>
          </cell>
          <cell r="D421">
            <v>7786240</v>
          </cell>
          <cell r="E421">
            <v>0</v>
          </cell>
          <cell r="F421">
            <v>-1238830</v>
          </cell>
          <cell r="G421">
            <v>-1238830</v>
          </cell>
        </row>
        <row r="422">
          <cell r="A422" t="str">
            <v>11124099</v>
          </cell>
          <cell r="B422" t="str">
            <v>11124099 BANORTE 1103694888 SALUD Y BIENESTAR C 2020 R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</row>
        <row r="423">
          <cell r="A423" t="str">
            <v>11124100</v>
          </cell>
          <cell r="B423" t="str">
            <v>11124100 BANORTE 1111191159 RT UNID RIEGO LAGUNA 2020 R</v>
          </cell>
          <cell r="C423">
            <v>0.5</v>
          </cell>
          <cell r="D423">
            <v>0</v>
          </cell>
          <cell r="E423">
            <v>0</v>
          </cell>
          <cell r="F423">
            <v>0.5</v>
          </cell>
          <cell r="G423">
            <v>0.5</v>
          </cell>
        </row>
        <row r="424">
          <cell r="A424" t="str">
            <v>11124101</v>
          </cell>
          <cell r="B424" t="str">
            <v>11124101 BANORTE 1111191784 RT DISTR RIEGO LAGUNA 2020 R</v>
          </cell>
          <cell r="C424">
            <v>0.5</v>
          </cell>
          <cell r="D424">
            <v>0</v>
          </cell>
          <cell r="E424">
            <v>0</v>
          </cell>
          <cell r="F424">
            <v>0.5</v>
          </cell>
          <cell r="G424">
            <v>0.5</v>
          </cell>
        </row>
        <row r="425">
          <cell r="A425" t="str">
            <v>11124102</v>
          </cell>
          <cell r="B425" t="str">
            <v>11124102 BANORTE 1111192147 EQUIP DISTR RIEGO LAGUNA 2020 R</v>
          </cell>
          <cell r="C425">
            <v>0.5</v>
          </cell>
          <cell r="D425">
            <v>0</v>
          </cell>
          <cell r="E425">
            <v>0</v>
          </cell>
          <cell r="F425">
            <v>0.5</v>
          </cell>
          <cell r="G425">
            <v>0.5</v>
          </cell>
        </row>
        <row r="426">
          <cell r="A426" t="str">
            <v>11124103</v>
          </cell>
          <cell r="B426" t="str">
            <v>11124103 BANORTE 1120314811 INSABI COVID 19 2020 R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</row>
        <row r="427">
          <cell r="A427" t="str">
            <v>11124104</v>
          </cell>
          <cell r="B427" t="str">
            <v>11124104 BANORTE 1127394269 CALIDAD EN LA ATN MEDICA 2020 R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</row>
        <row r="428">
          <cell r="A428" t="str">
            <v>11124105</v>
          </cell>
          <cell r="B428" t="str">
            <v>11124105 BANORTE 1175245250 CONVENIO CRESCA 2022 R</v>
          </cell>
          <cell r="C428">
            <v>0</v>
          </cell>
          <cell r="D428">
            <v>0.1</v>
          </cell>
          <cell r="E428">
            <v>0</v>
          </cell>
          <cell r="F428">
            <v>0.1</v>
          </cell>
          <cell r="G428">
            <v>0.1</v>
          </cell>
        </row>
        <row r="429">
          <cell r="A429" t="str">
            <v>11124200</v>
          </cell>
          <cell r="B429" t="str">
            <v>11124200 BANCOMER 0111111531 INFRAESTRUCTURA ESTATAL Y MUNICIPAL "C" 2017 R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</row>
        <row r="430">
          <cell r="A430" t="str">
            <v>11124201</v>
          </cell>
          <cell r="B430" t="str">
            <v>11124201 BANCOMER 0103846520 FONDO PARA EL FORTALECIMIENTO DE LA INFRAESTRUCTURA ESTATAL Y MUNICIPAL 2016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</row>
        <row r="431">
          <cell r="A431" t="str">
            <v>11124202</v>
          </cell>
          <cell r="B431" t="str">
            <v>11124202 BANCOMER 0104159829 ESCUELAS DE TIEMPO COMPLETO CM16 R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</row>
        <row r="432">
          <cell r="A432" t="str">
            <v>11124203</v>
          </cell>
          <cell r="B432" t="str">
            <v>11124203 BANCOMER 0104145615 DESARROLLO PROFESIONAL DOCENTE 2016 R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</row>
        <row r="433">
          <cell r="A433" t="str">
            <v>11124204</v>
          </cell>
          <cell r="B433" t="str">
            <v>11124204 BANCOMER 0104145887 INCLUSION Y EQUIDAD EDUCATIVA 2016 R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</row>
        <row r="434">
          <cell r="A434" t="str">
            <v>11124205</v>
          </cell>
          <cell r="B434" t="str">
            <v>11124205 BANCOMER 0104146115 FORTALECIMIENTO DE LA CALIDAD EN EDUCACION BASICA 2016 R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</row>
        <row r="435">
          <cell r="A435" t="str">
            <v>11124206</v>
          </cell>
          <cell r="B435" t="str">
            <v>11124206 BANCOMER 0104146298 PN DE CONVIVENCIA ESCOLAR 2016 (ESCUELA SEGURA) R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</row>
        <row r="436">
          <cell r="A436" t="str">
            <v>11124207</v>
          </cell>
          <cell r="B436" t="str">
            <v>11124207 BANCOMER 0104146808 PN DE BECAS 2016 (MADRES JOVENES) R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7">
          <cell r="A437" t="str">
            <v>11124208</v>
          </cell>
          <cell r="B437" t="str">
            <v>11124208 BANCOMER 0104146921 PNIEB 2016 PN DE INGLES R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</row>
        <row r="438">
          <cell r="A438" t="str">
            <v>11124209</v>
          </cell>
          <cell r="B438" t="str">
            <v>11124209 BANCOMER 0104159926 PEEARE GO 2016 R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</row>
        <row r="439">
          <cell r="A439" t="str">
            <v>11124210</v>
          </cell>
          <cell r="B439" t="str">
            <v>11124210 BANCOMER 0104160096 PEEARE SUPERVISORES 2016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</row>
        <row r="440">
          <cell r="A440" t="str">
            <v>11124211</v>
          </cell>
          <cell r="B440" t="str">
            <v>11124211 BANCOMER 0104384296 GASTOS INHERENTES EDUCACION 2016 R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</row>
        <row r="441">
          <cell r="A441" t="str">
            <v>11124212</v>
          </cell>
          <cell r="B441" t="str">
            <v>11124212 BANCOMER 0104332547 TELEBACHILLERATO COMUNITARIO 2016 R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</row>
        <row r="442">
          <cell r="A442" t="str">
            <v>11124213</v>
          </cell>
          <cell r="B442" t="str">
            <v>11124213 BANCOMER 0104783751 OBRAS Y ACCIONES 2016</v>
          </cell>
          <cell r="C442">
            <v>6327.9</v>
          </cell>
          <cell r="D442">
            <v>0</v>
          </cell>
          <cell r="E442">
            <v>0</v>
          </cell>
          <cell r="F442">
            <v>6327.9</v>
          </cell>
          <cell r="G442">
            <v>6327.9</v>
          </cell>
        </row>
        <row r="443">
          <cell r="A443" t="str">
            <v>11124214</v>
          </cell>
          <cell r="B443" t="str">
            <v>11124214 BANCOMER 0104783921 FOPRODEM LAGUNA (OSPI)</v>
          </cell>
          <cell r="C443">
            <v>25569.58</v>
          </cell>
          <cell r="D443">
            <v>0.21</v>
          </cell>
          <cell r="E443">
            <v>0</v>
          </cell>
          <cell r="F443">
            <v>25569.79</v>
          </cell>
          <cell r="G443">
            <v>25569.79</v>
          </cell>
        </row>
        <row r="444">
          <cell r="A444" t="str">
            <v>11124215</v>
          </cell>
          <cell r="B444" t="str">
            <v>11124215 BANCOMER 0105152259 BAPISS 2016 R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</row>
        <row r="445">
          <cell r="A445" t="str">
            <v>11124216</v>
          </cell>
          <cell r="B445" t="str">
            <v>11124216 BANCOMER 0105544580 PACTEN 2016 R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</row>
        <row r="446">
          <cell r="A446" t="str">
            <v>11124218</v>
          </cell>
          <cell r="B446" t="str">
            <v>11124218 BANCOMER 0106169392 PAAGES 2016 R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 t="str">
            <v>11124219</v>
          </cell>
          <cell r="B447" t="str">
            <v>11124219 BANCOMER 0107879032 FONDO DE INVERSION PARA LA INFRAESTRUCTURA DE EDUCACION MEDIA SUPERIOR DE INSTITUCIONES FEDERALES 2016 R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</row>
        <row r="448">
          <cell r="A448" t="str">
            <v>11124221</v>
          </cell>
          <cell r="B448" t="str">
            <v>11124221 BANCOMER 0108548021 PRODEP TIPO BASICO 2016 R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 t="str">
            <v>11124222</v>
          </cell>
          <cell r="B449" t="str">
            <v>11124222 BANCOMER 0109124187 INSTITUTOS TECNOLOGICOS FEDERALES 2016 R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</row>
        <row r="450">
          <cell r="A450" t="str">
            <v>11124223</v>
          </cell>
          <cell r="B450" t="str">
            <v>11124223 BANCOMER 0109376291 INSTITUTOS TECNOLOGICOS FEDERALES "B" 2016 R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</row>
        <row r="451">
          <cell r="A451" t="str">
            <v>11124224</v>
          </cell>
          <cell r="B451" t="str">
            <v>11124224 BANCOMER 0109607188 FORTALECIMIENTO FINANCIERO "E" 2016 R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</row>
        <row r="452">
          <cell r="A452" t="str">
            <v>11124225</v>
          </cell>
          <cell r="B452" t="str">
            <v>11124225 BANCOMER 0109835512 BAPISS 2017 R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</row>
        <row r="453">
          <cell r="A453" t="str">
            <v>11124226</v>
          </cell>
          <cell r="B453" t="str">
            <v>11124226 BANCOMER 0109879552 PACTEN 2017 R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</row>
        <row r="454">
          <cell r="A454" t="str">
            <v>11124227</v>
          </cell>
          <cell r="B454" t="str">
            <v>11124227 BANCOMER 0110456365 FDO FORT INFR ESTATAL Y MUNICIPAL 2017 R</v>
          </cell>
          <cell r="C454">
            <v>-0.91</v>
          </cell>
          <cell r="D454">
            <v>0</v>
          </cell>
          <cell r="E454">
            <v>0</v>
          </cell>
          <cell r="F454">
            <v>-0.91</v>
          </cell>
          <cell r="G454">
            <v>-0.91</v>
          </cell>
        </row>
        <row r="455">
          <cell r="A455" t="str">
            <v>11124228</v>
          </cell>
          <cell r="B455" t="str">
            <v>11124228 BANCOMER 0110595926 PRODERETUS ESTATAL 2017 R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 t="str">
            <v>11124229</v>
          </cell>
          <cell r="B456" t="str">
            <v>11124229 BANCOMER 0110717401 INFRAESTRUCTURA ESTATAL Y MUNICIPAL "B" 2017 R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</row>
        <row r="457">
          <cell r="A457" t="str">
            <v>11124230</v>
          </cell>
          <cell r="B457" t="str">
            <v>11124230 BANCOMER 0111146092 GTOS INHE EDUC 2017 R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</row>
        <row r="458">
          <cell r="A458" t="str">
            <v>11124231</v>
          </cell>
          <cell r="B458" t="str">
            <v>11124231 BANCOMER 0111172433 SANEAMIENTO RECURSO EXTRAORDINARIO NOMINA MAGISTERIO ESTATAL 2017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</row>
        <row r="459">
          <cell r="A459" t="str">
            <v>11124232</v>
          </cell>
          <cell r="B459" t="str">
            <v>11124232 BANCOMER 0111209183 PROYECTOS DE DESARROLLO REGIONAL "E" 2017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</row>
        <row r="460">
          <cell r="A460" t="str">
            <v>11124233</v>
          </cell>
          <cell r="B460" t="str">
            <v>11124233 BANCOMER 0111487736 BAPISS 2018 BECA DE APOYO A LA PRACTICA INTENSIVA Y AL SERVICIO SOCIAL R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</row>
        <row r="461">
          <cell r="A461" t="str">
            <v>11124234</v>
          </cell>
          <cell r="B461" t="str">
            <v>11124234 BANCOMER 0111534106 FOADIS 2018 FONDO PARA LA ACCESSIBILIDAD EN EL TRANSPORTE PUBLICO A LAS PERSONAS CON DISCAPACIDAD R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</row>
        <row r="462">
          <cell r="A462" t="str">
            <v>11124235</v>
          </cell>
          <cell r="B462" t="str">
            <v>11124235 BANCOMER 0111531115 CONVENIO PRODERMAGICO 2018 R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</row>
        <row r="463">
          <cell r="A463" t="str">
            <v>11124236</v>
          </cell>
          <cell r="B463" t="str">
            <v>11124236 BANCOMER 0111538152 FPP2017 AMBULANCIAS  R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</row>
        <row r="464">
          <cell r="A464" t="str">
            <v>11124237</v>
          </cell>
          <cell r="B464" t="str">
            <v>11124237 BANCOMER 0111544993 INCENDIOS 2018 R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 t="str">
            <v>11124238</v>
          </cell>
          <cell r="B465" t="str">
            <v>11124238 BANCOMER 0111550683 RAMO XI 2018 R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</row>
        <row r="466">
          <cell r="A466" t="str">
            <v>11124239</v>
          </cell>
          <cell r="B466" t="str">
            <v>11124239 BANCOMER 0111573241 GASTOS INHERENTES A LA EDUCACION 2018 R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</row>
        <row r="467">
          <cell r="A467" t="str">
            <v>11124240</v>
          </cell>
          <cell r="B467" t="str">
            <v>11124240 BANCOMER 0111597183 CASAS DEL EMPRENDEDOR 2018 R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</row>
        <row r="468">
          <cell r="A468" t="str">
            <v>11124241</v>
          </cell>
          <cell r="B468" t="str">
            <v>11124241 BANCOMER 0111706543 RED NAC PODER JOVEN RADIO Y TV 2018 R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</row>
        <row r="469">
          <cell r="A469" t="str">
            <v>11124242</v>
          </cell>
          <cell r="B469" t="str">
            <v>11124242 BANCOMER 0111706608 CENTROS PODER JOVEN 2018 R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</row>
        <row r="470">
          <cell r="A470" t="str">
            <v>11124243</v>
          </cell>
          <cell r="B470" t="str">
            <v>11124243 BANCOMER 0111734695 PFCE 2018 MEJORAMIENTO DE LA CALIDAD EDUCATIVA R</v>
          </cell>
          <cell r="C470">
            <v>-0.32</v>
          </cell>
          <cell r="D470">
            <v>0</v>
          </cell>
          <cell r="E470">
            <v>0</v>
          </cell>
          <cell r="F470">
            <v>-0.32</v>
          </cell>
          <cell r="G470">
            <v>-0.32</v>
          </cell>
        </row>
        <row r="471">
          <cell r="A471" t="str">
            <v>11124244</v>
          </cell>
          <cell r="B471" t="str">
            <v>11124244 BANCOMER 0111811053 FOPRODEM GOMEZ PALACIO 2018</v>
          </cell>
          <cell r="C471">
            <v>14269.52</v>
          </cell>
          <cell r="D471">
            <v>22.32</v>
          </cell>
          <cell r="E471">
            <v>0</v>
          </cell>
          <cell r="F471">
            <v>14291.84</v>
          </cell>
          <cell r="G471">
            <v>14291.84</v>
          </cell>
        </row>
        <row r="472">
          <cell r="A472" t="str">
            <v>11124245</v>
          </cell>
          <cell r="B472" t="str">
            <v>11124245 BANCOMER 0111797395  APOYOS A INSTITUCIONES ESTATALES DE CULTURA 2018 R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</row>
        <row r="473">
          <cell r="A473" t="str">
            <v>11124246</v>
          </cell>
          <cell r="B473" t="str">
            <v>11124246 BANCOMER 0111891618 CEDEMS 2018 R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</row>
        <row r="474">
          <cell r="A474" t="str">
            <v>11124247</v>
          </cell>
          <cell r="B474" t="str">
            <v>11124247 BANCOMER 0111891707 MUEVETE 2018 R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A475" t="str">
            <v>11124248</v>
          </cell>
          <cell r="B475" t="str">
            <v>11124248 BANCOMER 0111898051 CONSTRUCCION DE DEPORTIVO FCO. I. MADERO MPIO PANUCO DE CORONADO R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</row>
        <row r="476">
          <cell r="A476" t="str">
            <v>11124249</v>
          </cell>
          <cell r="B476" t="str">
            <v>11124249 BANCOMER 0111955209 ESQUEMA DE AVENA 2018 R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</row>
        <row r="477">
          <cell r="A477" t="str">
            <v>11124250</v>
          </cell>
          <cell r="B477" t="str">
            <v>11124250 BANCOMER 0111955233 ESQ ALIMENT DE BOVINOS 2018 R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</row>
        <row r="478">
          <cell r="A478" t="str">
            <v>11124251</v>
          </cell>
          <cell r="B478" t="str">
            <v>11124251 BANCOMER 0111979795 PROY DESARROLLO REGIONAL B 2018 R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</row>
        <row r="479">
          <cell r="A479" t="str">
            <v>11124252</v>
          </cell>
          <cell r="B479" t="str">
            <v>11124252 BANCOMER 0111992449 PACMYC 2018 APOYO A LAS CULTURAS COMUNITARIAS MUNICIPALES R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</row>
        <row r="480">
          <cell r="A480" t="str">
            <v>11124253</v>
          </cell>
          <cell r="B480" t="str">
            <v>11124253 BANCOMER 0112003090 RMT Y EQ UNID RIEGO DGO 2018 R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</row>
        <row r="481">
          <cell r="A481" t="str">
            <v>11124254</v>
          </cell>
          <cell r="B481" t="str">
            <v>11124254 BANCOMER 0112003252 RMT DISTR DE RIEGO DGO 2018 R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</row>
        <row r="482">
          <cell r="A482" t="str">
            <v>11124257</v>
          </cell>
          <cell r="B482" t="str">
            <v>11124257 BANCOMER 0112003368 RMT DIST DE RIEGO LAGUNA 2018 R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A483" t="str">
            <v>11124258</v>
          </cell>
          <cell r="B483" t="str">
            <v>11124258 BANCOMER 0112003392 EQ DISTR DE RIEGO LAGUNA 2018 R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 t="str">
            <v>11124259</v>
          </cell>
          <cell r="B484" t="str">
            <v>11124259 BANCOMER 0112030861 ATN MEDICA G005 2018 R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</row>
        <row r="485">
          <cell r="A485" t="str">
            <v>11124260</v>
          </cell>
          <cell r="B485" t="str">
            <v>11124260 BANCOMER 0112068745 EXPANSION EDUC INCIAL U031 2018 R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</row>
        <row r="486">
          <cell r="A486" t="str">
            <v>11124261</v>
          </cell>
          <cell r="B486" t="str">
            <v>11124261 BANCOMER 0112087960 APPD DEL CICLISMO DE RUTA 2018 R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</row>
        <row r="487">
          <cell r="A487" t="str">
            <v>11124264</v>
          </cell>
          <cell r="B487" t="str">
            <v>11124264 BANCOMER 0112119587 COMEDOR PODER JOVEN 2018 R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</row>
        <row r="488">
          <cell r="A488" t="str">
            <v>11124265</v>
          </cell>
          <cell r="B488" t="str">
            <v>11124265 SCOTIABANK 1960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</row>
        <row r="489">
          <cell r="A489" t="str">
            <v>11124266</v>
          </cell>
          <cell r="B489" t="str">
            <v>11124266 BANCOMER 0112113228 PADES 2018 (UJED) PROGRAMA DE APOYO A LA EDUCACION SUPERIOR R</v>
          </cell>
          <cell r="C489">
            <v>-1</v>
          </cell>
          <cell r="D489">
            <v>0</v>
          </cell>
          <cell r="E489">
            <v>0</v>
          </cell>
          <cell r="F489">
            <v>-1</v>
          </cell>
          <cell r="G489">
            <v>-1</v>
          </cell>
        </row>
        <row r="490">
          <cell r="A490" t="str">
            <v>11124267</v>
          </cell>
          <cell r="B490" t="str">
            <v>11124267 BANCOMER 0112125919 PACTEN 2018 PLAN DE APOYO A LA CALIDAD EDUCATIVA Y A LA TRANSFORMACION DE LAS ESCUELAS NORMALES R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</row>
        <row r="491">
          <cell r="A491" t="str">
            <v>11124268</v>
          </cell>
          <cell r="B491" t="str">
            <v>11124268 SCOTIABANK 1960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</row>
        <row r="492">
          <cell r="A492" t="str">
            <v>11124269</v>
          </cell>
          <cell r="B492" t="str">
            <v>11124269 BANCOMER 0112137151 TALENTOS DEPORTIVOS 2018 R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3">
          <cell r="A493" t="str">
            <v>11124271</v>
          </cell>
          <cell r="B493" t="str">
            <v>11124271 BANCOMER 0112216825 AT´N PERSONAS CON DISCAPACIDAD 2018 R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A494" t="str">
            <v>11124272</v>
          </cell>
          <cell r="B494" t="str">
            <v>11124272 BANCOMER 0112199688 PADES 2018 UT RODEO R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A495" t="str">
            <v>11124273</v>
          </cell>
          <cell r="B495" t="str">
            <v>11124273 BANCOMER 0112188384 AFILIATE 2018 R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</row>
        <row r="496">
          <cell r="A496" t="str">
            <v>11124274</v>
          </cell>
          <cell r="B496" t="str">
            <v>11124274 BANCOMER 0112272601 PADES 2018 CUENCAME R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A497" t="str">
            <v>11124275</v>
          </cell>
          <cell r="B497" t="str">
            <v>11124275 BANCOMER 0112336871 PRODERETUS SECTUR 2018 R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</row>
        <row r="498">
          <cell r="A498" t="str">
            <v>11124276</v>
          </cell>
          <cell r="B498" t="str">
            <v>11124276 BANCOMER 0112341425 SUBSIDIO ORG DESC EST 2018 UTD R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</row>
        <row r="499">
          <cell r="A499" t="str">
            <v>11124277</v>
          </cell>
          <cell r="B499" t="str">
            <v>11124277 BANCOMER 0112417545 FONDO MINERO 2017 EN 2018 R</v>
          </cell>
          <cell r="C499">
            <v>84895.37</v>
          </cell>
          <cell r="D499">
            <v>132.82</v>
          </cell>
          <cell r="E499">
            <v>0</v>
          </cell>
          <cell r="F499">
            <v>85028.19</v>
          </cell>
          <cell r="G499">
            <v>85028.19</v>
          </cell>
        </row>
        <row r="500">
          <cell r="A500" t="str">
            <v>11124278</v>
          </cell>
          <cell r="B500" t="str">
            <v>11124278 BANCOMER 0112447592 S244 PIEE 2018 PROG PARA LA INCLUSION Y LA EQUIDAD DE GENERO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</row>
        <row r="501">
          <cell r="A501" t="str">
            <v>11124279</v>
          </cell>
          <cell r="B501" t="str">
            <v>11124279 BANCOMER 0112440628 FONDO METROPOLITANO 2018 R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A502" t="str">
            <v>11124280</v>
          </cell>
          <cell r="B502" t="str">
            <v>11124280 BANCOMER  0112478129 PIEE 2018 (ITS LOS LLANOS)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</row>
        <row r="503">
          <cell r="A503" t="str">
            <v>11124281</v>
          </cell>
          <cell r="B503" t="str">
            <v>11124281 BANCOMER 0112453355 FORTALECIMIENTO FINANCERO PARA IMPULSAR LA INVERSIÓN D 2018 R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</row>
        <row r="504">
          <cell r="A504" t="str">
            <v>11124283</v>
          </cell>
          <cell r="B504" t="str">
            <v>11124283 BANCOMER 0112571072 UJED APOYO FINANCIERO 2019 R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</row>
        <row r="505">
          <cell r="A505" t="str">
            <v>11124284</v>
          </cell>
          <cell r="B505" t="str">
            <v>11124284 BANCOMER 0112733056 UNIV TECNOLOGICAS DEL EDO DGO R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</row>
        <row r="506">
          <cell r="A506" t="str">
            <v>11124285</v>
          </cell>
          <cell r="B506" t="str">
            <v>11124285 BANCOMER 0112733188 UNIV POLITECNICAS DEL  EDO DGO R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A507" t="str">
            <v>11124286</v>
          </cell>
          <cell r="B507" t="str">
            <v>11124286 BANCOMER 0112734974 TELEBACHILLERATO FED 2019 R</v>
          </cell>
          <cell r="C507">
            <v>3.47</v>
          </cell>
          <cell r="D507">
            <v>0</v>
          </cell>
          <cell r="E507">
            <v>0</v>
          </cell>
          <cell r="F507">
            <v>3.47</v>
          </cell>
          <cell r="G507">
            <v>3.47</v>
          </cell>
        </row>
        <row r="508">
          <cell r="A508" t="str">
            <v>11124287</v>
          </cell>
          <cell r="B508" t="str">
            <v>11124287 BANCOMER 0112729326 PACTEN 2019 EDUCACION R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</row>
        <row r="509">
          <cell r="A509" t="str">
            <v>11124288</v>
          </cell>
          <cell r="B509" t="str">
            <v>11124288 BANCOMER 0112778017 RAMO XI 2019 R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</row>
        <row r="510">
          <cell r="A510" t="str">
            <v>11124289</v>
          </cell>
          <cell r="B510" t="str">
            <v>11124289 BANCOMER 0112876809 FOADIS 2019 FONDO PARA LA ACCESIBILIDAD AL TRANSPORTE PUBLICO PARA LAS PERSONAS CON DISCAPACIDAD R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</row>
        <row r="511">
          <cell r="A511" t="str">
            <v>11124290</v>
          </cell>
          <cell r="B511" t="str">
            <v>11124290 BANCOMER 0112876876 FONDO METROPOLITANO LAGUNA  2019 R</v>
          </cell>
          <cell r="C511">
            <v>-288277.59999999998</v>
          </cell>
          <cell r="D511">
            <v>288281.09000000003</v>
          </cell>
          <cell r="E511">
            <v>0</v>
          </cell>
          <cell r="F511">
            <v>3.49</v>
          </cell>
          <cell r="G511">
            <v>3.49</v>
          </cell>
        </row>
        <row r="512">
          <cell r="A512" t="str">
            <v>11124291</v>
          </cell>
          <cell r="B512" t="str">
            <v>11124291 BANCOMER 0112998084 RMT EQ UNID RIEGO DGO 19 R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3">
          <cell r="A513" t="str">
            <v>11124292</v>
          </cell>
          <cell r="B513" t="str">
            <v>11124292 BANCOMER 0112998092 RMT EQ UNID RIEGO LAG 19 R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</row>
        <row r="514">
          <cell r="A514" t="str">
            <v>11124293</v>
          </cell>
          <cell r="B514" t="str">
            <v>11124293 BANCOMER 0112998106 RMT DIST RIEGO DGO 19 R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</row>
        <row r="515">
          <cell r="A515" t="str">
            <v>11124294</v>
          </cell>
          <cell r="B515" t="str">
            <v>11124294 BANCOMER 0112998122 RMT DIST RIEGO LAG 19 R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</row>
        <row r="516">
          <cell r="A516" t="str">
            <v>11124295</v>
          </cell>
          <cell r="B516" t="str">
            <v>11124295 BANCOMER 0112998149 EQUIP D RIEGO DGO 19 R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</row>
        <row r="517">
          <cell r="A517" t="str">
            <v>11124296</v>
          </cell>
          <cell r="B517" t="str">
            <v>11124296 BANCOMER 0112998157 EQUIP D RIEGO LAG 19 R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</row>
        <row r="518">
          <cell r="A518" t="str">
            <v>11124297</v>
          </cell>
          <cell r="B518" t="str">
            <v>11124297 BANCOMER 0112998165 RIEGO POR GRAVEDAD DGO 19 R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</row>
        <row r="519">
          <cell r="A519" t="str">
            <v>11124298</v>
          </cell>
          <cell r="B519" t="str">
            <v>11124298 BANCOMER 0113028244 O Y A  FIDEICOMISO DGO 2019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</row>
        <row r="520">
          <cell r="A520" t="str">
            <v>11124299</v>
          </cell>
          <cell r="B520" t="str">
            <v>11124299 BANCOMER 0113030822 INSTITUCIONES DE CULTURA 2019 R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</row>
        <row r="521">
          <cell r="A521" t="str">
            <v>11124300</v>
          </cell>
          <cell r="B521" t="str">
            <v>11124300 SANTANDER 65508246524 PRODEP 2020 UJED R</v>
          </cell>
          <cell r="C521">
            <v>1</v>
          </cell>
          <cell r="D521">
            <v>0</v>
          </cell>
          <cell r="E521">
            <v>0</v>
          </cell>
          <cell r="F521">
            <v>1</v>
          </cell>
          <cell r="G521">
            <v>1</v>
          </cell>
        </row>
        <row r="522">
          <cell r="A522" t="str">
            <v>11124303</v>
          </cell>
          <cell r="B522" t="str">
            <v>11124303 SANTANDER 65505490746 COTAS 2016 R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</row>
        <row r="523">
          <cell r="A523" t="str">
            <v>11124304</v>
          </cell>
          <cell r="B523" t="str">
            <v>11124304 SANTANDER 65505490763 COMISION DE CUENCA ALTO NAZAS 2016 R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</row>
        <row r="524">
          <cell r="A524" t="str">
            <v>11124305</v>
          </cell>
          <cell r="B524" t="str">
            <v>11124305 SANTANDER 65505490780 RIOS PRESIDIOS AL SAN PEDRO 2016 R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</row>
        <row r="525">
          <cell r="A525" t="str">
            <v>11124306</v>
          </cell>
          <cell r="B525" t="str">
            <v>11124306 SANTANDER 65505490823 NAZAS AGUANAVAL 2016 R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</row>
        <row r="526">
          <cell r="A526" t="str">
            <v>11124307</v>
          </cell>
          <cell r="B526" t="str">
            <v>11124307 SANTANDER 65505477707 FONDO MINERO 2016 R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</row>
        <row r="527">
          <cell r="A527" t="str">
            <v>11124308</v>
          </cell>
          <cell r="B527" t="str">
            <v>11124308 SANTANDER 65505482919 FIDEICOMISO 2131 R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</row>
        <row r="528">
          <cell r="A528" t="str">
            <v>11124309</v>
          </cell>
          <cell r="B528" t="str">
            <v>11124309 SANTANDER 65505478656 APAUR 2016 R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</row>
        <row r="529">
          <cell r="A529" t="str">
            <v>11124310</v>
          </cell>
          <cell r="B529" t="str">
            <v>11124310 SANTANDER 65505478702 APARURAL 2016 R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</row>
        <row r="530">
          <cell r="A530" t="str">
            <v>11124311</v>
          </cell>
          <cell r="B530" t="str">
            <v>11124311 SANTANDER 65505478778 AGUA LIMPIA 2016 R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1">
          <cell r="A531" t="str">
            <v>11124312</v>
          </cell>
          <cell r="B531" t="str">
            <v>11124312 SANTANDER 65505478838 PROSAN 2016 R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A532" t="str">
            <v>11124313</v>
          </cell>
          <cell r="B532" t="str">
            <v>11124313 SANTANDER 65505479006 PRODI 2016 R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</row>
        <row r="533">
          <cell r="A533" t="str">
            <v>11124315</v>
          </cell>
          <cell r="B533" t="str">
            <v>11124315 SANTANDER 65505548350 FEIEF 2016 R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</row>
        <row r="534">
          <cell r="A534" t="str">
            <v>11124316</v>
          </cell>
          <cell r="B534" t="str">
            <v>11124316 SANTANDER 65505538263 PROII FEDERAL 2016 R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</row>
        <row r="535">
          <cell r="A535" t="str">
            <v>11124317</v>
          </cell>
          <cell r="B535" t="str">
            <v>11124317 SANTANDER 65505538277 PROII ESTATAL Y MUNICIPAL 2016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</row>
        <row r="536">
          <cell r="A536" t="str">
            <v>11124320</v>
          </cell>
          <cell r="B536" t="str">
            <v>11124320 SANTANDER 65505584891 FIDEICOMISO PARA EL DESARROLLO FORESTAL 2016 R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</row>
        <row r="537">
          <cell r="A537" t="str">
            <v>11124321</v>
          </cell>
          <cell r="B537" t="str">
            <v>11124321 SANTANDER 65505620715 FOMENTO A LA AGRICULTURA 2016 R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</row>
        <row r="538">
          <cell r="A538" t="str">
            <v>11124322</v>
          </cell>
          <cell r="B538" t="str">
            <v>11124322 SANTANDER 65505633584 SECTOR ALIMENTOS I. 3584. FII. DGO R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</row>
        <row r="539">
          <cell r="A539" t="str">
            <v>11124323</v>
          </cell>
          <cell r="B539" t="str">
            <v>11124323 SANTANDER 65505633627 SECTOR ALIMENTOS II. 3627. FII. DGO R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</row>
        <row r="540">
          <cell r="A540" t="str">
            <v>11124324</v>
          </cell>
          <cell r="B540" t="str">
            <v>11124324 SANTANDER 65505633658 SECTOR ALIMENTOS III. 3658. FII. DGO R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</row>
        <row r="541">
          <cell r="A541" t="str">
            <v>11124325</v>
          </cell>
          <cell r="B541" t="str">
            <v>11124325 SANTANDER 65505633689 TIENDA DE ABARROTES I. 3689. FII. DGO. R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</row>
        <row r="542">
          <cell r="A542" t="str">
            <v>11124326</v>
          </cell>
          <cell r="B542" t="str">
            <v>11124326 SANTANDER 65505633749 TIENDA DE ABARROTES II. 3749. FII. DGO R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</row>
        <row r="543">
          <cell r="A543" t="str">
            <v>11124327</v>
          </cell>
          <cell r="B543" t="str">
            <v>11124327 SANTANDER 65505633783 TALLERES MECANICOS I. 3783. FII. DGO R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</row>
        <row r="544">
          <cell r="A544" t="str">
            <v>11124328</v>
          </cell>
          <cell r="B544" t="str">
            <v>11124328 SANTANDER 65505633826 TALLERES MECANICOS II. 3826. FII. DGO R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</row>
        <row r="545">
          <cell r="A545" t="str">
            <v>11124329</v>
          </cell>
          <cell r="B545" t="str">
            <v>11124329 SANTANDER 65505633903 TALLERES MECANICOS III. 3903. FII. DGO R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</row>
        <row r="546">
          <cell r="A546" t="str">
            <v>11124330</v>
          </cell>
          <cell r="B546" t="str">
            <v>11124330 SANTANDER 65505633948 REFACCIONARIAS II. 3948. FII. DGO R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</row>
        <row r="547">
          <cell r="A547" t="str">
            <v>11124331</v>
          </cell>
          <cell r="B547" t="str">
            <v>11124331 SANTANDER 65505633982 REFACCIONARIAS I. 3982. FII. DGO R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</row>
        <row r="548">
          <cell r="A548" t="str">
            <v>11124332</v>
          </cell>
          <cell r="B548" t="str">
            <v>11124332 SANTANDER 65505634025 FERRETERAS I. 4025. FII. DGO R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</row>
        <row r="549">
          <cell r="A549" t="str">
            <v>11124333</v>
          </cell>
          <cell r="B549" t="str">
            <v>11124333 SANTANDER 65505634039 FERRETERAS II. 4039. FII. DGO R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</row>
        <row r="550">
          <cell r="A550" t="str">
            <v>11124334</v>
          </cell>
          <cell r="B550" t="str">
            <v>11124334 SANTANDER 65505634087 TIENDA DE ABARROTES. 4087. FII. G.PALACIO R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1">
          <cell r="A551" t="str">
            <v>11124335</v>
          </cell>
          <cell r="B551" t="str">
            <v>11124335 SANTANDER 65505634090 ESTETICAS. 4090. FII. G. PALACIO R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</row>
        <row r="552">
          <cell r="A552" t="str">
            <v>11124336</v>
          </cell>
          <cell r="B552" t="str">
            <v>11124336 SANTANDER 65505634133 ALIMENTOS. 4133. FII. G. PALACIO R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</row>
        <row r="553">
          <cell r="A553" t="str">
            <v>11124337</v>
          </cell>
          <cell r="B553" t="str">
            <v>11124337 SANTANDER 65505634164 FERRETERAS. 4164. FII. G. PALACIO R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 t="str">
            <v>11124338</v>
          </cell>
          <cell r="B554" t="str">
            <v>11124338 SANTANDER 65505634210 REFACCIONARIAS. 4210. FII. G. PALACIO R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</row>
        <row r="555">
          <cell r="A555" t="str">
            <v>11124339</v>
          </cell>
          <cell r="B555" t="str">
            <v>11124339 SANTANDER 65505634224 SECTOR ALIMENTOS. 4224. FII. LERDO R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</row>
        <row r="556">
          <cell r="A556" t="str">
            <v>11124340</v>
          </cell>
          <cell r="B556" t="str">
            <v>11124340 SANTANDER 65505634238 REFACCIONARIAS. 4238. FII. LERDO R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A557" t="str">
            <v>11124341</v>
          </cell>
          <cell r="B557" t="str">
            <v>11124341 SANTANDER 65505634241 FERRETERAS. 4241. FII. LERDO R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A558" t="str">
            <v>11124342</v>
          </cell>
          <cell r="B558" t="str">
            <v>11124342 SANTANDER 65505634301 MICROEMPRESAS TURISTICAS. 4301.EDO. DGO. R</v>
          </cell>
          <cell r="C558">
            <v>93.51</v>
          </cell>
          <cell r="D558">
            <v>0</v>
          </cell>
          <cell r="E558">
            <v>0</v>
          </cell>
          <cell r="F558">
            <v>93.51</v>
          </cell>
          <cell r="G558">
            <v>93.51</v>
          </cell>
        </row>
        <row r="559">
          <cell r="A559" t="str">
            <v>11124343</v>
          </cell>
          <cell r="B559" t="str">
            <v>11124343 SANTANDER 65505634363 RED DE APOYO AL EMPRENDEDOR EDO DGO. R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A560" t="str">
            <v>11124344</v>
          </cell>
          <cell r="B560" t="str">
            <v>11124344 SANTANDER 65505685482 MIPYMES 5482 SECTOR TURISMO Y SERVICIOS EDO DGO R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A561" t="str">
            <v>11124345</v>
          </cell>
          <cell r="B561" t="str">
            <v>11124345 SANTANDER 65505685511 FORMACION P/MICROEMPRESAS 5511 EDO DGO GRUPO II R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 t="str">
            <v>11124346</v>
          </cell>
          <cell r="B562" t="str">
            <v>11124346 SANTANDER 65505685539 FORMACION P/MICROEMPRESAS 5539 EDI DGO GRUPO I R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</row>
        <row r="563">
          <cell r="A563" t="str">
            <v>11124347</v>
          </cell>
          <cell r="B563" t="str">
            <v>11124347 SANTANDER 65505685573 INDUSTRIA DE LA CONSTRUCCION 5573 EN DURANGO R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A564" t="str">
            <v>11124348</v>
          </cell>
          <cell r="B564" t="str">
            <v>11124348 SANTANDER 65505685616 MIPYMES 5616 SECTOR COMERCIO EDO DGO R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A565" t="str">
            <v>11124349</v>
          </cell>
          <cell r="B565" t="str">
            <v>11124349 SANTANDER 65505683402 PROGRAMAS REGIONALES 2016 R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</row>
        <row r="566">
          <cell r="A566" t="str">
            <v>11124350</v>
          </cell>
          <cell r="B566" t="str">
            <v>11124350 SANTANDER 65505698116 MICROEMPRESAS 8116 FII MPIO DGO GP LDO PN TAM SP Y MEZQ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</row>
        <row r="567">
          <cell r="A567" t="str">
            <v>11124351</v>
          </cell>
          <cell r="B567" t="str">
            <v>11124351 SANTANDER 65505698147 MICROEMPRESAS 8147 MEDIANTE TICS LA LAGUNA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</row>
        <row r="568">
          <cell r="A568" t="str">
            <v>11124352</v>
          </cell>
          <cell r="B568" t="str">
            <v>11124352 SANTANDER 65505698164 MICROEMPRESAS 8164 MEDIANTE TICS MPIO DGO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69">
          <cell r="A569" t="str">
            <v>11124354</v>
          </cell>
          <cell r="B569" t="str">
            <v>11124354 SANTANDER 65505740840 FORTALECIMIENTO P/IMPULSAR LA INV B 2016 R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</row>
        <row r="570">
          <cell r="A570" t="str">
            <v>11124355</v>
          </cell>
          <cell r="B570" t="str">
            <v>11124355 SANTANDER 65505721570 CULTURA DEL AGUA 2016 R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 t="str">
            <v>11124356</v>
          </cell>
          <cell r="B571" t="str">
            <v>11124356 SANTANDER 65505749819 CREANDO Y FOMENTANDO 9819 UNA CULTURA EMPRENDEDORA EN EL EDO DE DGO FASE II 2016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</row>
        <row r="572">
          <cell r="A572" t="str">
            <v>11124358</v>
          </cell>
          <cell r="B572" t="str">
            <v>11124358 SANTANDER 65506205446 FIES 2017 R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</row>
        <row r="573">
          <cell r="A573" t="str">
            <v>11124359</v>
          </cell>
          <cell r="B573" t="str">
            <v>11124359 SANTANDER 65506236761 SUBSIDIO AVENA 2017</v>
          </cell>
          <cell r="C573">
            <v>24592.69</v>
          </cell>
          <cell r="D573">
            <v>5.12</v>
          </cell>
          <cell r="E573">
            <v>0</v>
          </cell>
          <cell r="F573">
            <v>24597.81</v>
          </cell>
          <cell r="G573">
            <v>24597.81</v>
          </cell>
        </row>
        <row r="574">
          <cell r="A574" t="str">
            <v>11124360</v>
          </cell>
          <cell r="B574" t="str">
            <v>11124360 SANTANDER 65506265856 FORTALECIMIENTO FINANCIERO "B" IMPULSAR LA INVERSION 2017</v>
          </cell>
          <cell r="C574">
            <v>-487.2</v>
          </cell>
          <cell r="D574">
            <v>0</v>
          </cell>
          <cell r="E574">
            <v>0</v>
          </cell>
          <cell r="F574">
            <v>-487.2</v>
          </cell>
          <cell r="G574">
            <v>-487.2</v>
          </cell>
        </row>
        <row r="575">
          <cell r="A575" t="str">
            <v>11124361</v>
          </cell>
          <cell r="B575" t="str">
            <v>11124361 SANTANDER 65506272765 COTAS FEDERAL 2017 R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</row>
        <row r="576">
          <cell r="A576" t="str">
            <v>11124362</v>
          </cell>
          <cell r="B576" t="str">
            <v>11124362 SANTANDER 65506272842 COTAS FEDERAL R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11124363</v>
          </cell>
          <cell r="B577" t="str">
            <v>11124363 SANTANDER 65506272964 CUENCA ALTO NAZAS FED 2017 R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</row>
        <row r="578">
          <cell r="A578" t="str">
            <v>11124364</v>
          </cell>
          <cell r="B578" t="str">
            <v>11124364 SANTANDER 65506273010 CUENTA ALTO NAZAS EST 2017 R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</row>
        <row r="579">
          <cell r="A579" t="str">
            <v>11124365</v>
          </cell>
          <cell r="B579" t="str">
            <v>11124365 SANTANDER 65506273314 RIOS PRESIDIO AL SN PEDRO FED 2017 R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A580" t="str">
            <v>11124366</v>
          </cell>
          <cell r="B580" t="str">
            <v>11124366 SANTANDER 65506273359 RIOS PRESIDIO AL SN PEDRO EST 2017 R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</row>
        <row r="581">
          <cell r="A581" t="str">
            <v>11124367</v>
          </cell>
          <cell r="B581" t="str">
            <v>11124367 SANTANDER 65506273498 CUENCA NAZAS AGUANAVAL FED 2017 R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</row>
        <row r="582">
          <cell r="A582" t="str">
            <v>11124369</v>
          </cell>
          <cell r="B582" t="str">
            <v>11124369 SANTANDER 65506273592 CUENCA RIO BRAVO EST 2017 R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</row>
        <row r="583">
          <cell r="A583" t="str">
            <v>11124370</v>
          </cell>
          <cell r="B583" t="str">
            <v>11124370 SANTANDER 65506457167 RIESGOS SANITARIOS SALUD EN TU ESCUELA 2017 R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</row>
        <row r="584">
          <cell r="A584" t="str">
            <v>11124371</v>
          </cell>
          <cell r="B584" t="str">
            <v>11124371 SANTANDER 65506470084 CREDITO REESTRUCTURA 2017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</row>
        <row r="585">
          <cell r="A585" t="str">
            <v>11124372</v>
          </cell>
          <cell r="B585" t="str">
            <v>11124372 SANTANDER 65506512312 RED DE APOYO AL EMPRENDEDOR EDO DGO R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</row>
        <row r="586">
          <cell r="A586" t="str">
            <v>11124373</v>
          </cell>
          <cell r="B586" t="str">
            <v>11124373 SANTANDER 65506500818 BENEFICIARIOS 2017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</row>
        <row r="587">
          <cell r="A587" t="str">
            <v>11124374</v>
          </cell>
          <cell r="B587" t="str">
            <v>11124374 SANTANDER 65506525974 IMPULSO A NEGOCIOS EDO DGO 2017 R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</row>
        <row r="588">
          <cell r="A588" t="str">
            <v>11124375</v>
          </cell>
          <cell r="B588" t="str">
            <v>11124375 SANTANDER 65506526111 POTENCIALIZANDO EL TURISMO EDO DGO 2017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</row>
        <row r="589">
          <cell r="A589" t="str">
            <v>11124376</v>
          </cell>
          <cell r="B589" t="str">
            <v>11124376 SANTANDER 65506526202 POTENC EL TURISMO MPIOS DGO MAPIMI Y N DE DIOS, DGO 2017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</row>
        <row r="590">
          <cell r="A590" t="str">
            <v>11124377</v>
          </cell>
          <cell r="B590" t="str">
            <v>11124377 SANTANDER 65506516726 PROSPERA 2018 R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</row>
        <row r="591">
          <cell r="A591" t="str">
            <v>11124378</v>
          </cell>
          <cell r="B591" t="str">
            <v>11124378 SANTANDER 65506516803 COBACH DURANGO 2018 R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</row>
        <row r="592">
          <cell r="A592" t="str">
            <v>11124379</v>
          </cell>
          <cell r="B592" t="str">
            <v>11124379 SANTANDER 65506516882 UJED 2018 R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</row>
        <row r="593">
          <cell r="A593" t="str">
            <v>11124380</v>
          </cell>
          <cell r="B593" t="str">
            <v>11124380 SANTANDER 65506595141 FORTALECIMIENTO FINANCIERO A 2018 R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</row>
        <row r="594">
          <cell r="A594" t="str">
            <v>11124381</v>
          </cell>
          <cell r="B594" t="str">
            <v>11124381 SANTANDER 65506608992 PERSONAS CON DISCAPACIDAD 2018 R</v>
          </cell>
          <cell r="C594">
            <v>-0.18</v>
          </cell>
          <cell r="D594">
            <v>0</v>
          </cell>
          <cell r="E594">
            <v>0</v>
          </cell>
          <cell r="F594">
            <v>-0.18</v>
          </cell>
          <cell r="G594">
            <v>-0.18</v>
          </cell>
        </row>
        <row r="595">
          <cell r="A595" t="str">
            <v>11124382</v>
          </cell>
          <cell r="B595" t="str">
            <v>11124382 SANTANDER 65506625940 FORT FINANCIERO P IMPULSAR LA IN "A" 2018 R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</row>
        <row r="596">
          <cell r="A596" t="str">
            <v>11124383</v>
          </cell>
          <cell r="B596" t="str">
            <v>11124383 SANTANDER 65506624351 PRONAPRED 2018 R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</row>
        <row r="597">
          <cell r="A597" t="str">
            <v>11124384</v>
          </cell>
          <cell r="B597" t="str">
            <v>11124384 SANTANDER 65506624365 APORT ESPECIAL DE TERCEROS 2017 R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</row>
        <row r="598">
          <cell r="A598" t="str">
            <v>11124385</v>
          </cell>
          <cell r="B598" t="str">
            <v>11124385 SANTANDER 65506676505 E005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</row>
        <row r="599">
          <cell r="A599" t="str">
            <v>11124386</v>
          </cell>
          <cell r="B599" t="str">
            <v>11124386 SANTANDER 65506676536 E005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</row>
        <row r="600">
          <cell r="A600" t="str">
            <v>11124387</v>
          </cell>
          <cell r="B600" t="str">
            <v>11124387 SANTANDER 65506678156 FORT FIN P/IMPUL INV "B" 2018 R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</row>
        <row r="601">
          <cell r="A601" t="str">
            <v>11124388</v>
          </cell>
          <cell r="B601" t="str">
            <v>11124388 SANTANDER 65506700186 CARRETERAS ALIMENTADORAS 2018, CONST. Y MODERN. DE CAMINOS RURALES R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</row>
        <row r="602">
          <cell r="A602" t="str">
            <v>11124389</v>
          </cell>
          <cell r="B602" t="str">
            <v>11124389 SANTANDER 65506724314 FONDO DE APOYO A MIGRANTES 2018 R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11124390</v>
          </cell>
          <cell r="B603" t="str">
            <v>11124390 SANTANDER 65506729373 FORT FINANC "B" 2018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</row>
        <row r="604">
          <cell r="A604" t="str">
            <v>11124391</v>
          </cell>
          <cell r="B604" t="str">
            <v>11124391 SANTANDER 65506768464 PROII FEDERAL 2018 R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</row>
        <row r="605">
          <cell r="A605" t="str">
            <v>11124392</v>
          </cell>
          <cell r="B605" t="str">
            <v>11124392 SANTANDER 65506768495 PROII MUNICIPAL 2018 R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</row>
        <row r="606">
          <cell r="A606" t="str">
            <v>11124393</v>
          </cell>
          <cell r="B606" t="str">
            <v>11124393 SANTANDER 65506779222 CARRERA DOCENTE 2018 R</v>
          </cell>
          <cell r="C606">
            <v>0.18</v>
          </cell>
          <cell r="D606">
            <v>0</v>
          </cell>
          <cell r="E606">
            <v>0</v>
          </cell>
          <cell r="F606">
            <v>0.18</v>
          </cell>
          <cell r="G606">
            <v>0.18</v>
          </cell>
        </row>
        <row r="607">
          <cell r="A607" t="str">
            <v>11124394</v>
          </cell>
          <cell r="B607" t="str">
            <v>11124394 SANTANDER 65506779270 PRODEP 2018 PROGRAMA MEJORAMIENTO AL PROFESORADO R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</row>
        <row r="608">
          <cell r="A608" t="str">
            <v>11124395</v>
          </cell>
          <cell r="B608" t="str">
            <v>11124395 SANTANDER 65506790959 PROGRAMA DESARROLLO REGIONAL "C" 2018. R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</row>
        <row r="609">
          <cell r="A609" t="str">
            <v>11124396</v>
          </cell>
          <cell r="B609" t="str">
            <v>11124396 SANTANDER 65506791005 FORT FIN P IMPUL INV "C" 2018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</row>
        <row r="610">
          <cell r="A610" t="str">
            <v>11124397</v>
          </cell>
          <cell r="B610" t="str">
            <v>11124397 SANTANDER 65506858511 PTAR ESTATAL 2018 R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</row>
        <row r="611">
          <cell r="A611" t="str">
            <v>11124398</v>
          </cell>
          <cell r="B611" t="str">
            <v>11124398 SANTANDER 65506858664 PTAR FEDERAL 2018 R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</row>
        <row r="612">
          <cell r="A612" t="str">
            <v>11124399</v>
          </cell>
          <cell r="B612" t="str">
            <v>11124399 SANTANDER 65506941852 FIES 2018 FIDEICOMISO PARA LA INFRAESTRUCTURA EN LOS ESTADOS R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</row>
        <row r="613">
          <cell r="A613" t="str">
            <v>11124400</v>
          </cell>
          <cell r="B613" t="str">
            <v>11124400 SANTANDER 65506967662 PET 2018 PROGRAMA DE EMPLEO TEMPORAL R</v>
          </cell>
          <cell r="C613">
            <v>-88716.61</v>
          </cell>
          <cell r="D613">
            <v>0</v>
          </cell>
          <cell r="E613">
            <v>0</v>
          </cell>
          <cell r="F613">
            <v>-88716.61</v>
          </cell>
          <cell r="G613">
            <v>-88716.61</v>
          </cell>
        </row>
        <row r="614">
          <cell r="A614" t="str">
            <v>11124401</v>
          </cell>
          <cell r="B614" t="str">
            <v>11124401 SANTANDER 65506976893 CONSEJO DE CUENCA DE LOS RÍOS PRESIDIO AL SAN PEDRO 2018 R</v>
          </cell>
          <cell r="C614">
            <v>76.64</v>
          </cell>
          <cell r="D614">
            <v>0</v>
          </cell>
          <cell r="E614">
            <v>0</v>
          </cell>
          <cell r="F614">
            <v>76.64</v>
          </cell>
          <cell r="G614">
            <v>76.64</v>
          </cell>
        </row>
        <row r="615">
          <cell r="A615" t="str">
            <v>11124402</v>
          </cell>
          <cell r="B615" t="str">
            <v>11124402 SANTANDER 65506977013 CUENCA NAZAS AGUANAVAL 2018 R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</row>
        <row r="616">
          <cell r="A616" t="str">
            <v>11124403</v>
          </cell>
          <cell r="B616" t="str">
            <v>11124403 SANTANDER 65506977089 CONSEJO NAZAS AGUANAVAL 2018 R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</row>
        <row r="617">
          <cell r="A617" t="str">
            <v>11124404</v>
          </cell>
          <cell r="B617" t="str">
            <v>11124404 SANTANDER 65506977209 CUENCA RIO BRAVO 2018 R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</row>
        <row r="618">
          <cell r="A618" t="str">
            <v>11124405</v>
          </cell>
          <cell r="B618" t="str">
            <v>11124405 SANTANDER 65506977288 COTAS 2018 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11124406</v>
          </cell>
          <cell r="B619" t="str">
            <v>11124406 SANTANDER 65506992786 MERCADO MPAL G PALACIO 2018 R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</row>
        <row r="620">
          <cell r="A620" t="str">
            <v>11124407</v>
          </cell>
          <cell r="B620" t="str">
            <v>11124407 SANTANDER 65506992769 GTOS INHE EDUC 2018 R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</row>
        <row r="621">
          <cell r="A621" t="str">
            <v>11124410</v>
          </cell>
          <cell r="B621" t="str">
            <v>11124410 SANTANDER 65507059366 MPIO LERDO Y GOMEZ 2018 SECTOR COMERCIO R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</row>
        <row r="622">
          <cell r="A622" t="str">
            <v>11124411</v>
          </cell>
          <cell r="B622" t="str">
            <v>11124411 SANTANDER 65507059457 SECTOR DE LA CONSTRUCCION 2018 R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</row>
        <row r="623">
          <cell r="A623" t="str">
            <v>11124412</v>
          </cell>
          <cell r="B623" t="str">
            <v>11124412 SANTANDER 65507059534 SECTOR AGROINDUSTRIAL 2018 R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</row>
        <row r="624">
          <cell r="A624" t="str">
            <v>11124413</v>
          </cell>
          <cell r="B624" t="str">
            <v>11124413 SANTANDER 65507059579 SECTOR COMERCIO 2018 R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</row>
        <row r="625">
          <cell r="A625" t="str">
            <v>11124414</v>
          </cell>
          <cell r="B625" t="str">
            <v>11124414 SANTANDER 65507059625 RANCHO EL DURANGUEÑO 2018 R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</row>
        <row r="626">
          <cell r="A626" t="str">
            <v>11124415</v>
          </cell>
          <cell r="B626" t="str">
            <v>11124415 SANTANDER 65507059690 PRODUCTOS DE MADERA 2018 R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</row>
        <row r="627">
          <cell r="A627" t="str">
            <v>11124416</v>
          </cell>
          <cell r="B627" t="str">
            <v>11124416 SANTANDER 65507059750 JOYERIA DE PLATA 2018 R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A628" t="str">
            <v>11124417</v>
          </cell>
          <cell r="B628" t="str">
            <v>11124417 SANTANDER 65507059824 EMPODERADO A DURANGO 2018 R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</row>
        <row r="629">
          <cell r="A629" t="str">
            <v>11124418</v>
          </cell>
          <cell r="B629" t="str">
            <v>11124418 SANTANDER 65507094580 INCLUSION Y EQUIDAD EDUC 2018 (UJED) R</v>
          </cell>
          <cell r="C629">
            <v>2050000</v>
          </cell>
          <cell r="D629">
            <v>0</v>
          </cell>
          <cell r="E629">
            <v>0</v>
          </cell>
          <cell r="F629">
            <v>2050000</v>
          </cell>
          <cell r="G629">
            <v>2050000</v>
          </cell>
        </row>
        <row r="630">
          <cell r="A630" t="str">
            <v>11124419</v>
          </cell>
          <cell r="B630" t="str">
            <v>11124419 SANTANDER 65507113502 BENEFICIARIOS 2018 (SEDECO)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</row>
        <row r="631">
          <cell r="A631" t="str">
            <v>11124420</v>
          </cell>
          <cell r="B631" t="str">
            <v>11124420 SANTANDER 65507115275 COBAED 2019 R</v>
          </cell>
          <cell r="C631">
            <v>0.88</v>
          </cell>
          <cell r="D631">
            <v>0</v>
          </cell>
          <cell r="E631">
            <v>0</v>
          </cell>
          <cell r="F631">
            <v>0.88</v>
          </cell>
          <cell r="G631">
            <v>0.88</v>
          </cell>
        </row>
        <row r="632">
          <cell r="A632" t="str">
            <v>11124421</v>
          </cell>
          <cell r="B632" t="str">
            <v>11124421 SANTANDER 65507284544 REINTEGROS COEPA</v>
          </cell>
          <cell r="C632">
            <v>447.97</v>
          </cell>
          <cell r="D632">
            <v>7.0000000000000007E-2</v>
          </cell>
          <cell r="E632">
            <v>0</v>
          </cell>
          <cell r="F632">
            <v>448.04</v>
          </cell>
          <cell r="G632">
            <v>448.04</v>
          </cell>
        </row>
        <row r="633">
          <cell r="A633" t="str">
            <v>11124422</v>
          </cell>
          <cell r="B633" t="str">
            <v>11124422 SANTANDER 65507317344 PFCE 2019 FORTALECIMIENTO DE LA CALIDAD EDUCATIVA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</row>
        <row r="634">
          <cell r="A634" t="str">
            <v>11124423</v>
          </cell>
          <cell r="B634" t="str">
            <v>11124423 SANTANDER 65507368571 PERSPECTIVA DE GENERO 2019 R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 t="str">
            <v>11124424</v>
          </cell>
          <cell r="B635" t="str">
            <v>11124424 SANTANDER 65507375600 INCENDIOS 2019 R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</row>
        <row r="636">
          <cell r="A636" t="str">
            <v>11124425</v>
          </cell>
          <cell r="B636" t="str">
            <v>11124425 SANTANDER 65507386573 APAUR FEDERAL 2019 R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</row>
        <row r="637">
          <cell r="A637" t="str">
            <v>11124426</v>
          </cell>
          <cell r="B637" t="str">
            <v>11124426 SANTANDER 65507386633 APAUR ESTATAL 2019 R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</row>
        <row r="638">
          <cell r="A638" t="str">
            <v>11124427</v>
          </cell>
          <cell r="B638" t="str">
            <v>11124427 SANTANDER 65507386707 APARURAL FEDERAL 2019 R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</row>
        <row r="639">
          <cell r="A639" t="str">
            <v>11124428</v>
          </cell>
          <cell r="B639" t="str">
            <v>11124428 SANTANDER 65507386738  APARURAL ESTATAL 2019 R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</row>
        <row r="640">
          <cell r="A640" t="str">
            <v>11124429</v>
          </cell>
          <cell r="B640" t="str">
            <v>11124429 SANTANDER 65507386786 AGUA LIMPIA FEDERAL 2019 R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</row>
        <row r="641">
          <cell r="A641" t="str">
            <v>11124430</v>
          </cell>
          <cell r="B641" t="str">
            <v>11124430 SANTANDER 65507386880 AGUA LIMPIA ESTATAL 2019 R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</row>
        <row r="642">
          <cell r="A642" t="str">
            <v>11124431</v>
          </cell>
          <cell r="B642" t="str">
            <v>11124431 SANTANDER 65507387409 PTAR FEDERAL 2019 R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</row>
        <row r="643">
          <cell r="A643" t="str">
            <v>11124432</v>
          </cell>
          <cell r="B643" t="str">
            <v>11124432 SANTANDER 65507387045 PTAR ESTATAL 2019 R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</row>
        <row r="644">
          <cell r="A644" t="str">
            <v>11124433</v>
          </cell>
          <cell r="B644" t="str">
            <v>11124433 SANTANDER 65507407467 PRODI FEDERAL R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</row>
        <row r="645">
          <cell r="A645" t="str">
            <v>11124434</v>
          </cell>
          <cell r="B645" t="str">
            <v>11124434 SANTANDER 65507407498 PRODI ESTATAL R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</row>
        <row r="646">
          <cell r="A646" t="str">
            <v>11124435</v>
          </cell>
          <cell r="B646" t="str">
            <v>11124435 SANTANDER 65507407530 CULTURA DEL AGUA FEDERAL R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</row>
        <row r="647">
          <cell r="A647" t="str">
            <v>11124436</v>
          </cell>
          <cell r="B647" t="str">
            <v>11124436 SANTANDER 65507407561 CULTURA DEL AGUA ESTATAL R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</row>
        <row r="648">
          <cell r="A648" t="str">
            <v>11124437</v>
          </cell>
          <cell r="B648" t="str">
            <v>11124437 SANTANDER 65507500375 PRODEP 2019 UJED R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</row>
        <row r="649">
          <cell r="A649" t="str">
            <v>11124438</v>
          </cell>
          <cell r="B649" t="str">
            <v>11124438 SANTANDER 65507512281 CARRERA DOCENTE 2019 UJED R</v>
          </cell>
          <cell r="C649">
            <v>0.3</v>
          </cell>
          <cell r="D649">
            <v>0</v>
          </cell>
          <cell r="E649">
            <v>0</v>
          </cell>
          <cell r="F649">
            <v>0.3</v>
          </cell>
          <cell r="G649">
            <v>0.3</v>
          </cell>
        </row>
        <row r="650">
          <cell r="A650" t="str">
            <v>11124439</v>
          </cell>
          <cell r="B650" t="str">
            <v>11124439 SANTANDER 65507552913 BUSQUEDA DE PERSONAS 2019 FED R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</row>
        <row r="651">
          <cell r="A651" t="str">
            <v>11124440</v>
          </cell>
          <cell r="B651" t="str">
            <v>11124440 SANTANDER 65507553018 BUSQUEDA DE PERSONAS 2019 EST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</row>
        <row r="652">
          <cell r="A652" t="str">
            <v>11124441</v>
          </cell>
          <cell r="B652" t="str">
            <v>11124441 SANTANDER 65507555343 PROEQUIDAD 2019 R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</row>
        <row r="653">
          <cell r="A653" t="str">
            <v>11124442</v>
          </cell>
          <cell r="B653" t="str">
            <v>11124442 SANTANDER 65507589284 AT'N A VICTIMAS ESMERALDA 2019 R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</row>
        <row r="654">
          <cell r="A654" t="str">
            <v>11124443</v>
          </cell>
          <cell r="B654" t="str">
            <v>11124443 SANTANDER 65507633381 PADES 2019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</row>
        <row r="655">
          <cell r="A655" t="str">
            <v>11124444</v>
          </cell>
          <cell r="B655" t="str">
            <v>11124444 SANTANDER 65507684591 PIEE 2019 UJED PROGRAMA DE INCLUSION Y EQUIDAD EDUCATIVA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</row>
        <row r="656">
          <cell r="A656" t="str">
            <v>11124445</v>
          </cell>
          <cell r="B656" t="str">
            <v>11124445 SANTANDER 65507697208 APORTACIONES MUNICIPALES</v>
          </cell>
          <cell r="C656">
            <v>-9680749.5700000003</v>
          </cell>
          <cell r="D656">
            <v>20332050.640000001</v>
          </cell>
          <cell r="E656">
            <v>1154500</v>
          </cell>
          <cell r="F656">
            <v>9496801.0700000003</v>
          </cell>
          <cell r="G656">
            <v>9496801.0700000003</v>
          </cell>
        </row>
        <row r="657">
          <cell r="A657" t="str">
            <v>11124446</v>
          </cell>
          <cell r="B657" t="str">
            <v>11124446 SANTANDER 65507759001 CUENCA DE LOS RIOS PRESIDIO AL SAN PEDRO 2019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</row>
        <row r="658">
          <cell r="A658" t="str">
            <v>11124447</v>
          </cell>
          <cell r="B658" t="str">
            <v>11124447 SANTANDER 65507759032 CONSEJO DE CUENCA NAZAS AGUANAVAL 2019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</row>
        <row r="659">
          <cell r="A659" t="str">
            <v>11124448</v>
          </cell>
          <cell r="B659" t="str">
            <v>11124448 SANTANDER 65507759094 CUENCA ALTO NAZAS DEL C. DE CUENCA NAZAS AGUANAVAL 2019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</row>
        <row r="660">
          <cell r="A660" t="str">
            <v>11124449</v>
          </cell>
          <cell r="B660" t="str">
            <v>11124449 SANTANDER 65507759140 CONSEJO DE CUENCA RIO BRAVO 2019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</row>
        <row r="661">
          <cell r="A661" t="str">
            <v>11124450</v>
          </cell>
          <cell r="B661" t="str">
            <v>11124450 SANTANDER 65507759185 COMITÉ DE AGUAS SUBTERRANEAS (COTAS) 2019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</row>
        <row r="662">
          <cell r="A662" t="str">
            <v>11124451</v>
          </cell>
          <cell r="B662" t="str">
            <v>11124451 SANTANDER 65507825406 U080 APOYOS CTOS DE EDUC 2019 R11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 t="str">
            <v>11124453</v>
          </cell>
          <cell r="B663" t="str">
            <v>11124453 SANTANDER 65507867191 COBAED 2020 R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</row>
        <row r="664">
          <cell r="A664" t="str">
            <v>11124455</v>
          </cell>
          <cell r="B664" t="str">
            <v>11124455 SANTANDER 65508231240 CARRERA DOCENTE 2020 R</v>
          </cell>
          <cell r="C664">
            <v>-1</v>
          </cell>
          <cell r="D664">
            <v>0</v>
          </cell>
          <cell r="E664">
            <v>0</v>
          </cell>
          <cell r="F664">
            <v>-1</v>
          </cell>
          <cell r="G664">
            <v>-1</v>
          </cell>
        </row>
        <row r="665">
          <cell r="A665" t="str">
            <v>11124456</v>
          </cell>
          <cell r="B665" t="str">
            <v>11124456 SANTANDER 65508406351 PREMIO EST DEL DEPORTE 2020 R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</row>
        <row r="666">
          <cell r="A666" t="str">
            <v>11124802</v>
          </cell>
          <cell r="B666" t="str">
            <v>11124802 BANAMEX 7010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</row>
        <row r="667">
          <cell r="A667" t="str">
            <v>11124803</v>
          </cell>
          <cell r="B667" t="str">
            <v>11124803 BANAMEX 7010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</row>
        <row r="668">
          <cell r="A668" t="str">
            <v>11124804</v>
          </cell>
          <cell r="B668" t="str">
            <v>11124804 BANAMEX 7010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</row>
        <row r="669">
          <cell r="A669" t="str">
            <v>11124805</v>
          </cell>
          <cell r="B669" t="str">
            <v>11124805 BANAMEX 7010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</row>
        <row r="670">
          <cell r="A670" t="str">
            <v>11124806</v>
          </cell>
          <cell r="B670" t="str">
            <v>11124806 BANAMEX 7011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</row>
        <row r="671">
          <cell r="A671" t="str">
            <v>11124807</v>
          </cell>
          <cell r="B671" t="str">
            <v>11124807 BANAMEX 7011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</row>
        <row r="672">
          <cell r="A672" t="str">
            <v>11124808</v>
          </cell>
          <cell r="B672" t="str">
            <v>11124808 BANAMEX 7010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</row>
        <row r="673">
          <cell r="A673" t="str">
            <v>11124810</v>
          </cell>
          <cell r="B673" t="str">
            <v>11124810 BANAMEX 7010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</row>
        <row r="674">
          <cell r="A674" t="str">
            <v>11124811</v>
          </cell>
          <cell r="B674" t="str">
            <v>11124811 BANAMEX 7011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</row>
        <row r="675">
          <cell r="A675" t="str">
            <v>11124812</v>
          </cell>
          <cell r="B675" t="str">
            <v>11124812 BANAMEX 7011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A676" t="str">
            <v>11124815</v>
          </cell>
          <cell r="B676" t="str">
            <v>11124815 BANAMEX 7011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</row>
        <row r="677">
          <cell r="A677" t="str">
            <v>11124816</v>
          </cell>
          <cell r="B677" t="str">
            <v>11124816 BANAMEX 7011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 t="str">
            <v>11124817</v>
          </cell>
          <cell r="B678" t="str">
            <v>11124817 BANAMEX 7011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</row>
        <row r="679">
          <cell r="A679" t="str">
            <v>11124818</v>
          </cell>
          <cell r="B679" t="str">
            <v>11124818 BANAMEX 7011</v>
          </cell>
          <cell r="C679">
            <v>1299.45</v>
          </cell>
          <cell r="D679">
            <v>8.9</v>
          </cell>
          <cell r="E679">
            <v>0</v>
          </cell>
          <cell r="F679">
            <v>1308.3499999999999</v>
          </cell>
          <cell r="G679">
            <v>1308.3499999999999</v>
          </cell>
        </row>
        <row r="680">
          <cell r="A680" t="str">
            <v>11124819</v>
          </cell>
          <cell r="B680" t="str">
            <v>11124819 BANAMEX 7011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</row>
        <row r="681">
          <cell r="A681" t="str">
            <v>11124820</v>
          </cell>
          <cell r="B681" t="str">
            <v>11124820 BANAMEX 7011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</row>
        <row r="682">
          <cell r="A682" t="str">
            <v>11124821</v>
          </cell>
          <cell r="B682" t="str">
            <v>11124821 BANAMEX 7011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</row>
        <row r="683">
          <cell r="A683" t="str">
            <v>11124822</v>
          </cell>
          <cell r="B683" t="str">
            <v>11124822 BANAMEX 7011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</row>
        <row r="684">
          <cell r="A684" t="str">
            <v>11124823</v>
          </cell>
          <cell r="B684" t="str">
            <v>11124823 BANAMEX 7011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</row>
        <row r="685">
          <cell r="A685" t="str">
            <v>11124824</v>
          </cell>
          <cell r="B685" t="str">
            <v>11124824 BANAMEX 7011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</row>
        <row r="686">
          <cell r="A686" t="str">
            <v>11124825</v>
          </cell>
          <cell r="B686" t="str">
            <v>11124825 BANAMEX 7011</v>
          </cell>
          <cell r="C686">
            <v>71959.360000000001</v>
          </cell>
          <cell r="D686">
            <v>27.88</v>
          </cell>
          <cell r="E686">
            <v>0</v>
          </cell>
          <cell r="F686">
            <v>71987.240000000005</v>
          </cell>
          <cell r="G686">
            <v>71987.240000000005</v>
          </cell>
        </row>
        <row r="687">
          <cell r="A687" t="str">
            <v>11124826</v>
          </cell>
          <cell r="B687" t="str">
            <v>11124826 BANAMEX 7011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</row>
        <row r="688">
          <cell r="A688" t="str">
            <v>11124827</v>
          </cell>
          <cell r="B688" t="str">
            <v>11124827 BANAMEX 7011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</row>
        <row r="689">
          <cell r="A689" t="str">
            <v>11124828</v>
          </cell>
          <cell r="B689" t="str">
            <v>11124828 BANAMEX 7011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</row>
        <row r="690">
          <cell r="A690" t="str">
            <v>11124829</v>
          </cell>
          <cell r="B690" t="str">
            <v>11124829 BANAMEX 7011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</row>
        <row r="691">
          <cell r="A691" t="str">
            <v>11124830</v>
          </cell>
          <cell r="B691" t="str">
            <v>11124830 BANAMEX 7011</v>
          </cell>
          <cell r="C691">
            <v>59845.33</v>
          </cell>
          <cell r="D691">
            <v>23.19</v>
          </cell>
          <cell r="E691">
            <v>0</v>
          </cell>
          <cell r="F691">
            <v>59868.52</v>
          </cell>
          <cell r="G691">
            <v>59868.52</v>
          </cell>
        </row>
        <row r="692">
          <cell r="A692" t="str">
            <v>11124831</v>
          </cell>
          <cell r="B692" t="str">
            <v>11124831 BANAMEX 7012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</row>
        <row r="693">
          <cell r="A693" t="str">
            <v>11124832</v>
          </cell>
          <cell r="B693" t="str">
            <v>11124832 BANAMEX 7012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</row>
        <row r="694">
          <cell r="A694" t="str">
            <v>11124833</v>
          </cell>
          <cell r="B694" t="str">
            <v>11124833 BANAMEX 7011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</row>
        <row r="695">
          <cell r="A695" t="str">
            <v>11124834</v>
          </cell>
          <cell r="B695" t="str">
            <v>11124834 BANAMEX 7012</v>
          </cell>
          <cell r="C695">
            <v>5854.45</v>
          </cell>
          <cell r="D695">
            <v>109474.37</v>
          </cell>
          <cell r="E695">
            <v>112035.6</v>
          </cell>
          <cell r="F695">
            <v>3293.22</v>
          </cell>
          <cell r="G695">
            <v>3293.22</v>
          </cell>
        </row>
        <row r="696">
          <cell r="A696" t="str">
            <v>11124835</v>
          </cell>
          <cell r="B696" t="str">
            <v>11124835 BANAMEX 7012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</row>
        <row r="697">
          <cell r="A697" t="str">
            <v>11124836</v>
          </cell>
          <cell r="B697" t="str">
            <v>11124836 BANAMEX 7012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</row>
        <row r="698">
          <cell r="A698" t="str">
            <v>11124837</v>
          </cell>
          <cell r="B698" t="str">
            <v>11124837 BANAMEX 7012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</row>
        <row r="699">
          <cell r="A699" t="str">
            <v>11124838</v>
          </cell>
          <cell r="B699" t="str">
            <v>11124838 BANAMEX 7012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</row>
        <row r="700">
          <cell r="A700" t="str">
            <v>11124839</v>
          </cell>
          <cell r="B700" t="str">
            <v>11124839 BANAMEX 7012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</row>
        <row r="701">
          <cell r="A701" t="str">
            <v>11124842</v>
          </cell>
          <cell r="B701" t="str">
            <v>11124842 BANAMEX 7012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</row>
        <row r="702">
          <cell r="A702" t="str">
            <v>11124843</v>
          </cell>
          <cell r="B702" t="str">
            <v>11124843 BANAMEX 7012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</row>
        <row r="703">
          <cell r="A703" t="str">
            <v>11124844</v>
          </cell>
          <cell r="B703" t="str">
            <v>11124844 BANAMEX 7012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</row>
        <row r="704">
          <cell r="A704" t="str">
            <v>11124847</v>
          </cell>
          <cell r="B704" t="str">
            <v>11124847 BANAMEX 7012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</row>
        <row r="705">
          <cell r="A705" t="str">
            <v>11124848</v>
          </cell>
          <cell r="B705" t="str">
            <v>11124848 BANAMEX 7012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</row>
        <row r="706">
          <cell r="A706" t="str">
            <v>11124849</v>
          </cell>
          <cell r="B706" t="str">
            <v>11124849 BANAMEX 7012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</row>
        <row r="707">
          <cell r="A707" t="str">
            <v>11124850</v>
          </cell>
          <cell r="B707" t="str">
            <v>11124850 BANAMEX 7012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</row>
        <row r="708">
          <cell r="A708" t="str">
            <v>11124851</v>
          </cell>
          <cell r="B708" t="str">
            <v>11124851 BANAMEX 7012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</row>
        <row r="709">
          <cell r="A709" t="str">
            <v>11124852</v>
          </cell>
          <cell r="B709" t="str">
            <v>11124852 BANAMEX 7012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</row>
        <row r="710">
          <cell r="A710" t="str">
            <v>11124853</v>
          </cell>
          <cell r="B710" t="str">
            <v>11124853 BANAMEX 7012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</row>
        <row r="711">
          <cell r="A711" t="str">
            <v>11124854</v>
          </cell>
          <cell r="B711" t="str">
            <v>11124854 BANAMEX 7012</v>
          </cell>
          <cell r="C711">
            <v>12390.86</v>
          </cell>
          <cell r="D711">
            <v>4.16</v>
          </cell>
          <cell r="E711">
            <v>0</v>
          </cell>
          <cell r="F711">
            <v>12395.02</v>
          </cell>
          <cell r="G711">
            <v>12395.02</v>
          </cell>
        </row>
        <row r="712">
          <cell r="A712" t="str">
            <v>11124855</v>
          </cell>
          <cell r="B712" t="str">
            <v>11124855 BANAMEX 7012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</row>
        <row r="713">
          <cell r="A713" t="str">
            <v>11124856</v>
          </cell>
          <cell r="B713" t="str">
            <v>11124856 BANAMEX 7012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</row>
        <row r="714">
          <cell r="A714" t="str">
            <v>11124857</v>
          </cell>
          <cell r="B714" t="str">
            <v>11124857 BANAMEX 7012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</row>
        <row r="715">
          <cell r="A715" t="str">
            <v>11124858</v>
          </cell>
          <cell r="B715" t="str">
            <v>11124858 BANAMEX 7012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</row>
        <row r="716">
          <cell r="A716" t="str">
            <v>11124859</v>
          </cell>
          <cell r="B716" t="str">
            <v>11124859 BANAMEX 7012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</row>
        <row r="717">
          <cell r="A717" t="str">
            <v>11124860</v>
          </cell>
          <cell r="B717" t="str">
            <v>11124860 BANAMEX 7012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</row>
        <row r="718">
          <cell r="A718" t="str">
            <v>11124861</v>
          </cell>
          <cell r="B718" t="str">
            <v>11124861 BANAMEX 7012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</row>
        <row r="719">
          <cell r="A719" t="str">
            <v>11124862</v>
          </cell>
          <cell r="B719" t="str">
            <v>11124862 BANAMEX 7012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</row>
        <row r="720">
          <cell r="A720" t="str">
            <v>11124863</v>
          </cell>
          <cell r="B720" t="str">
            <v>11124863 BANAMEX 7012</v>
          </cell>
          <cell r="C720">
            <v>-1508</v>
          </cell>
          <cell r="D720">
            <v>0</v>
          </cell>
          <cell r="E720">
            <v>0</v>
          </cell>
          <cell r="F720">
            <v>-1508</v>
          </cell>
          <cell r="G720">
            <v>-1508</v>
          </cell>
        </row>
        <row r="721">
          <cell r="A721" t="str">
            <v>11124864</v>
          </cell>
          <cell r="B721" t="str">
            <v>11124864 BANAMEX 7012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</row>
        <row r="722">
          <cell r="A722" t="str">
            <v>11124865</v>
          </cell>
          <cell r="B722" t="str">
            <v>11124865 BANAMEX 7012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</row>
        <row r="723">
          <cell r="A723" t="str">
            <v>11124866</v>
          </cell>
          <cell r="B723" t="str">
            <v>11124866 BANAMEX 7012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A724" t="str">
            <v>11124867</v>
          </cell>
          <cell r="B724" t="str">
            <v>11124867 BANAMEX 7013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</row>
        <row r="725">
          <cell r="A725" t="str">
            <v>11124868</v>
          </cell>
          <cell r="B725" t="str">
            <v>11124868 BANAMEX 7013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</row>
        <row r="726">
          <cell r="A726" t="str">
            <v>11124869</v>
          </cell>
          <cell r="B726" t="str">
            <v>11124869 BANAMEX 7013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</row>
        <row r="727">
          <cell r="A727" t="str">
            <v>11124870</v>
          </cell>
          <cell r="B727" t="str">
            <v>11124870 BANAMEX 7013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</row>
        <row r="728">
          <cell r="A728" t="str">
            <v>11124871</v>
          </cell>
          <cell r="B728" t="str">
            <v>11124871 BANAMEX 7013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</row>
        <row r="729">
          <cell r="A729" t="str">
            <v>11124872</v>
          </cell>
          <cell r="B729" t="str">
            <v>11124872 BANAMEX 7013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</row>
        <row r="730">
          <cell r="A730" t="str">
            <v>11124873</v>
          </cell>
          <cell r="B730" t="str">
            <v>11124873 BANAMEX 7013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</row>
        <row r="731">
          <cell r="A731" t="str">
            <v>11124874</v>
          </cell>
          <cell r="B731" t="str">
            <v>11124874 BANAMEX 7013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</row>
        <row r="732">
          <cell r="A732" t="str">
            <v>11124875</v>
          </cell>
          <cell r="B732" t="str">
            <v>11124875 BANAMEX 7013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</row>
        <row r="733">
          <cell r="A733" t="str">
            <v>11124876</v>
          </cell>
          <cell r="B733" t="str">
            <v>11124876 BANAMEX 7013</v>
          </cell>
          <cell r="C733">
            <v>0.28000000000000003</v>
          </cell>
          <cell r="D733">
            <v>0</v>
          </cell>
          <cell r="E733">
            <v>0</v>
          </cell>
          <cell r="F733">
            <v>0.28000000000000003</v>
          </cell>
          <cell r="G733">
            <v>0.28000000000000003</v>
          </cell>
        </row>
        <row r="734">
          <cell r="A734" t="str">
            <v>11124877</v>
          </cell>
          <cell r="B734" t="str">
            <v>11124877 BANAMEX 7013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</row>
        <row r="735">
          <cell r="A735" t="str">
            <v>11124878</v>
          </cell>
          <cell r="B735" t="str">
            <v>11124878 BANAMEX 7013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</row>
        <row r="736">
          <cell r="A736" t="str">
            <v>11124879</v>
          </cell>
          <cell r="B736" t="str">
            <v>11124879 BANAMEX 7013</v>
          </cell>
          <cell r="C736">
            <v>237348.84</v>
          </cell>
          <cell r="D736">
            <v>-9528.75</v>
          </cell>
          <cell r="E736">
            <v>0</v>
          </cell>
          <cell r="F736">
            <v>227820.09</v>
          </cell>
          <cell r="G736">
            <v>227820.09</v>
          </cell>
        </row>
        <row r="737">
          <cell r="A737" t="str">
            <v>11124881</v>
          </cell>
          <cell r="B737" t="str">
            <v>11124881 BANAMEX 7013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</row>
        <row r="738">
          <cell r="A738" t="str">
            <v>11124882</v>
          </cell>
          <cell r="B738" t="str">
            <v>11124882 BANAMEX 7013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</row>
        <row r="739">
          <cell r="A739" t="str">
            <v>11124883</v>
          </cell>
          <cell r="B739" t="str">
            <v>11124883 BANAMEX 7013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</row>
        <row r="740">
          <cell r="A740" t="str">
            <v>11124884</v>
          </cell>
          <cell r="B740" t="str">
            <v>11124884 BANAMEX 7929927 REGISTRO CIVIL 2019 REC FED R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</row>
        <row r="741">
          <cell r="A741" t="str">
            <v>11124885</v>
          </cell>
          <cell r="B741" t="str">
            <v>11124885 BANAMEX 8068070 REGISTRO CIVIL 2019 REC EST R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</row>
        <row r="742">
          <cell r="A742" t="str">
            <v>11124886</v>
          </cell>
          <cell r="B742" t="str">
            <v>11124886 BANAMEX 8748896 CONVENIO CRESCA 2019 R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</row>
        <row r="743">
          <cell r="A743" t="str">
            <v>11124950</v>
          </cell>
          <cell r="B743" t="str">
            <v>11124950 SCOTIABANK 25602594258 TERRITORIO JOVEN CLUBES POR LA PAZ 2020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</row>
        <row r="744">
          <cell r="A744" t="str">
            <v>11124951</v>
          </cell>
          <cell r="B744" t="str">
            <v>11124951 SCOTIABANK 25600826172 EDUCACION INDIGENA 2020 R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</row>
        <row r="745">
          <cell r="A745" t="str">
            <v>11124952</v>
          </cell>
          <cell r="B745" t="str">
            <v>11124952 SCOTIABANK 25600826173 ESC DE TIEMPO COMPLETO 2020 R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</row>
        <row r="746">
          <cell r="A746" t="str">
            <v>11124953</v>
          </cell>
          <cell r="B746" t="str">
            <v>11124953 SCOTIABANK 25600826174 NACIONAL DE INGLES 2020 R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</row>
        <row r="747">
          <cell r="A747" t="str">
            <v>11124954</v>
          </cell>
          <cell r="B747" t="str">
            <v>11124954 SCOTIABANK 25600826175 PORDEP 2020 R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</row>
        <row r="748">
          <cell r="A748" t="str">
            <v>11124955</v>
          </cell>
          <cell r="B748" t="str">
            <v>11124955 SCOTIABANK 25601414170 APRENDIZAJE SIGN. EB 2020 R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</row>
        <row r="749">
          <cell r="A749" t="str">
            <v>11124956</v>
          </cell>
          <cell r="B749" t="str">
            <v>11124956 SCOTIABANK 25601414285 CONVIVENCIA ESCOLAR 2020 R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</row>
        <row r="750">
          <cell r="A750" t="str">
            <v>11124957</v>
          </cell>
          <cell r="B750" t="str">
            <v>11124957 SCOTIABANK 25601414302 POBLACION ESCOLAR MIGRANTE 2020 R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</row>
        <row r="751">
          <cell r="A751" t="str">
            <v>11124958</v>
          </cell>
          <cell r="B751" t="str">
            <v>11124958 SCOTIABANK 25601414348 SERVICIOS EDUC ESPECIAL 2020 R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</row>
        <row r="752">
          <cell r="A752" t="str">
            <v>11124959</v>
          </cell>
          <cell r="B752" t="str">
            <v>11124959 SCOTIABANK 2560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</row>
        <row r="753">
          <cell r="A753" t="str">
            <v>11124960</v>
          </cell>
          <cell r="B753" t="str">
            <v>11124960 SCOTIABANK 25600494944 TERRITORIO JOVEN IMJ 2019 R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</row>
        <row r="754">
          <cell r="A754" t="str">
            <v>11124961</v>
          </cell>
          <cell r="B754" t="str">
            <v>11124961 AZTECA 01720122161010 BANCO AZTECA</v>
          </cell>
          <cell r="C754">
            <v>0.12</v>
          </cell>
          <cell r="D754">
            <v>55.68</v>
          </cell>
          <cell r="E754">
            <v>55.8</v>
          </cell>
          <cell r="F754">
            <v>0</v>
          </cell>
          <cell r="G754">
            <v>0</v>
          </cell>
        </row>
        <row r="755">
          <cell r="A755" t="str">
            <v>11124962</v>
          </cell>
          <cell r="B755" t="str">
            <v>11124962 SCOTIABANK 2560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</row>
        <row r="756">
          <cell r="A756" t="str">
            <v>11124963</v>
          </cell>
          <cell r="B756" t="str">
            <v>11124963 SCOTIABANK 2560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A757" t="str">
            <v>11124964</v>
          </cell>
          <cell r="B757" t="str">
            <v>11124964 SCOTIABANK 2560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A758" t="str">
            <v>11124965</v>
          </cell>
          <cell r="B758" t="str">
            <v>11124965 SCOTIABANK 2560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</row>
        <row r="759">
          <cell r="A759" t="str">
            <v>11124966</v>
          </cell>
          <cell r="B759" t="str">
            <v>11124966 SCOTIABANK 2560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</row>
        <row r="760">
          <cell r="A760" t="str">
            <v>11124967</v>
          </cell>
          <cell r="B760" t="str">
            <v>11124967 SCOTIABANK 2560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</row>
        <row r="761">
          <cell r="A761" t="str">
            <v>11124968</v>
          </cell>
          <cell r="B761" t="str">
            <v>11124968 SCOTIABNAK 2560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</row>
        <row r="762">
          <cell r="A762" t="str">
            <v>11124969</v>
          </cell>
          <cell r="B762" t="str">
            <v>11124969 SCOTIABANK 2560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</row>
        <row r="763">
          <cell r="A763" t="str">
            <v>11124970</v>
          </cell>
          <cell r="B763" t="str">
            <v>11124970 SCOTIBANK 196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</row>
        <row r="764">
          <cell r="A764" t="str">
            <v>11124971</v>
          </cell>
          <cell r="B764" t="str">
            <v>11124971 HSBC 4061444527 SALUD EN TU ESCUELA 2018 COFEPRIS R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</row>
        <row r="765">
          <cell r="A765" t="str">
            <v>11124972</v>
          </cell>
          <cell r="B765" t="str">
            <v>11124972 HSBC 4060915618 PERSPECTIVA DE GENERO 2018 R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</row>
        <row r="766">
          <cell r="A766" t="str">
            <v>11124973</v>
          </cell>
          <cell r="B766" t="str">
            <v>11124973 SCOTIABANK 1960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</row>
        <row r="767">
          <cell r="A767" t="str">
            <v>11124974</v>
          </cell>
          <cell r="B767" t="str">
            <v>11124974 HSBC 4060915436 PROVISION PARA LA ARMONIZACION CONTABLE PEF 2018 R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</row>
        <row r="768">
          <cell r="A768" t="str">
            <v>11124975</v>
          </cell>
          <cell r="B768" t="str">
            <v>11124975 SCOTIABANK 1960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</row>
        <row r="769">
          <cell r="A769" t="str">
            <v>11124976</v>
          </cell>
          <cell r="B769" t="str">
            <v>11124976 SCOTIABANK 1960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</row>
        <row r="770">
          <cell r="A770" t="str">
            <v>11124977</v>
          </cell>
          <cell r="B770" t="str">
            <v>11124977 SCOTIABANK 1960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</row>
        <row r="771">
          <cell r="A771" t="str">
            <v>11124978</v>
          </cell>
          <cell r="B771" t="str">
            <v>11124978 SCOTIABANK 1960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A772" t="str">
            <v>11124979</v>
          </cell>
          <cell r="B772" t="str">
            <v>11124979 SCOTIABANK 1960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</row>
        <row r="773">
          <cell r="A773" t="str">
            <v>11124980</v>
          </cell>
          <cell r="B773" t="str">
            <v>11124980 SCOTIABANK 1960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</row>
        <row r="774">
          <cell r="A774" t="str">
            <v>11124981</v>
          </cell>
          <cell r="B774" t="str">
            <v>11124981 HSBC 4060915071 CREDITO SIMPLE</v>
          </cell>
          <cell r="C774">
            <v>905.62</v>
          </cell>
          <cell r="D774">
            <v>3.1</v>
          </cell>
          <cell r="E774">
            <v>0</v>
          </cell>
          <cell r="F774">
            <v>908.72</v>
          </cell>
          <cell r="G774">
            <v>908.72</v>
          </cell>
        </row>
        <row r="775">
          <cell r="A775" t="str">
            <v>11124982</v>
          </cell>
          <cell r="B775" t="str">
            <v>11124982 HSBC 4060914702 AFASPE 2018 R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</row>
        <row r="776">
          <cell r="A776" t="str">
            <v>11124984</v>
          </cell>
          <cell r="B776" t="str">
            <v>11124984 HSBC 4059893701 PROVISION PARA LA ARMONIZACION CONTABLE R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</row>
        <row r="777">
          <cell r="A777" t="str">
            <v>11124985</v>
          </cell>
          <cell r="B777" t="str">
            <v>11124985 HSBC 4059893560 FIDEICOMISO 2131 FONDO METROPOLITANO DE LA LAGUNA 2017 R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</row>
        <row r="778">
          <cell r="A778" t="str">
            <v>11124986</v>
          </cell>
          <cell r="B778" t="str">
            <v>11124986 SCOTIABANK 1960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</row>
        <row r="779">
          <cell r="A779" t="str">
            <v>11124987</v>
          </cell>
          <cell r="B779" t="str">
            <v>11124987 INTERACCIONES 0300191108 PROSPERA 2017 R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</row>
        <row r="780">
          <cell r="A780" t="str">
            <v>11124988</v>
          </cell>
          <cell r="B780" t="str">
            <v>11124988 SCOTIABANK 1960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</row>
        <row r="781">
          <cell r="A781" t="str">
            <v>11124989</v>
          </cell>
          <cell r="B781" t="str">
            <v>11124989 SCOTIABANK 1960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</row>
        <row r="782">
          <cell r="A782" t="str">
            <v>11124990</v>
          </cell>
          <cell r="B782" t="str">
            <v>11124990 SCOTIABANK 1960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</row>
        <row r="783">
          <cell r="A783" t="str">
            <v>11124991</v>
          </cell>
          <cell r="B783" t="str">
            <v>11124991 SCOTIABANK 1960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</row>
        <row r="784">
          <cell r="A784" t="str">
            <v>11124992</v>
          </cell>
          <cell r="B784" t="str">
            <v>11124992 SCOTIABANK 1960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</row>
        <row r="785">
          <cell r="A785" t="str">
            <v>11124993</v>
          </cell>
          <cell r="B785" t="str">
            <v>11124993 SCOTIABANK 1960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</row>
        <row r="786">
          <cell r="A786" t="str">
            <v>11124994</v>
          </cell>
          <cell r="B786" t="str">
            <v>11124994 SCOTIABANK 1960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</row>
        <row r="787">
          <cell r="A787" t="str">
            <v>11124995</v>
          </cell>
          <cell r="B787" t="str">
            <v>11124995 SCOTIABANK 1960</v>
          </cell>
          <cell r="C787">
            <v>2500001.8199999998</v>
          </cell>
          <cell r="D787">
            <v>0</v>
          </cell>
          <cell r="E787">
            <v>2500000</v>
          </cell>
          <cell r="F787">
            <v>1.82</v>
          </cell>
          <cell r="G787">
            <v>1.82</v>
          </cell>
        </row>
        <row r="788">
          <cell r="A788" t="str">
            <v>11124996</v>
          </cell>
          <cell r="B788" t="str">
            <v>11124996 SCOTIABANK 1960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</row>
        <row r="789">
          <cell r="A789" t="str">
            <v>11124997</v>
          </cell>
          <cell r="B789" t="str">
            <v>11124997 INTERACCIONES 300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</row>
        <row r="790">
          <cell r="A790" t="str">
            <v>11124998</v>
          </cell>
          <cell r="B790" t="str">
            <v>11124998 BANCO VIRTUAL SEGURO POPULAR</v>
          </cell>
          <cell r="C790">
            <v>9</v>
          </cell>
          <cell r="D790">
            <v>0</v>
          </cell>
          <cell r="E790">
            <v>0</v>
          </cell>
          <cell r="F790">
            <v>9</v>
          </cell>
          <cell r="G790">
            <v>9</v>
          </cell>
        </row>
        <row r="791">
          <cell r="A791" t="str">
            <v>11124999</v>
          </cell>
          <cell r="B791" t="str">
            <v>11124999 INTERACCIONES 300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</row>
        <row r="792">
          <cell r="A792" t="str">
            <v>11125000</v>
          </cell>
          <cell r="B792" t="str">
            <v>11125000 CONCENTRADORAS PARA PROGRAMAS ESTATALES Y FEDERALES</v>
          </cell>
          <cell r="C792">
            <v>263546285.20000002</v>
          </cell>
          <cell r="D792">
            <v>1455365242.77</v>
          </cell>
          <cell r="E792">
            <v>1681884879.3699999</v>
          </cell>
          <cell r="F792">
            <v>37026648.600000001</v>
          </cell>
          <cell r="G792">
            <v>37026648.600000001</v>
          </cell>
        </row>
        <row r="793">
          <cell r="A793" t="str">
            <v>11125001</v>
          </cell>
          <cell r="B793" t="str">
            <v>11125001 BANCOMER 0112946939 PROV ARMONIZACION R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</row>
        <row r="794">
          <cell r="A794" t="str">
            <v>11125002</v>
          </cell>
          <cell r="B794" t="str">
            <v>11125002 BANCOMER 0113090558 REFORMA EDUCATIVA 2019 R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</row>
        <row r="795">
          <cell r="A795" t="str">
            <v>11125003</v>
          </cell>
          <cell r="B795" t="str">
            <v>11125003 BANCOMER 0113119289 COPA PANAMERICANA VOLEIBOL 2019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</row>
        <row r="796">
          <cell r="A796" t="str">
            <v>11125004</v>
          </cell>
          <cell r="B796" t="str">
            <v>11125004 BANCOMER 0113192954 TALENTOS DEPORTIVOS 2019 R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</row>
        <row r="797">
          <cell r="A797" t="str">
            <v>11125005</v>
          </cell>
          <cell r="B797" t="str">
            <v>11125005 BANCOMER 0113250695 CUL MPALES Y COMUNIT 2019 R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</row>
        <row r="798">
          <cell r="A798" t="str">
            <v>11125006</v>
          </cell>
          <cell r="B798" t="str">
            <v>11125006 BANCOMER 0113250563 FONDO METROPOLITANO DGO 2019 R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</row>
        <row r="799">
          <cell r="A799" t="str">
            <v>11125007</v>
          </cell>
          <cell r="B799" t="str">
            <v>11125007 BANCOMER 0113250652 TEATRO ESCOLAR 2019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</row>
        <row r="800">
          <cell r="A800" t="str">
            <v>11125008</v>
          </cell>
          <cell r="B800" t="str">
            <v>11125008 BANCOMER 0113248704 EXP EDUCACION INICIAL 2019 R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</row>
        <row r="801">
          <cell r="A801" t="str">
            <v>11125009</v>
          </cell>
          <cell r="B801" t="str">
            <v>11125009 BANCOMER 0113262146 CEDEM 2019 R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</row>
        <row r="802">
          <cell r="A802" t="str">
            <v>11125010</v>
          </cell>
          <cell r="B802" t="str">
            <v>11125010 BANCOMER 0113281132 CALIDAD EDUCATIVA 2019 R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</row>
        <row r="803">
          <cell r="A803" t="str">
            <v>11125012</v>
          </cell>
          <cell r="B803" t="str">
            <v>11125012 BANCOMER 0113481336 CONAVIM 2019 ERRADICAR VIOLENCIA VS. LAS MUJERES R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</row>
        <row r="804">
          <cell r="A804" t="str">
            <v>11125013</v>
          </cell>
          <cell r="B804" t="str">
            <v>11125013 BANCOMER 0113549372 U080 CENTROS EDUCACION AFE 2019 R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</row>
        <row r="805">
          <cell r="A805" t="str">
            <v>11125015</v>
          </cell>
          <cell r="B805" t="str">
            <v>11125015 BANCOMER 0113582914 PROYECTO INTERDISCIPLINARIO 2019 R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</row>
        <row r="806">
          <cell r="A806" t="str">
            <v>11125016</v>
          </cell>
          <cell r="B806" t="str">
            <v>11125016 BANCOMER 0113582949 CULTURAS POPULARES 2019 R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</row>
        <row r="807">
          <cell r="A807" t="str">
            <v>11125017</v>
          </cell>
          <cell r="B807" t="str">
            <v>11125017 BANCOMER 0113730182 PIEE 2019 PROGRAMA PARA LA INCLUSION Y LA EQUIDAD EDUCATIVA COEPA R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</row>
        <row r="808">
          <cell r="A808" t="str">
            <v>11125018</v>
          </cell>
          <cell r="B808" t="str">
            <v>11125018 BANCOMER 0113814122 ALAS Y RAICES COEPA DESARROLLO CULTURAL INFANTIL EN DURANGO R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</row>
        <row r="809">
          <cell r="A809" t="str">
            <v>11125019</v>
          </cell>
          <cell r="B809" t="str">
            <v>11125019 BANCOMER 0113811204 PRODEP 2019 COEPA UNIVERSIDADES TECNOLOGICAS Y/O POLITECNICAS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</row>
        <row r="810">
          <cell r="A810" t="str">
            <v>11125020</v>
          </cell>
          <cell r="B810" t="str">
            <v>11125020 BANCOMER 0114086619 HISTORIA DEL CINE EN DGO 2019</v>
          </cell>
          <cell r="C810">
            <v>4325.12</v>
          </cell>
          <cell r="D810">
            <v>0.04</v>
          </cell>
          <cell r="E810">
            <v>0</v>
          </cell>
          <cell r="F810">
            <v>4325.16</v>
          </cell>
          <cell r="G810">
            <v>4325.16</v>
          </cell>
        </row>
        <row r="811">
          <cell r="A811" t="str">
            <v>11125021</v>
          </cell>
          <cell r="B811" t="str">
            <v>11125021 BANCOMER 0114088484 INCENTIVOS SEDECO 2019</v>
          </cell>
          <cell r="C811">
            <v>12197.9</v>
          </cell>
          <cell r="D811">
            <v>0.1</v>
          </cell>
          <cell r="E811">
            <v>0</v>
          </cell>
          <cell r="F811">
            <v>12198</v>
          </cell>
          <cell r="G811">
            <v>12198</v>
          </cell>
        </row>
        <row r="812">
          <cell r="A812" t="str">
            <v>11125022</v>
          </cell>
          <cell r="B812" t="str">
            <v>11125022 BANCOMER 0114145534 BRIGADAS COMUNITARIAS 2019 R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</row>
        <row r="813">
          <cell r="A813" t="str">
            <v>11125023</v>
          </cell>
          <cell r="B813" t="str">
            <v>11125023 BANCOMER 0114224752 U080 APOYOS CTOS DE EDUC 2019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</row>
        <row r="814">
          <cell r="A814" t="str">
            <v>11125024</v>
          </cell>
          <cell r="B814" t="str">
            <v>11125024 BANCOMER 0114238540 APOYO FINANC 2020 UJED R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</row>
        <row r="815">
          <cell r="A815" t="str">
            <v>11125025</v>
          </cell>
          <cell r="B815" t="str">
            <v>11125025 BANCOMER 0114349059 RAMO XI 2020 R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</row>
        <row r="816">
          <cell r="A816" t="str">
            <v>11125026</v>
          </cell>
          <cell r="B816" t="str">
            <v>11125026 BANCOMER 0114638182 CIRCUITO DE CAMINTA 2020 R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</row>
        <row r="817">
          <cell r="A817" t="str">
            <v>11125027</v>
          </cell>
          <cell r="B817" t="str">
            <v>11125027 BANCOMER 0114638085 TELEBACHILLERATO FED 2020 R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</row>
        <row r="818">
          <cell r="A818" t="str">
            <v>11125028</v>
          </cell>
          <cell r="B818" t="str">
            <v>11125028 BANCOMER 0114709861 UNIV TECONOLOGICAS U006 2020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</row>
        <row r="819">
          <cell r="A819" t="str">
            <v>11125029</v>
          </cell>
          <cell r="B819" t="str">
            <v>11125029 BANCOMER 0114710002 UNIV POLITECNICAS U006 2020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</row>
        <row r="820">
          <cell r="A820" t="str">
            <v>11125030</v>
          </cell>
          <cell r="B820" t="str">
            <v>11125030 BANCOMER 0115115914 FORTALECIMIENTO A LA EXCELENCIA EDUCATIVA PARA LA ESTRATEGIA DE DESARROLLO INSITITUCIONAL DE LA EDUCACION NORMAL R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</row>
        <row r="821">
          <cell r="A821" t="str">
            <v>11125031</v>
          </cell>
          <cell r="B821" t="str">
            <v>11125031 BANCOMER 0114745035 FORTASEG 2020 R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</row>
        <row r="822">
          <cell r="A822" t="str">
            <v>11125034</v>
          </cell>
          <cell r="B822" t="str">
            <v>11125034 SCOTIABANK 25601748132 FOADIS 2020 FONDO ACCS TRANPS PUBLICO PERSONAS CON DISCAPACIDAD R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</row>
        <row r="823">
          <cell r="A823" t="str">
            <v>11125035</v>
          </cell>
          <cell r="B823" t="str">
            <v>11125035 SCOTIABANK 25601748194 ARMONIZACION CONTABLE 2020 R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</row>
        <row r="824">
          <cell r="A824" t="str">
            <v>11125036</v>
          </cell>
          <cell r="B824" t="str">
            <v>11125036 SCOTIABANK 25600826181 PERSPECTIVA DE GENERO 2020 R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A825" t="str">
            <v>11125037</v>
          </cell>
          <cell r="B825" t="str">
            <v>11125037 SCOTIABANK 25600826183 RIESGOS SANITARIOS 2020 R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</row>
        <row r="826">
          <cell r="A826" t="str">
            <v>11125038</v>
          </cell>
          <cell r="B826" t="str">
            <v>11125038 BANCOMER 0115272084 INSTITUCIONES DE CULTURA 2020 R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</row>
        <row r="827">
          <cell r="A827" t="str">
            <v>11125039</v>
          </cell>
          <cell r="B827" t="str">
            <v>11125039 SANTANDER 65508057789 AVG DGO M5 SGG2  2020 R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</row>
        <row r="828">
          <cell r="A828" t="str">
            <v>11125040</v>
          </cell>
          <cell r="B828" t="str">
            <v>11125040 SANTANDER 65508057792 INCENDIOS 2020 R</v>
          </cell>
          <cell r="C828">
            <v>-8880</v>
          </cell>
          <cell r="D828">
            <v>0</v>
          </cell>
          <cell r="E828">
            <v>0</v>
          </cell>
          <cell r="F828">
            <v>-8880</v>
          </cell>
          <cell r="G828">
            <v>-8880</v>
          </cell>
        </row>
        <row r="829">
          <cell r="A829" t="str">
            <v>11125041</v>
          </cell>
          <cell r="B829" t="str">
            <v>11125041 SANTANDER 65508006292 ESCUELAS DE TIEMPO COMPLETO 2020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</row>
        <row r="830">
          <cell r="A830" t="str">
            <v>11125042</v>
          </cell>
          <cell r="B830" t="str">
            <v>11125042 SANTANDER 65508061492 APAUR FEDERAL 2020 R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</row>
        <row r="831">
          <cell r="A831" t="str">
            <v>11125043</v>
          </cell>
          <cell r="B831" t="str">
            <v>11125043 SANTANDER 65508061535 APAUR ESTATAL 2020 R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</row>
        <row r="832">
          <cell r="A832" t="str">
            <v>11125044</v>
          </cell>
          <cell r="B832" t="str">
            <v>11125044 SANTANDER 65508061552 APARURAL FEDERAL 2020 R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</row>
        <row r="833">
          <cell r="A833" t="str">
            <v>11125045</v>
          </cell>
          <cell r="B833" t="str">
            <v>11125045 SANTANDER 65508061583 APARURAL ESTATAL 2020 R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</row>
        <row r="834">
          <cell r="A834" t="str">
            <v>11125046</v>
          </cell>
          <cell r="B834" t="str">
            <v>11125046 SANTANDER 65508061626 AGUA LIMPIA FEDERAL 2020 R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</row>
        <row r="835">
          <cell r="A835" t="str">
            <v>11125047</v>
          </cell>
          <cell r="B835" t="str">
            <v>11125047 SANTANDER 65508061660 AGUA LIMPIA ESTATAL 2020 R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</row>
        <row r="836">
          <cell r="A836" t="str">
            <v>11125048</v>
          </cell>
          <cell r="B836" t="str">
            <v>11125048 SANTANDER 65508061688 PTAR FEDERAL 2020 R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</row>
        <row r="837">
          <cell r="A837" t="str">
            <v>11125049</v>
          </cell>
          <cell r="B837" t="str">
            <v>11125049 SANTANDER 65508061703 PTAR ESTATAL 2020 R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</row>
        <row r="838">
          <cell r="A838" t="str">
            <v>11125050</v>
          </cell>
          <cell r="B838" t="str">
            <v>11125050 SANTANDER 65508061720 PRODI FEDERAL 2020 R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</row>
        <row r="839">
          <cell r="A839" t="str">
            <v>11125051</v>
          </cell>
          <cell r="B839" t="str">
            <v>11125051 SANTANDER 65508061748 PRODI ESTATAL 2020 R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</row>
        <row r="840">
          <cell r="A840" t="str">
            <v>11125052</v>
          </cell>
          <cell r="B840" t="str">
            <v>11125052 SANTANDER 65508061765 CULT DEL AGUA FEDERAL 2020 R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</row>
        <row r="841">
          <cell r="A841" t="str">
            <v>11125053</v>
          </cell>
          <cell r="B841" t="str">
            <v>11125053 SANTANDER 65508061796 CULT DEL AGUA ESTATAL 2020 R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</row>
        <row r="842">
          <cell r="A842" t="str">
            <v>11125054</v>
          </cell>
          <cell r="B842" t="str">
            <v>11125054 SANTANDER 65508065659 AGUA LIMPIA EMERG FEDERAL 2020 R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</row>
        <row r="843">
          <cell r="A843" t="str">
            <v>11125055</v>
          </cell>
          <cell r="B843" t="str">
            <v>11125055 SANTANDER 65508065705 AGUA LIMPIA EMERG ESTATAL 2020 R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</row>
        <row r="844">
          <cell r="A844" t="str">
            <v>11125056</v>
          </cell>
          <cell r="B844" t="str">
            <v>11125056 BANCOMER 0115294894  FONDO DE APOYO COVID 19 ESTATAL</v>
          </cell>
          <cell r="C844">
            <v>-604865.48</v>
          </cell>
          <cell r="D844">
            <v>616139.39</v>
          </cell>
          <cell r="E844">
            <v>11273.91</v>
          </cell>
          <cell r="F844">
            <v>0</v>
          </cell>
          <cell r="G844">
            <v>0</v>
          </cell>
        </row>
        <row r="845">
          <cell r="A845" t="str">
            <v>11125057</v>
          </cell>
          <cell r="B845" t="str">
            <v>11125057 BANCOMER 0115286271 EXP EDUCACION INICIAL 2020 R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</row>
        <row r="846">
          <cell r="A846" t="str">
            <v>11125058</v>
          </cell>
          <cell r="B846" t="str">
            <v>11125058 BANCOMER 0115306698 CONCILIACION LABORAL 2020 R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</row>
        <row r="847">
          <cell r="A847" t="str">
            <v>11125059</v>
          </cell>
          <cell r="B847" t="str">
            <v>11125059 BANCOMER 0115312086  FOPRODEM APOYO COVID 19 ESTATAL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</row>
        <row r="848">
          <cell r="A848" t="str">
            <v>11125060</v>
          </cell>
          <cell r="B848" t="str">
            <v>11125060 BANCOMER 0115342899 RTYE UNID RIEGO DGO 2020 R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</row>
        <row r="849">
          <cell r="A849" t="str">
            <v>11125061</v>
          </cell>
          <cell r="B849" t="str">
            <v>11125061 BANCOMER 0115342902 RT DISTRITOS RIEGO DGO 2020 R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</row>
        <row r="850">
          <cell r="A850" t="str">
            <v>11125062</v>
          </cell>
          <cell r="B850" t="str">
            <v>11125062 BANCOMER 0115351464 PREVENCION DE EMBARAZOS 2020 R47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</row>
        <row r="851">
          <cell r="A851" t="str">
            <v>11125063</v>
          </cell>
          <cell r="B851" t="str">
            <v>11125063 SCOTIABANK 25600826187 PROMAJOVEN 2020 BECAS A MADRES JOVENES EMBARAZADAS R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</row>
        <row r="852">
          <cell r="A852" t="str">
            <v>11125064</v>
          </cell>
          <cell r="B852" t="str">
            <v>11125064 BANORTE 1111191159 RT UNID RIEGO LAGUNA 2020 R</v>
          </cell>
          <cell r="C852">
            <v>0.45</v>
          </cell>
          <cell r="D852">
            <v>0</v>
          </cell>
          <cell r="E852">
            <v>0</v>
          </cell>
          <cell r="F852">
            <v>0.45</v>
          </cell>
          <cell r="G852">
            <v>0.45</v>
          </cell>
        </row>
        <row r="853">
          <cell r="A853" t="str">
            <v>11125065</v>
          </cell>
          <cell r="B853" t="str">
            <v>11125065 BANORTE 1111191784 RT DISTRITOS RIEGO LAGUNA 2020 R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</row>
        <row r="854">
          <cell r="A854" t="str">
            <v>11125066</v>
          </cell>
          <cell r="B854" t="str">
            <v>11125066 BANORTE 1111192147 EQUIP DISTR RIEGO LAGUNA 2020 R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</row>
        <row r="855">
          <cell r="A855" t="str">
            <v>11125067</v>
          </cell>
          <cell r="B855" t="str">
            <v>11125067 BANCOMER 0115469635 EST CATASTRO 2020 DIGIT ARCHIVO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</row>
        <row r="856">
          <cell r="A856" t="str">
            <v>11125068</v>
          </cell>
          <cell r="B856" t="str">
            <v>11125068 BANCOMER 0115469775 EST CATASTRO 2020 PROY MODERNIZAC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</row>
        <row r="857">
          <cell r="A857" t="str">
            <v>11125069</v>
          </cell>
          <cell r="B857" t="str">
            <v>11125069 BANCOMER 0115489695 PROFEXCE 2020 UJED R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</row>
        <row r="858">
          <cell r="A858" t="str">
            <v>11125070</v>
          </cell>
          <cell r="B858" t="str">
            <v>11125070 BANCOMER 0115436796 CATASTRO 2020 DIGIT ARCHIVO R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A859" t="str">
            <v>11125071</v>
          </cell>
          <cell r="B859" t="str">
            <v>11125071 BANCOMER 0115436893 CATASTRO 2020 PROY MODERNIZAC R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</row>
        <row r="860">
          <cell r="A860" t="str">
            <v>11125072</v>
          </cell>
          <cell r="B860" t="str">
            <v>11125072 BANCOMER 0115542332 PACMYC 2020 ACCIONES CULTURALES MULTILINGÜES Y COMUNITARIA R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</row>
        <row r="861">
          <cell r="A861" t="str">
            <v>11125073</v>
          </cell>
          <cell r="B861" t="str">
            <v>11125073 BANCOMER 0115691915 EXP EDUC MED SUP Y SUP 2020 R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</row>
        <row r="862">
          <cell r="A862" t="str">
            <v>11125074</v>
          </cell>
          <cell r="B862" t="str">
            <v>11125074 BANCOMER 0115709512 MICROCREDITO A LA PALABRA 2020</v>
          </cell>
          <cell r="C862">
            <v>1799818.83</v>
          </cell>
          <cell r="D862">
            <v>63999.44</v>
          </cell>
          <cell r="E862">
            <v>299250</v>
          </cell>
          <cell r="F862">
            <v>1564568.27</v>
          </cell>
          <cell r="G862">
            <v>1564568.27</v>
          </cell>
        </row>
        <row r="863">
          <cell r="A863" t="str">
            <v>11125075</v>
          </cell>
          <cell r="B863" t="str">
            <v>11125075 BANSI 00099096748 BANSI 2020</v>
          </cell>
          <cell r="C863">
            <v>65241523.270000003</v>
          </cell>
          <cell r="D863">
            <v>329217479.86000001</v>
          </cell>
          <cell r="E863">
            <v>394459003.13</v>
          </cell>
          <cell r="F863">
            <v>0</v>
          </cell>
          <cell r="G863">
            <v>0</v>
          </cell>
        </row>
        <row r="864">
          <cell r="A864" t="str">
            <v>11125076</v>
          </cell>
          <cell r="B864" t="str">
            <v>11125076 BANCOMER 0115907969 UNIVERSIDADES TECONOLOGICAS Y POLITECNICAS 2020 R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</row>
        <row r="865">
          <cell r="A865" t="str">
            <v>11125080</v>
          </cell>
          <cell r="B865" t="str">
            <v>11125080 ACCENDO 1054020011</v>
          </cell>
          <cell r="C865">
            <v>66379948.479999997</v>
          </cell>
          <cell r="D865">
            <v>80000</v>
          </cell>
          <cell r="E865">
            <v>55944695.149999999</v>
          </cell>
          <cell r="F865">
            <v>10515253.33</v>
          </cell>
          <cell r="G865">
            <v>10515253.33</v>
          </cell>
        </row>
        <row r="866">
          <cell r="A866" t="str">
            <v>11125081</v>
          </cell>
          <cell r="B866" t="str">
            <v>11125081 HSBC 4066011339 FEIEF 2021 FONDO DE ESTABILIZACION DE LOS INGRESOS DE LAS ENTIDADES FEDERATIVAS R</v>
          </cell>
          <cell r="C866">
            <v>84.27</v>
          </cell>
          <cell r="D866">
            <v>0</v>
          </cell>
          <cell r="E866">
            <v>0</v>
          </cell>
          <cell r="F866">
            <v>84.27</v>
          </cell>
          <cell r="G866">
            <v>84.27</v>
          </cell>
        </row>
        <row r="867">
          <cell r="A867" t="str">
            <v>11125082</v>
          </cell>
          <cell r="B867" t="str">
            <v>11125082 SANTANDER 65508370387 COBAED 2021 R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</row>
        <row r="868">
          <cell r="A868" t="str">
            <v>11125083</v>
          </cell>
          <cell r="B868" t="str">
            <v>11125083 BANORTE 1135382337 CECYTE 2021 R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</row>
        <row r="869">
          <cell r="A869" t="str">
            <v>11125084</v>
          </cell>
          <cell r="B869" t="str">
            <v>11125084 BANCOMER 0116133746 APOYO FINANCIERO 2021 UJED R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</row>
        <row r="870">
          <cell r="A870" t="str">
            <v>11125085</v>
          </cell>
          <cell r="B870" t="str">
            <v>11125085 BANCOMER 0116178332 IDEA RAMO XI 2021 R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</row>
        <row r="871">
          <cell r="A871" t="str">
            <v>11125086</v>
          </cell>
          <cell r="B871" t="str">
            <v>11125086 BANORTE 1134678471 AFASPE 2021 R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</row>
        <row r="872">
          <cell r="A872" t="str">
            <v>11125087</v>
          </cell>
          <cell r="B872" t="str">
            <v>11125087 BANCOMER 0116243738 PARTICIP OBRAS Y ACCS 2021 R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A873" t="str">
            <v>11125088</v>
          </cell>
          <cell r="B873" t="str">
            <v>11125088 BANCOMER 0116244017 INVERSION PUBLICA 2021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</row>
        <row r="874">
          <cell r="A874" t="str">
            <v>11125089</v>
          </cell>
          <cell r="B874" t="str">
            <v>11125089 SCOTIABANK 25603231675 EDUCACION ESPECIAL 2021 R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</row>
        <row r="875">
          <cell r="A875" t="str">
            <v>11125090</v>
          </cell>
          <cell r="B875" t="str">
            <v>11125090 SCOTIABANK 25600914817 PRONI 2021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</row>
        <row r="876">
          <cell r="A876" t="str">
            <v>11125091</v>
          </cell>
          <cell r="B876" t="str">
            <v>11125091 BANORTE 1138503852 PFAM 2021 FORT ATN MEDICA R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</row>
        <row r="877">
          <cell r="A877" t="str">
            <v>11125092</v>
          </cell>
          <cell r="B877" t="str">
            <v>11125092 BANCOMER 0116330940 TELEBACHILLERATO FED 2021 R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</row>
        <row r="878">
          <cell r="A878" t="str">
            <v>11125093</v>
          </cell>
          <cell r="B878" t="str">
            <v>11125093 BANCOMER 0116336906 CENTRO DE JUSTICIA 2021 R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</row>
        <row r="879">
          <cell r="A879" t="str">
            <v>11125094</v>
          </cell>
          <cell r="B879" t="str">
            <v>11125094 BANCOMER 0116340199 UNIV POITECNICAS U006 2021 R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</row>
        <row r="880">
          <cell r="A880" t="str">
            <v>11125095</v>
          </cell>
          <cell r="B880" t="str">
            <v>11125095 BANCOMER 0116340253 UNIV TECNOLOGICAS U006 2021 R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</row>
        <row r="881">
          <cell r="A881" t="str">
            <v>11125096</v>
          </cell>
          <cell r="B881" t="str">
            <v>11125096 BANORTE 1140248035 CONVENIO CRESCA 2021 R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</row>
        <row r="882">
          <cell r="A882" t="str">
            <v>11125097</v>
          </cell>
          <cell r="B882" t="str">
            <v>11125097 BANORTE 1140253338 INSABI MEDIC E INSUMOS GRAT 2021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</row>
        <row r="883">
          <cell r="A883" t="str">
            <v>11125098</v>
          </cell>
          <cell r="B883" t="str">
            <v>11125098 BANCOMER 0116354432 EXP EDUC INICIAL U031 2021 R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</row>
        <row r="884">
          <cell r="A884" t="str">
            <v>11125099</v>
          </cell>
          <cell r="B884" t="str">
            <v>11125099 SCOTIABANK 25603311001 PRODEP 2021 PROGRAMA PARA EL DESARROLLO PROFESIONAL DOCENTE R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</row>
        <row r="885">
          <cell r="A885" t="str">
            <v>11125100</v>
          </cell>
          <cell r="B885" t="str">
            <v>11125100 BANCOMER 0116419674 PRIP 2021 REC FED R CIVIL R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</row>
        <row r="886">
          <cell r="A886" t="str">
            <v>11125101</v>
          </cell>
          <cell r="B886" t="str">
            <v>11125101 BANCOMER 0116419755 FRC 2021 REC EST R CIVIL R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</row>
        <row r="887">
          <cell r="A887" t="str">
            <v>11125102</v>
          </cell>
          <cell r="B887" t="str">
            <v>11125102 SANTANDER 65508518356 BUSQ DE PERSONAS FED 2021 R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</row>
        <row r="888">
          <cell r="A888" t="str">
            <v>11125103</v>
          </cell>
          <cell r="B888" t="str">
            <v>11125103 SANTANDER 65508518402 BUSQ DE PERSONAS EST 2021 R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</row>
        <row r="889">
          <cell r="A889" t="str">
            <v>11125104</v>
          </cell>
          <cell r="B889" t="str">
            <v>11125104 BANORTE 1141839056 EO23 ATN A LA SALUD 2021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</row>
        <row r="890">
          <cell r="A890" t="str">
            <v>11125105</v>
          </cell>
          <cell r="B890" t="str">
            <v>11125105 SANTANDER 65508534985 ARMONIZACION CONTABLE PEF 2021 R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</row>
        <row r="891">
          <cell r="A891" t="str">
            <v>11125106</v>
          </cell>
          <cell r="B891" t="str">
            <v>11125106 SANTANDER 65508535045 PERSPECTIVA DE GENERO 2021  R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</row>
        <row r="892">
          <cell r="A892" t="str">
            <v>11125109</v>
          </cell>
          <cell r="B892" t="str">
            <v>11125109 HSBC 4066171380 INCENCIOS 2021 R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</row>
        <row r="893">
          <cell r="A893" t="str">
            <v>11125111</v>
          </cell>
          <cell r="B893" t="str">
            <v>11125111 SANTANDER 65508551214 PREVENCION DEL EMBARAZO 2021 R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</row>
        <row r="894">
          <cell r="A894" t="str">
            <v>11125112</v>
          </cell>
          <cell r="B894" t="str">
            <v>11125112 SANTANDER 65508554329 AGUA POTABLE FED 2021 R</v>
          </cell>
          <cell r="C894">
            <v>1223044.48</v>
          </cell>
          <cell r="D894">
            <v>0</v>
          </cell>
          <cell r="E894">
            <v>0</v>
          </cell>
          <cell r="F894">
            <v>1223044.48</v>
          </cell>
          <cell r="G894">
            <v>1223044.48</v>
          </cell>
        </row>
        <row r="895">
          <cell r="A895" t="str">
            <v>11125113</v>
          </cell>
          <cell r="B895" t="str">
            <v>11125113 SANTANDER 65508554605 AGUA POTABLE EST 2021 R</v>
          </cell>
          <cell r="C895">
            <v>-232</v>
          </cell>
          <cell r="D895">
            <v>0</v>
          </cell>
          <cell r="E895">
            <v>0</v>
          </cell>
          <cell r="F895">
            <v>-232</v>
          </cell>
          <cell r="G895">
            <v>-232</v>
          </cell>
        </row>
        <row r="896">
          <cell r="A896" t="str">
            <v>11125115</v>
          </cell>
          <cell r="B896" t="str">
            <v>11125115 BANORTE 1149948114 INFRA INSABI 2021 R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</row>
        <row r="897">
          <cell r="A897" t="str">
            <v>11125116</v>
          </cell>
          <cell r="B897" t="str">
            <v>11125116 BANCOMER 116847676 APOYO A LA CULTURA S268 2021 R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</row>
        <row r="898">
          <cell r="A898" t="str">
            <v>11125117</v>
          </cell>
          <cell r="B898" t="str">
            <v>11125117 BANCOMER 0116885497 NACIONALES CONADE 2021 R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</row>
        <row r="899">
          <cell r="A899" t="str">
            <v>11125120</v>
          </cell>
          <cell r="B899" t="str">
            <v>11125120 BANORTE 1152074535 PAGOS CONVENIO CFE R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</row>
        <row r="900">
          <cell r="A900" t="str">
            <v>11125121</v>
          </cell>
          <cell r="B900" t="str">
            <v>11125121 BANCOMER 0116978363 APOYO ES CULTURA 2021 R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</row>
        <row r="901">
          <cell r="A901" t="str">
            <v>11125122</v>
          </cell>
          <cell r="B901" t="str">
            <v>11125122 BANCOMER 0116978460 RT DISTR RIEGO DGO 2021 R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</row>
        <row r="902">
          <cell r="A902" t="str">
            <v>11125123</v>
          </cell>
          <cell r="B902" t="str">
            <v>11125123 BANCOMER 0116978509 RT DISTR RIEGO LAGUNA 2021 R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</row>
        <row r="903">
          <cell r="A903" t="str">
            <v>11125124</v>
          </cell>
          <cell r="B903" t="str">
            <v>11125124 BANCOMER 0116978517 EQ DISTR RIEGO DGO 2021 R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</row>
        <row r="904">
          <cell r="A904" t="str">
            <v>11125125</v>
          </cell>
          <cell r="B904" t="str">
            <v>11125125 BANCOMER 0116978649 EQ DISTR RIEGO LAGUNA 2021 R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</row>
        <row r="905">
          <cell r="A905" t="str">
            <v>11125126</v>
          </cell>
          <cell r="B905" t="str">
            <v>11125126 BANCOMER 0116978738 RTE UNID RIEGO DGO 2021 R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</row>
        <row r="906">
          <cell r="A906" t="str">
            <v>11125127</v>
          </cell>
          <cell r="B906" t="str">
            <v>11125127 SCOTIABANK 25603823276 RIESGOS SANITARIOS 2021 R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A907" t="str">
            <v>11125128</v>
          </cell>
          <cell r="B907" t="str">
            <v>11125128 SANTANDER 65508739038 E005 CULT DEL AGUA FED. 2021 R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</row>
        <row r="908">
          <cell r="A908" t="str">
            <v>11125129</v>
          </cell>
          <cell r="B908" t="str">
            <v>11125129 SANTANDER 65508739146 E005 CULT DEL AGUA EST 2021 R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</row>
        <row r="909">
          <cell r="A909" t="str">
            <v>11125130</v>
          </cell>
          <cell r="B909" t="str">
            <v>11125130 BANCOMER 0117214723 EXCELENCIA EDUCATIVA 2021 R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</row>
        <row r="910">
          <cell r="A910" t="str">
            <v>11125131</v>
          </cell>
          <cell r="B910" t="str">
            <v>11125131 SCOTIABANK 25603930151 PLANTA DE AGAVE ND 2021</v>
          </cell>
          <cell r="C910">
            <v>31522.47</v>
          </cell>
          <cell r="D910">
            <v>2.7</v>
          </cell>
          <cell r="E910">
            <v>0</v>
          </cell>
          <cell r="F910">
            <v>31525.17</v>
          </cell>
          <cell r="G910">
            <v>31525.17</v>
          </cell>
        </row>
        <row r="911">
          <cell r="A911" t="str">
            <v>11125132</v>
          </cell>
          <cell r="B911" t="str">
            <v>11125132 SCOTIABANK 25603930240 NORCECA SENIOR 2021 R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</row>
        <row r="912">
          <cell r="A912" t="str">
            <v>11125133</v>
          </cell>
          <cell r="B912" t="str">
            <v>11125133 SCOTIABANK 25603932737 PACMYC 2021 R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</row>
        <row r="913">
          <cell r="A913" t="str">
            <v>11125134</v>
          </cell>
          <cell r="B913" t="str">
            <v>11125134 SCOTIABANK 25603960143 CONVENIO AFE 2021 UJED R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</row>
        <row r="914">
          <cell r="A914" t="str">
            <v>11125135</v>
          </cell>
          <cell r="B914" t="str">
            <v>11125135 SANTANDER 65508944321 PRODEP 2021 UNIV TECNOL Y POLITECNR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</row>
        <row r="915">
          <cell r="A915" t="str">
            <v>11125137</v>
          </cell>
          <cell r="B915" t="str">
            <v>11125137 BANCOMER 0117822235 U080 APOYO A CTOS Y ORG DE EDUCACIÓN AE1 2021 R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</row>
        <row r="916">
          <cell r="A916" t="str">
            <v>11125139</v>
          </cell>
          <cell r="B916" t="str">
            <v>11125139 BANCOMER 0117873735 SUBSIDIO FED EXTR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</row>
        <row r="917">
          <cell r="A917" t="str">
            <v>11125140</v>
          </cell>
          <cell r="B917" t="str">
            <v>11125140 SANTANDER 65508999382 U080 AE2 EDUCACION 2021 R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</row>
        <row r="918">
          <cell r="A918" t="str">
            <v>11125141</v>
          </cell>
          <cell r="B918" t="str">
            <v>11125141 BANORTE 1172633221 UO80 AE3 APOYO EDUC 2021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</row>
        <row r="919">
          <cell r="A919" t="str">
            <v>11125143</v>
          </cell>
          <cell r="B919" t="str">
            <v>11125143 SCOTIABANK 25604117193 TELEBACHILLERATO FED 2022 R</v>
          </cell>
          <cell r="C919">
            <v>5235.1099999999997</v>
          </cell>
          <cell r="D919">
            <v>0.23</v>
          </cell>
          <cell r="E919">
            <v>0</v>
          </cell>
          <cell r="F919">
            <v>5235.34</v>
          </cell>
          <cell r="G919">
            <v>5235.34</v>
          </cell>
        </row>
        <row r="920">
          <cell r="A920" t="str">
            <v>11125144</v>
          </cell>
          <cell r="B920" t="str">
            <v>11125144 SCOTIABANK 25604117225 CECYTED 2022 R</v>
          </cell>
          <cell r="C920">
            <v>15558636.470000001</v>
          </cell>
          <cell r="D920">
            <v>-9752356.9199999999</v>
          </cell>
          <cell r="E920">
            <v>5818666</v>
          </cell>
          <cell r="F920">
            <v>-12386.45</v>
          </cell>
          <cell r="G920">
            <v>-12386.45</v>
          </cell>
        </row>
        <row r="921">
          <cell r="A921" t="str">
            <v>11125145</v>
          </cell>
          <cell r="B921" t="str">
            <v>11125145 SANTANDER 65509014248 COBAED 2022 R</v>
          </cell>
          <cell r="C921">
            <v>53763314</v>
          </cell>
          <cell r="D921">
            <v>-37064714.990000002</v>
          </cell>
          <cell r="E921">
            <v>16693548.560000001</v>
          </cell>
          <cell r="F921">
            <v>5050.45</v>
          </cell>
          <cell r="G921">
            <v>5050.45</v>
          </cell>
        </row>
        <row r="922">
          <cell r="A922" t="str">
            <v>11125146</v>
          </cell>
          <cell r="B922" t="str">
            <v>11125146 BANORTE 1173864666 AFASPE 2022 R</v>
          </cell>
          <cell r="C922">
            <v>146325.5</v>
          </cell>
          <cell r="D922">
            <v>2.11</v>
          </cell>
          <cell r="E922">
            <v>146325</v>
          </cell>
          <cell r="F922">
            <v>2.61</v>
          </cell>
          <cell r="G922">
            <v>2.61</v>
          </cell>
        </row>
        <row r="923">
          <cell r="A923" t="str">
            <v>11125147</v>
          </cell>
          <cell r="B923" t="str">
            <v>11125147 BANCOMER 0118015945 SUBSIDIO FED 2022 UJED R</v>
          </cell>
          <cell r="C923">
            <v>39032523.969999999</v>
          </cell>
          <cell r="D923">
            <v>0.64</v>
          </cell>
          <cell r="E923">
            <v>39031014</v>
          </cell>
          <cell r="F923">
            <v>1510.61</v>
          </cell>
          <cell r="G923">
            <v>1510.61</v>
          </cell>
        </row>
        <row r="924">
          <cell r="A924" t="str">
            <v>11125148</v>
          </cell>
          <cell r="B924" t="str">
            <v>11125148 BANCOMER 0118127808 IDEA RAMO XI 2022 R</v>
          </cell>
          <cell r="C924">
            <v>2.34</v>
          </cell>
          <cell r="D924">
            <v>0</v>
          </cell>
          <cell r="E924">
            <v>0</v>
          </cell>
          <cell r="F924">
            <v>2.34</v>
          </cell>
          <cell r="G924">
            <v>2.34</v>
          </cell>
        </row>
        <row r="925">
          <cell r="A925" t="str">
            <v>11125149</v>
          </cell>
          <cell r="B925" t="str">
            <v>11125149 BANCOMER 0118147221 OBRAS Y ACCS PART 2022 R</v>
          </cell>
          <cell r="C925">
            <v>5338005.46</v>
          </cell>
          <cell r="D925">
            <v>72671096.849999994</v>
          </cell>
          <cell r="E925">
            <v>66737618.369999997</v>
          </cell>
          <cell r="F925">
            <v>11271483.939999999</v>
          </cell>
          <cell r="G925">
            <v>11271483.939999999</v>
          </cell>
        </row>
        <row r="926">
          <cell r="A926" t="str">
            <v>11125150</v>
          </cell>
          <cell r="B926" t="str">
            <v>11125150 BANCOMER 0118186723 EXCELENCIA EDUCATIVA 2022 R</v>
          </cell>
          <cell r="C926">
            <v>1</v>
          </cell>
          <cell r="D926">
            <v>0</v>
          </cell>
          <cell r="E926">
            <v>0</v>
          </cell>
          <cell r="F926">
            <v>1</v>
          </cell>
          <cell r="G926">
            <v>1</v>
          </cell>
        </row>
        <row r="927">
          <cell r="A927" t="str">
            <v>11125151</v>
          </cell>
          <cell r="B927" t="str">
            <v>11125151 SCOTIABANK 25604167431 PRODEP 2022 EDUC R</v>
          </cell>
          <cell r="C927">
            <v>23.46</v>
          </cell>
          <cell r="D927">
            <v>0</v>
          </cell>
          <cell r="E927">
            <v>0</v>
          </cell>
          <cell r="F927">
            <v>23.46</v>
          </cell>
          <cell r="G927">
            <v>23.46</v>
          </cell>
        </row>
        <row r="928">
          <cell r="A928" t="str">
            <v>11125152</v>
          </cell>
          <cell r="B928" t="str">
            <v>11125152 SANTANDER 65509120222 UNIV TECNOLOGICAS U006 2022 R</v>
          </cell>
          <cell r="C928">
            <v>3067954.05</v>
          </cell>
          <cell r="D928">
            <v>0</v>
          </cell>
          <cell r="E928">
            <v>3067953</v>
          </cell>
          <cell r="F928">
            <v>1.05</v>
          </cell>
          <cell r="G928">
            <v>1.05</v>
          </cell>
        </row>
        <row r="929">
          <cell r="A929" t="str">
            <v>11125153</v>
          </cell>
          <cell r="B929" t="str">
            <v>11125153 SANTANDER 65509120298 UNIV POLITECNICAS U0006 2022 R</v>
          </cell>
          <cell r="C929">
            <v>1</v>
          </cell>
          <cell r="D929">
            <v>4242051</v>
          </cell>
          <cell r="E929">
            <v>4242051</v>
          </cell>
          <cell r="F929">
            <v>1</v>
          </cell>
          <cell r="G929">
            <v>1</v>
          </cell>
        </row>
        <row r="930">
          <cell r="A930" t="str">
            <v>11125154</v>
          </cell>
          <cell r="B930" t="str">
            <v>11125154 SANTANDER 65509133333 INCENCIOS 2022 R</v>
          </cell>
          <cell r="C930">
            <v>111770.31</v>
          </cell>
          <cell r="D930">
            <v>370.99</v>
          </cell>
          <cell r="E930">
            <v>122460</v>
          </cell>
          <cell r="F930">
            <v>-10318.700000000001</v>
          </cell>
          <cell r="G930">
            <v>-10318.700000000001</v>
          </cell>
        </row>
        <row r="931">
          <cell r="A931" t="str">
            <v>11125155</v>
          </cell>
          <cell r="B931" t="str">
            <v>11125155 BANCOMER 0118344736 NIÑEZ MIGRANTE  EN DGO R</v>
          </cell>
          <cell r="C931">
            <v>2.02</v>
          </cell>
          <cell r="D931">
            <v>0</v>
          </cell>
          <cell r="E931">
            <v>0</v>
          </cell>
          <cell r="F931">
            <v>2.02</v>
          </cell>
          <cell r="G931">
            <v>2.02</v>
          </cell>
        </row>
        <row r="932">
          <cell r="A932" t="str">
            <v>11125156</v>
          </cell>
          <cell r="B932" t="str">
            <v>11125156 SANTANDER 65509147038 PERSPECTIVA DE GENERO 2022 R</v>
          </cell>
          <cell r="C932">
            <v>142.85</v>
          </cell>
          <cell r="D932">
            <v>0.9</v>
          </cell>
          <cell r="E932">
            <v>199644.42</v>
          </cell>
          <cell r="F932">
            <v>-199500.67</v>
          </cell>
          <cell r="G932">
            <v>-199500.67</v>
          </cell>
        </row>
        <row r="933">
          <cell r="A933" t="str">
            <v>11125157</v>
          </cell>
          <cell r="B933" t="str">
            <v>11125157 HSBC 4067360255 CARRETERA SJ DEL RIO R</v>
          </cell>
          <cell r="C933">
            <v>1027308.8</v>
          </cell>
          <cell r="D933">
            <v>44.23</v>
          </cell>
          <cell r="E933">
            <v>0</v>
          </cell>
          <cell r="F933">
            <v>1027353.03</v>
          </cell>
          <cell r="G933">
            <v>1027353.03</v>
          </cell>
        </row>
        <row r="934">
          <cell r="A934" t="str">
            <v>11125158</v>
          </cell>
          <cell r="B934" t="str">
            <v>11125158 SANTANDER 65509184205 ARMON CONTABLE 2022 R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</row>
        <row r="935">
          <cell r="A935" t="str">
            <v>11125159</v>
          </cell>
          <cell r="B935" t="str">
            <v>11125159 SANTANDER 65509185063 FOBAM 2022 FONDO PARA EL BIENESTAR Y ADELANTO DE LAS MUJERES R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</row>
        <row r="936">
          <cell r="A936" t="str">
            <v>11125160</v>
          </cell>
          <cell r="B936" t="str">
            <v>11125160 BANCOMER 0118486417 REGISTRO CIVIL FRC EST 2022 R</v>
          </cell>
          <cell r="C936">
            <v>2658.65</v>
          </cell>
          <cell r="D936">
            <v>0.02</v>
          </cell>
          <cell r="E936">
            <v>0</v>
          </cell>
          <cell r="F936">
            <v>2658.67</v>
          </cell>
          <cell r="G936">
            <v>2658.67</v>
          </cell>
        </row>
        <row r="937">
          <cell r="A937" t="str">
            <v>11125161</v>
          </cell>
          <cell r="B937" t="str">
            <v>11125161 BANCOMER 0118486522 REGISTRO CIVIL PRIP FED 2022 R</v>
          </cell>
          <cell r="C937">
            <v>208.91</v>
          </cell>
          <cell r="D937">
            <v>0</v>
          </cell>
          <cell r="E937">
            <v>0</v>
          </cell>
          <cell r="F937">
            <v>208.91</v>
          </cell>
          <cell r="G937">
            <v>208.91</v>
          </cell>
        </row>
        <row r="938">
          <cell r="A938" t="str">
            <v>11125162</v>
          </cell>
          <cell r="B938" t="str">
            <v>11125162 BANORTE 1184356671 FENADU 2022</v>
          </cell>
          <cell r="C938">
            <v>-1157618.22</v>
          </cell>
          <cell r="D938">
            <v>0</v>
          </cell>
          <cell r="E938">
            <v>0</v>
          </cell>
          <cell r="F938">
            <v>-1157618.22</v>
          </cell>
          <cell r="G938">
            <v>-1157618.22</v>
          </cell>
        </row>
        <row r="939">
          <cell r="A939" t="str">
            <v>11125163</v>
          </cell>
          <cell r="B939" t="str">
            <v>11125163 SANTANDER 65509207714 AGUA POTABLE FED 2022 R</v>
          </cell>
          <cell r="C939">
            <v>0</v>
          </cell>
          <cell r="D939">
            <v>9864400.3399999999</v>
          </cell>
          <cell r="E939">
            <v>9839726.6999999993</v>
          </cell>
          <cell r="F939">
            <v>24673.64</v>
          </cell>
          <cell r="G939">
            <v>24673.64</v>
          </cell>
        </row>
        <row r="940">
          <cell r="A940" t="str">
            <v>11125164</v>
          </cell>
          <cell r="B940" t="str">
            <v>11125164 SANTANDER 65509207745 AGUA POTABLE EST 2022 R</v>
          </cell>
          <cell r="C940">
            <v>0</v>
          </cell>
          <cell r="D940">
            <v>30000000</v>
          </cell>
          <cell r="E940">
            <v>30000000</v>
          </cell>
          <cell r="F940">
            <v>0</v>
          </cell>
          <cell r="G940">
            <v>0</v>
          </cell>
        </row>
        <row r="941">
          <cell r="A941" t="str">
            <v>11125165</v>
          </cell>
          <cell r="B941" t="str">
            <v>11125165 BANCOMER 0118664455 PACMYC 2022 ACCS MULTILINGÜES R</v>
          </cell>
          <cell r="C941">
            <v>0.17</v>
          </cell>
          <cell r="D941">
            <v>0</v>
          </cell>
          <cell r="E941">
            <v>0</v>
          </cell>
          <cell r="F941">
            <v>0.17</v>
          </cell>
          <cell r="G941">
            <v>0.17</v>
          </cell>
        </row>
        <row r="942">
          <cell r="A942" t="str">
            <v>11125166</v>
          </cell>
          <cell r="B942" t="str">
            <v>11125166 BANCOMER 0118664579 AIEC 2022 INSTIT EST DE CULTURA R</v>
          </cell>
          <cell r="C942">
            <v>0.3</v>
          </cell>
          <cell r="D942">
            <v>0</v>
          </cell>
          <cell r="E942">
            <v>0</v>
          </cell>
          <cell r="F942">
            <v>0.3</v>
          </cell>
          <cell r="G942">
            <v>0.3</v>
          </cell>
        </row>
        <row r="943">
          <cell r="A943" t="str">
            <v>11125167</v>
          </cell>
          <cell r="B943" t="str">
            <v>11125167 BANCOMER 0118724601 EQUIP UNID BASICAS 2022 R</v>
          </cell>
          <cell r="C943">
            <v>1.22</v>
          </cell>
          <cell r="D943">
            <v>0</v>
          </cell>
          <cell r="E943">
            <v>0</v>
          </cell>
          <cell r="F943">
            <v>1.22</v>
          </cell>
          <cell r="G943">
            <v>1.22</v>
          </cell>
        </row>
        <row r="944">
          <cell r="A944" t="str">
            <v>11125168</v>
          </cell>
          <cell r="B944" t="str">
            <v>11125168 BANCOMER 0118724776 CASA REFUGIO 2022 R</v>
          </cell>
          <cell r="C944">
            <v>0.79</v>
          </cell>
          <cell r="D944">
            <v>0.53</v>
          </cell>
          <cell r="E944">
            <v>0</v>
          </cell>
          <cell r="F944">
            <v>1.32</v>
          </cell>
          <cell r="G944">
            <v>1.32</v>
          </cell>
        </row>
        <row r="945">
          <cell r="A945" t="str">
            <v>11125169</v>
          </cell>
          <cell r="B945" t="str">
            <v>11125169 BANCOMER 0118724806 ATN MEDICA 2022 (PFAM) R</v>
          </cell>
          <cell r="C945">
            <v>7.0000000000000007E-2</v>
          </cell>
          <cell r="D945">
            <v>-7.0000000000000007E-2</v>
          </cell>
          <cell r="E945">
            <v>0</v>
          </cell>
          <cell r="F945">
            <v>0</v>
          </cell>
          <cell r="G945">
            <v>0</v>
          </cell>
        </row>
        <row r="946">
          <cell r="A946" t="str">
            <v>11125170</v>
          </cell>
          <cell r="B946" t="str">
            <v>11125170 BANCOMER 0118746648 RTyE UNID DE RIEGO DGO 2022 R</v>
          </cell>
          <cell r="C946">
            <v>11.43</v>
          </cell>
          <cell r="D946">
            <v>0</v>
          </cell>
          <cell r="E946">
            <v>0</v>
          </cell>
          <cell r="F946">
            <v>11.43</v>
          </cell>
          <cell r="G946">
            <v>11.43</v>
          </cell>
        </row>
        <row r="947">
          <cell r="A947" t="str">
            <v>11125171</v>
          </cell>
          <cell r="B947" t="str">
            <v>11125171 BANCOMER 0118746710 EQUIP DISTR RIEGO LAGUNA 2022 R</v>
          </cell>
          <cell r="C947">
            <v>23.89</v>
          </cell>
          <cell r="D947">
            <v>0</v>
          </cell>
          <cell r="E947">
            <v>0</v>
          </cell>
          <cell r="F947">
            <v>23.89</v>
          </cell>
          <cell r="G947">
            <v>23.89</v>
          </cell>
        </row>
        <row r="948">
          <cell r="A948" t="str">
            <v>11125172</v>
          </cell>
          <cell r="B948" t="str">
            <v>11125172 BANCOMER 0118746753 EQUIP DISTR RIEGO DURANGO 2022 E</v>
          </cell>
          <cell r="C948">
            <v>561.03</v>
          </cell>
          <cell r="D948">
            <v>0</v>
          </cell>
          <cell r="E948">
            <v>0</v>
          </cell>
          <cell r="F948">
            <v>561.03</v>
          </cell>
          <cell r="G948">
            <v>561.03</v>
          </cell>
        </row>
        <row r="949">
          <cell r="A949" t="str">
            <v>11125173</v>
          </cell>
          <cell r="B949" t="str">
            <v>11125173 BANCOMER 0118746788 RyT DISTR RIEGO DGO 2022 R</v>
          </cell>
          <cell r="C949">
            <v>66908.850000000006</v>
          </cell>
          <cell r="D949">
            <v>772212.17</v>
          </cell>
          <cell r="E949">
            <v>772210.54</v>
          </cell>
          <cell r="F949">
            <v>66910.48</v>
          </cell>
          <cell r="G949">
            <v>66910.48</v>
          </cell>
        </row>
        <row r="950">
          <cell r="A950" t="str">
            <v>11125174</v>
          </cell>
          <cell r="B950" t="str">
            <v>11125174 BANCOMER 0118746842 RyT DISTR RIEGO LAGUNA 2022 R</v>
          </cell>
          <cell r="C950">
            <v>5607.89</v>
          </cell>
          <cell r="D950">
            <v>0.17</v>
          </cell>
          <cell r="E950">
            <v>0</v>
          </cell>
          <cell r="F950">
            <v>5608.06</v>
          </cell>
          <cell r="G950">
            <v>5608.06</v>
          </cell>
        </row>
        <row r="951">
          <cell r="A951" t="str">
            <v>11125176</v>
          </cell>
          <cell r="B951" t="str">
            <v>11125176 SANTANDER  65509298626 PAIMEF 2022 APOYO A LAS MUJERES R</v>
          </cell>
          <cell r="C951">
            <v>314.02</v>
          </cell>
          <cell r="D951">
            <v>0.26</v>
          </cell>
          <cell r="E951">
            <v>0</v>
          </cell>
          <cell r="F951">
            <v>314.27999999999997</v>
          </cell>
          <cell r="G951">
            <v>314.27999999999997</v>
          </cell>
        </row>
        <row r="952">
          <cell r="A952" t="str">
            <v>11125177</v>
          </cell>
          <cell r="B952" t="str">
            <v>11125177 BANCOMER 0118840628 ATN MEDICA 2022 R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</row>
        <row r="953">
          <cell r="A953" t="str">
            <v>11125178</v>
          </cell>
          <cell r="B953" t="str">
            <v>11125178 BANCOMER 0118900663 CONCRETO ASFALTICO VG 2022</v>
          </cell>
          <cell r="C953">
            <v>-598211.47</v>
          </cell>
          <cell r="D953">
            <v>4107.79</v>
          </cell>
          <cell r="E953">
            <v>667073.53</v>
          </cell>
          <cell r="F953">
            <v>-1261177.21</v>
          </cell>
          <cell r="G953">
            <v>-1261177.21</v>
          </cell>
        </row>
        <row r="954">
          <cell r="A954" t="str">
            <v>11125179</v>
          </cell>
          <cell r="B954" t="str">
            <v>11125179 BANCOMER 0118956146 RTE UNID RIEGO LAG 2022 R</v>
          </cell>
          <cell r="C954">
            <v>764.97</v>
          </cell>
          <cell r="D954">
            <v>0.01</v>
          </cell>
          <cell r="E954">
            <v>0</v>
          </cell>
          <cell r="F954">
            <v>764.98</v>
          </cell>
          <cell r="G954">
            <v>764.98</v>
          </cell>
        </row>
        <row r="955">
          <cell r="A955" t="str">
            <v>11125180</v>
          </cell>
          <cell r="B955" t="str">
            <v>11125180 BANCOMER 0118964815 RIESGOS SANITARIOS 2022 R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</row>
        <row r="956">
          <cell r="A956" t="str">
            <v>11125182</v>
          </cell>
          <cell r="B956" t="str">
            <v>11125182 BANCOMER 0199063935 REC FED EXTR 2022 UJED R</v>
          </cell>
          <cell r="C956">
            <v>1</v>
          </cell>
          <cell r="D956">
            <v>0</v>
          </cell>
          <cell r="E956">
            <v>1</v>
          </cell>
          <cell r="F956">
            <v>0</v>
          </cell>
          <cell r="G956">
            <v>0</v>
          </cell>
        </row>
        <row r="957">
          <cell r="A957" t="str">
            <v>11125183</v>
          </cell>
          <cell r="B957" t="str">
            <v>11125183 BANCOMER 0119070567 AREA PROTEGIDA 2022 SRNYMA</v>
          </cell>
          <cell r="C957">
            <v>30001.279999999999</v>
          </cell>
          <cell r="D957">
            <v>0.25</v>
          </cell>
          <cell r="E957">
            <v>0</v>
          </cell>
          <cell r="F957">
            <v>30001.53</v>
          </cell>
          <cell r="G957">
            <v>30001.53</v>
          </cell>
        </row>
        <row r="958">
          <cell r="A958" t="str">
            <v>11125184</v>
          </cell>
          <cell r="B958" t="str">
            <v>11125184 BANCOMER 0119126805 U079 EDUC MEDIA SUPERIOR R</v>
          </cell>
          <cell r="C958">
            <v>41.29</v>
          </cell>
          <cell r="D958">
            <v>30.21</v>
          </cell>
          <cell r="E958">
            <v>0</v>
          </cell>
          <cell r="F958">
            <v>71.5</v>
          </cell>
          <cell r="G958">
            <v>71.5</v>
          </cell>
        </row>
        <row r="959">
          <cell r="A959" t="str">
            <v>11125185</v>
          </cell>
          <cell r="B959" t="str">
            <v>11125185 SANTANDER 65509456533 U080 APOYOS CTOS EDUC 2022 R</v>
          </cell>
          <cell r="C959">
            <v>1.65</v>
          </cell>
          <cell r="D959">
            <v>0.35</v>
          </cell>
          <cell r="E959">
            <v>0</v>
          </cell>
          <cell r="F959">
            <v>2</v>
          </cell>
          <cell r="G959">
            <v>2</v>
          </cell>
        </row>
        <row r="960">
          <cell r="A960" t="str">
            <v>11125186</v>
          </cell>
          <cell r="B960" t="str">
            <v>11125186 BANCOMER 0119275398 ITS LERDO U079 2022 R</v>
          </cell>
          <cell r="C960">
            <v>0.13</v>
          </cell>
          <cell r="D960">
            <v>0</v>
          </cell>
          <cell r="E960">
            <v>0</v>
          </cell>
          <cell r="F960">
            <v>0.13</v>
          </cell>
          <cell r="G960">
            <v>0.13</v>
          </cell>
        </row>
        <row r="961">
          <cell r="A961" t="str">
            <v>11125187</v>
          </cell>
          <cell r="B961" t="str">
            <v>11125187 BANORTE 1204602100 FIES 2022 R</v>
          </cell>
          <cell r="C961">
            <v>13065273.220000001</v>
          </cell>
          <cell r="D961">
            <v>3144.36</v>
          </cell>
          <cell r="E961">
            <v>381049.3</v>
          </cell>
          <cell r="F961">
            <v>12687368.279999999</v>
          </cell>
          <cell r="G961">
            <v>12687368.279999999</v>
          </cell>
        </row>
        <row r="962">
          <cell r="A962" t="str">
            <v>11125188</v>
          </cell>
          <cell r="B962" t="str">
            <v>11125188 SANTANDER 65509488564 JUSTICIA LABORAL ED R</v>
          </cell>
          <cell r="C962">
            <v>0</v>
          </cell>
          <cell r="D962">
            <v>3908.05</v>
          </cell>
          <cell r="E962">
            <v>0</v>
          </cell>
          <cell r="F962">
            <v>3908.05</v>
          </cell>
          <cell r="G962">
            <v>3908.05</v>
          </cell>
        </row>
        <row r="963">
          <cell r="A963" t="str">
            <v>11125189</v>
          </cell>
          <cell r="B963" t="str">
            <v>11125189 BANCOMER 0119392211 E023 UNIDADES MEDICAS 2022 R</v>
          </cell>
          <cell r="C963">
            <v>0</v>
          </cell>
          <cell r="D963">
            <v>1.1399999999999999</v>
          </cell>
          <cell r="E963">
            <v>1.1399999999999999</v>
          </cell>
          <cell r="F963">
            <v>0</v>
          </cell>
          <cell r="G963">
            <v>0</v>
          </cell>
        </row>
        <row r="964">
          <cell r="A964" t="str">
            <v>11125191</v>
          </cell>
          <cell r="B964" t="str">
            <v>11125191 BANCOMER 0119520899 E023 AT A LA SALUD 2022 RE</v>
          </cell>
          <cell r="C964">
            <v>0</v>
          </cell>
          <cell r="D964">
            <v>300000000</v>
          </cell>
          <cell r="E964">
            <v>300000000</v>
          </cell>
          <cell r="F964">
            <v>0</v>
          </cell>
          <cell r="G964">
            <v>0</v>
          </cell>
        </row>
        <row r="965">
          <cell r="A965" t="str">
            <v>11125192</v>
          </cell>
          <cell r="B965" t="str">
            <v>11125192 SANTANDER 65509545937 APOYO MENINGITIS E023 R</v>
          </cell>
          <cell r="C965">
            <v>0</v>
          </cell>
          <cell r="D965">
            <v>13451313.619999999</v>
          </cell>
          <cell r="E965">
            <v>13451313.619999999</v>
          </cell>
          <cell r="F965">
            <v>0</v>
          </cell>
          <cell r="G965">
            <v>0</v>
          </cell>
        </row>
        <row r="966">
          <cell r="A966" t="str">
            <v>11125193</v>
          </cell>
          <cell r="B966" t="str">
            <v>11125193 BANCOMER 0119549099 FIFOMI FIDEICOMISO DE FOMENTO MINERO</v>
          </cell>
          <cell r="C966">
            <v>0</v>
          </cell>
          <cell r="D966">
            <v>1192000</v>
          </cell>
          <cell r="E966">
            <v>0</v>
          </cell>
          <cell r="F966">
            <v>1192000</v>
          </cell>
          <cell r="G966">
            <v>1192000</v>
          </cell>
        </row>
        <row r="967">
          <cell r="A967" t="str">
            <v>11125194</v>
          </cell>
          <cell r="B967" t="str">
            <v>11125194 BANCOMER 0119654410 REC FED EXTR 2022 UJED R</v>
          </cell>
          <cell r="C967">
            <v>0</v>
          </cell>
          <cell r="D967">
            <v>75000001</v>
          </cell>
          <cell r="E967">
            <v>75000000</v>
          </cell>
          <cell r="F967">
            <v>1</v>
          </cell>
          <cell r="G967">
            <v>1</v>
          </cell>
        </row>
        <row r="968">
          <cell r="A968" t="str">
            <v>11125195</v>
          </cell>
          <cell r="B968" t="str">
            <v>11125195 BANORTE 1210929639  COBAED 2023 R</v>
          </cell>
          <cell r="C968">
            <v>0</v>
          </cell>
          <cell r="D968">
            <v>3</v>
          </cell>
          <cell r="E968">
            <v>0</v>
          </cell>
          <cell r="F968">
            <v>3</v>
          </cell>
          <cell r="G968">
            <v>3</v>
          </cell>
        </row>
        <row r="969">
          <cell r="A969" t="str">
            <v>11125197</v>
          </cell>
          <cell r="B969" t="str">
            <v>11125197 BANCOMER 0119659013 CECYTED 2023 R</v>
          </cell>
          <cell r="C969">
            <v>0</v>
          </cell>
          <cell r="D969">
            <v>2</v>
          </cell>
          <cell r="E969">
            <v>0</v>
          </cell>
          <cell r="F969">
            <v>2</v>
          </cell>
          <cell r="G969">
            <v>2</v>
          </cell>
        </row>
        <row r="970">
          <cell r="A970" t="str">
            <v>11125199</v>
          </cell>
          <cell r="B970" t="str">
            <v>11125199 BANCOMER 0119683011 U080 APOYO EDUC 2022 R</v>
          </cell>
          <cell r="C970">
            <v>0</v>
          </cell>
          <cell r="D970">
            <v>665000001</v>
          </cell>
          <cell r="E970">
            <v>665000001</v>
          </cell>
          <cell r="F970">
            <v>0</v>
          </cell>
          <cell r="G970">
            <v>0</v>
          </cell>
        </row>
        <row r="971">
          <cell r="A971" t="str">
            <v>11126000</v>
          </cell>
          <cell r="B971" t="str">
            <v>11126000 CONCENTRADORA DE PAGOS</v>
          </cell>
          <cell r="C971">
            <v>112068771.73999998</v>
          </cell>
          <cell r="D971">
            <v>4383502450.4700003</v>
          </cell>
          <cell r="E971">
            <v>4471613913.4700003</v>
          </cell>
          <cell r="F971">
            <v>23957308.739999995</v>
          </cell>
          <cell r="G971">
            <v>23957308.739999995</v>
          </cell>
        </row>
        <row r="972">
          <cell r="A972" t="str">
            <v>11126001</v>
          </cell>
          <cell r="B972" t="str">
            <v>11126001 BANAMEX 0109019999</v>
          </cell>
          <cell r="C972">
            <v>32316.07</v>
          </cell>
          <cell r="D972">
            <v>10693772.49</v>
          </cell>
          <cell r="E972">
            <v>10328956.6</v>
          </cell>
          <cell r="F972">
            <v>397131.96</v>
          </cell>
          <cell r="G972">
            <v>397131.96</v>
          </cell>
        </row>
        <row r="973">
          <cell r="A973" t="str">
            <v>11126002</v>
          </cell>
          <cell r="B973" t="str">
            <v>11126002 BANORTE 0050459936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</row>
        <row r="974">
          <cell r="A974" t="str">
            <v>11126003</v>
          </cell>
          <cell r="B974" t="str">
            <v>11126003 BANORTE 014160790</v>
          </cell>
          <cell r="C974">
            <v>13356002.369999999</v>
          </cell>
          <cell r="D974">
            <v>53637325.939999998</v>
          </cell>
          <cell r="E974">
            <v>63083396.119999997</v>
          </cell>
          <cell r="F974">
            <v>3909932.19</v>
          </cell>
          <cell r="G974">
            <v>3909932.19</v>
          </cell>
        </row>
        <row r="975">
          <cell r="A975" t="str">
            <v>11126004</v>
          </cell>
          <cell r="B975" t="str">
            <v>11126004 BBVA BANCOMER 044653373</v>
          </cell>
          <cell r="C975">
            <v>733520.95</v>
          </cell>
          <cell r="D975">
            <v>197616648.44</v>
          </cell>
          <cell r="E975">
            <v>195675206.28</v>
          </cell>
          <cell r="F975">
            <v>2674963.11</v>
          </cell>
          <cell r="G975">
            <v>2674963.11</v>
          </cell>
        </row>
        <row r="976">
          <cell r="A976" t="str">
            <v>11126005</v>
          </cell>
          <cell r="B976" t="str">
            <v>11126005 BBVA BANCOMER 045171801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</row>
        <row r="977">
          <cell r="A977" t="str">
            <v>11126006</v>
          </cell>
          <cell r="B977" t="str">
            <v>11126006 HSBC 402804604</v>
          </cell>
          <cell r="C977">
            <v>0.01</v>
          </cell>
          <cell r="D977">
            <v>0</v>
          </cell>
          <cell r="E977">
            <v>0</v>
          </cell>
          <cell r="F977">
            <v>0.01</v>
          </cell>
          <cell r="G977">
            <v>0.01</v>
          </cell>
        </row>
        <row r="978">
          <cell r="A978" t="str">
            <v>11126008</v>
          </cell>
          <cell r="B978" t="str">
            <v>11126008 HSBC 403532231</v>
          </cell>
          <cell r="C978">
            <v>4310681.37</v>
          </cell>
          <cell r="D978">
            <v>0</v>
          </cell>
          <cell r="E978">
            <v>0</v>
          </cell>
          <cell r="F978">
            <v>4310681.37</v>
          </cell>
          <cell r="G978">
            <v>4310681.37</v>
          </cell>
        </row>
        <row r="979">
          <cell r="A979" t="str">
            <v>11126009</v>
          </cell>
          <cell r="B979" t="str">
            <v>11126009 HSBC 403532234</v>
          </cell>
          <cell r="C979">
            <v>-369899.67</v>
          </cell>
          <cell r="D979">
            <v>458864.75</v>
          </cell>
          <cell r="E979">
            <v>116714.02</v>
          </cell>
          <cell r="F979">
            <v>-27748.94</v>
          </cell>
          <cell r="G979">
            <v>-27748.94</v>
          </cell>
        </row>
        <row r="980">
          <cell r="A980" t="str">
            <v>11126010</v>
          </cell>
          <cell r="B980" t="str">
            <v>11126010 HSBC 403532235</v>
          </cell>
          <cell r="C980">
            <v>-72713.990000000005</v>
          </cell>
          <cell r="D980">
            <v>1287422.8700000001</v>
          </cell>
          <cell r="E980">
            <v>630921.17000000004</v>
          </cell>
          <cell r="F980">
            <v>583787.71</v>
          </cell>
          <cell r="G980">
            <v>583787.71</v>
          </cell>
        </row>
        <row r="981">
          <cell r="A981" t="str">
            <v>11126011</v>
          </cell>
          <cell r="B981" t="str">
            <v>11126011 HSBC 4031016082 CADENAS PRODUCTIVAS</v>
          </cell>
          <cell r="C981">
            <v>178252.64</v>
          </cell>
          <cell r="D981">
            <v>0</v>
          </cell>
          <cell r="E981">
            <v>0</v>
          </cell>
          <cell r="F981">
            <v>178252.64</v>
          </cell>
          <cell r="G981">
            <v>178252.64</v>
          </cell>
        </row>
        <row r="982">
          <cell r="A982" t="str">
            <v>11126013</v>
          </cell>
          <cell r="B982" t="str">
            <v>11126013 SANTANDER SERFIN 6550209372</v>
          </cell>
          <cell r="C982">
            <v>-23611.84</v>
          </cell>
          <cell r="D982">
            <v>1489209.77</v>
          </cell>
          <cell r="E982">
            <v>1017300.81</v>
          </cell>
          <cell r="F982">
            <v>448297.12</v>
          </cell>
          <cell r="G982">
            <v>448297.12</v>
          </cell>
        </row>
        <row r="983">
          <cell r="A983" t="str">
            <v>11126014</v>
          </cell>
          <cell r="B983" t="str">
            <v>11126014 SCOTIBANK 2054086 PAGADORA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</row>
        <row r="984">
          <cell r="A984" t="str">
            <v>11126015</v>
          </cell>
          <cell r="B984" t="str">
            <v>11126015 BANORTE 0845902149 PLANEACION FINANCIERA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</row>
        <row r="985">
          <cell r="A985" t="str">
            <v>11126018</v>
          </cell>
          <cell r="B985" t="str">
            <v>11126018 PAGADORA GASTO CORRIENTE</v>
          </cell>
          <cell r="C985">
            <v>-44018387.740000002</v>
          </cell>
          <cell r="D985">
            <v>18712473.68</v>
          </cell>
          <cell r="E985">
            <v>0</v>
          </cell>
          <cell r="F985">
            <v>-25305914.059999999</v>
          </cell>
          <cell r="G985">
            <v>-25305914.059999999</v>
          </cell>
        </row>
        <row r="986">
          <cell r="A986" t="str">
            <v>11126019</v>
          </cell>
          <cell r="B986" t="str">
            <v>11126019 BANCO VIRTUAL PAGADORA INVERSION</v>
          </cell>
          <cell r="C986">
            <v>-79540691.840000004</v>
          </cell>
          <cell r="D986">
            <v>55944695.149999999</v>
          </cell>
          <cell r="E986">
            <v>0</v>
          </cell>
          <cell r="F986">
            <v>-23595996.690000001</v>
          </cell>
          <cell r="G986">
            <v>-23595996.690000001</v>
          </cell>
        </row>
        <row r="987">
          <cell r="A987" t="str">
            <v>11126020</v>
          </cell>
          <cell r="B987" t="str">
            <v>11126020 SANTANDER 65505670305 PAGADORA</v>
          </cell>
          <cell r="C987">
            <v>134903471.72999999</v>
          </cell>
          <cell r="D987">
            <v>47055262.219999999</v>
          </cell>
          <cell r="E987">
            <v>182475692.00999999</v>
          </cell>
          <cell r="F987">
            <v>-516958.06</v>
          </cell>
          <cell r="G987">
            <v>-516958.06</v>
          </cell>
        </row>
        <row r="988">
          <cell r="A988" t="str">
            <v>11126022</v>
          </cell>
          <cell r="B988" t="str">
            <v>11126022 AFIRME 16371001321 HECHOS DURANGO EL MEJOR LUGAR</v>
          </cell>
          <cell r="C988">
            <v>-55614.86</v>
          </cell>
          <cell r="D988">
            <v>71478.09</v>
          </cell>
          <cell r="E988">
            <v>0</v>
          </cell>
          <cell r="F988">
            <v>15863.23</v>
          </cell>
          <cell r="G988">
            <v>15863.23</v>
          </cell>
        </row>
        <row r="989">
          <cell r="A989" t="str">
            <v>11126023</v>
          </cell>
          <cell r="B989" t="str">
            <v>11126023 SCOTIABANK 1960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</row>
        <row r="990">
          <cell r="A990" t="str">
            <v>11126024</v>
          </cell>
          <cell r="B990" t="str">
            <v>11126024 BANCOMER 0112488671 TERCEROS GASTOS INHERENTES 2018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</row>
        <row r="991">
          <cell r="A991" t="str">
            <v>11126025</v>
          </cell>
          <cell r="B991" t="str">
            <v>11126025 AFIRME 16371001941 REMANENTES 2018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</row>
        <row r="992">
          <cell r="A992" t="str">
            <v>11126026</v>
          </cell>
          <cell r="B992" t="str">
            <v>11126026 AFIRME 16371005890 RECURSO EXTRAORDINARIO 2018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</row>
        <row r="993">
          <cell r="A993" t="str">
            <v>11126027</v>
          </cell>
          <cell r="B993" t="str">
            <v>11126027 SCOTIBANK 25600826180 PAGADORA</v>
          </cell>
          <cell r="C993">
            <v>815.42</v>
          </cell>
          <cell r="D993">
            <v>0</v>
          </cell>
          <cell r="E993">
            <v>0</v>
          </cell>
          <cell r="F993">
            <v>815.42</v>
          </cell>
          <cell r="G993">
            <v>815.42</v>
          </cell>
        </row>
        <row r="994">
          <cell r="A994" t="str">
            <v>11126028</v>
          </cell>
          <cell r="B994" t="str">
            <v>11126028 BANCOMER 0115520134 CREDITO LP (FAFEF) BBVA 2020</v>
          </cell>
          <cell r="C994">
            <v>149.38</v>
          </cell>
          <cell r="D994">
            <v>66645.41</v>
          </cell>
          <cell r="E994">
            <v>30000</v>
          </cell>
          <cell r="F994">
            <v>36794.79</v>
          </cell>
          <cell r="G994">
            <v>36794.79</v>
          </cell>
        </row>
        <row r="995">
          <cell r="A995" t="str">
            <v>11126029</v>
          </cell>
          <cell r="B995" t="str">
            <v>11126029 SCOTIABANK 25602405042 CREDITO LP (FAFEF) SCOTIA 2020</v>
          </cell>
          <cell r="C995">
            <v>111101.14</v>
          </cell>
          <cell r="D995">
            <v>4049121.25</v>
          </cell>
          <cell r="E995">
            <v>3932839.5</v>
          </cell>
          <cell r="F995">
            <v>227382.89</v>
          </cell>
          <cell r="G995">
            <v>227382.89</v>
          </cell>
        </row>
        <row r="996">
          <cell r="A996" t="str">
            <v>11126030</v>
          </cell>
          <cell r="B996" t="str">
            <v>11126030 BANORTE 1119657129 CREDITO LP (FAFEF) BTE 2020</v>
          </cell>
          <cell r="C996">
            <v>22801368.07</v>
          </cell>
          <cell r="D996">
            <v>1185191.21</v>
          </cell>
          <cell r="E996">
            <v>1146008.72</v>
          </cell>
          <cell r="F996">
            <v>22840550.559999999</v>
          </cell>
          <cell r="G996">
            <v>22840550.559999999</v>
          </cell>
        </row>
        <row r="997">
          <cell r="A997" t="str">
            <v>11126031</v>
          </cell>
          <cell r="B997" t="str">
            <v>11126031 AZTECA 20142159424 G.O. ESTATALES</v>
          </cell>
          <cell r="C997">
            <v>-0.01</v>
          </cell>
          <cell r="D997">
            <v>0.02</v>
          </cell>
          <cell r="E997">
            <v>0.01</v>
          </cell>
          <cell r="F997">
            <v>0</v>
          </cell>
          <cell r="G997">
            <v>0</v>
          </cell>
        </row>
        <row r="998">
          <cell r="A998" t="str">
            <v>11126032</v>
          </cell>
          <cell r="B998" t="str">
            <v>11126032 ACCENDO 1054020054 PAGADORA</v>
          </cell>
          <cell r="C998">
            <v>60065809.380000003</v>
          </cell>
          <cell r="D998">
            <v>0</v>
          </cell>
          <cell r="E998">
            <v>0</v>
          </cell>
          <cell r="F998">
            <v>60065809.380000003</v>
          </cell>
          <cell r="G998">
            <v>60065809.380000003</v>
          </cell>
        </row>
        <row r="999">
          <cell r="A999" t="str">
            <v>11126033</v>
          </cell>
          <cell r="B999" t="str">
            <v>11126033  SCOTIA 25603862325 RECEPTORA DE PAGOS INDISTINTOS</v>
          </cell>
          <cell r="C999">
            <v>-49356078.240000002</v>
          </cell>
          <cell r="D999">
            <v>4091911.85</v>
          </cell>
          <cell r="E999">
            <v>4931000</v>
          </cell>
          <cell r="F999">
            <v>-50195166.390000001</v>
          </cell>
          <cell r="G999">
            <v>-50195166.390000001</v>
          </cell>
        </row>
        <row r="1000">
          <cell r="A1000" t="str">
            <v>11126034</v>
          </cell>
          <cell r="B1000" t="str">
            <v>11126034 BANORTE 1178030345 INSABI MEDICAMENTOS 2022</v>
          </cell>
          <cell r="C1000">
            <v>1041.93</v>
          </cell>
          <cell r="D1000">
            <v>173145483.68000001</v>
          </cell>
          <cell r="E1000">
            <v>173144382.37</v>
          </cell>
          <cell r="F1000">
            <v>2143.2399999999998</v>
          </cell>
          <cell r="G1000">
            <v>2143.2399999999998</v>
          </cell>
        </row>
        <row r="1001">
          <cell r="A1001" t="str">
            <v>11126035</v>
          </cell>
          <cell r="B1001" t="str">
            <v>11126035 SCOTIABANK 25604189772 PFSEE FORT SERV EDUC ESP 2022</v>
          </cell>
          <cell r="C1001">
            <v>171.46</v>
          </cell>
          <cell r="D1001">
            <v>0.01</v>
          </cell>
          <cell r="E1001">
            <v>0</v>
          </cell>
          <cell r="F1001">
            <v>171.47</v>
          </cell>
          <cell r="G1001">
            <v>171.47</v>
          </cell>
        </row>
        <row r="1002">
          <cell r="A1002" t="str">
            <v>11126036</v>
          </cell>
          <cell r="B1002" t="str">
            <v>11126036 SCOTIABANK 25604191056 PRONI PROGR NAC INGLES 2022</v>
          </cell>
          <cell r="C1002">
            <v>61.19</v>
          </cell>
          <cell r="D1002">
            <v>0</v>
          </cell>
          <cell r="E1002">
            <v>60.09</v>
          </cell>
          <cell r="F1002">
            <v>1.1000000000000001</v>
          </cell>
          <cell r="G1002">
            <v>1.1000000000000001</v>
          </cell>
        </row>
        <row r="1003">
          <cell r="A1003" t="str">
            <v>11126037</v>
          </cell>
          <cell r="B1003" t="str">
            <v>11126037 SCOTIABANK 25604191062 PEEI EXP EDUC INICIAL 2022</v>
          </cell>
          <cell r="C1003">
            <v>47.94</v>
          </cell>
          <cell r="D1003">
            <v>0</v>
          </cell>
          <cell r="E1003">
            <v>0</v>
          </cell>
          <cell r="F1003">
            <v>47.94</v>
          </cell>
          <cell r="G1003">
            <v>47.94</v>
          </cell>
        </row>
        <row r="1004">
          <cell r="A1004" t="str">
            <v>11126038</v>
          </cell>
          <cell r="B1004" t="str">
            <v>11126038 BANCOMER 0118290733 TERCEROS INSTITUCIONALES</v>
          </cell>
          <cell r="C1004">
            <v>906845.97</v>
          </cell>
          <cell r="D1004">
            <v>7.56</v>
          </cell>
          <cell r="E1004">
            <v>0</v>
          </cell>
          <cell r="F1004">
            <v>906853.53</v>
          </cell>
          <cell r="G1004">
            <v>906853.53</v>
          </cell>
        </row>
        <row r="1005">
          <cell r="A1005" t="str">
            <v>11126039</v>
          </cell>
          <cell r="B1005" t="str">
            <v>11126039 BANCOMER 0118529906 GASTOS</v>
          </cell>
          <cell r="C1005">
            <v>-12670.06</v>
          </cell>
          <cell r="D1005">
            <v>4321495.78</v>
          </cell>
          <cell r="E1005">
            <v>4546070.22</v>
          </cell>
          <cell r="F1005">
            <v>-237244.5</v>
          </cell>
          <cell r="G1005">
            <v>-237244.5</v>
          </cell>
        </row>
        <row r="1006">
          <cell r="A1006" t="str">
            <v>11126040</v>
          </cell>
          <cell r="B1006" t="str">
            <v>11126040 SANTANDER 65509267345 FENADU 2022 STDR</v>
          </cell>
          <cell r="C1006">
            <v>-2431391.36</v>
          </cell>
          <cell r="D1006">
            <v>13.11</v>
          </cell>
          <cell r="E1006">
            <v>0</v>
          </cell>
          <cell r="F1006">
            <v>-2431378.25</v>
          </cell>
          <cell r="G1006">
            <v>-2431378.25</v>
          </cell>
        </row>
        <row r="1007">
          <cell r="A1007" t="str">
            <v>11126045</v>
          </cell>
          <cell r="B1007" t="str">
            <v>11126045 BANCOMER 0119377344 SANEAMIENTO U080 2022</v>
          </cell>
          <cell r="C1007">
            <v>1893382.36</v>
          </cell>
          <cell r="D1007">
            <v>68676403.799999997</v>
          </cell>
          <cell r="E1007">
            <v>70569786.159999996</v>
          </cell>
          <cell r="F1007">
            <v>0</v>
          </cell>
          <cell r="G1007">
            <v>0</v>
          </cell>
        </row>
        <row r="1008">
          <cell r="A1008" t="str">
            <v>11126046</v>
          </cell>
          <cell r="B1008" t="str">
            <v>11126046 MULTIVA 8706301 CREDITO CP 2022</v>
          </cell>
          <cell r="C1008">
            <v>0</v>
          </cell>
          <cell r="D1008">
            <v>1135090000</v>
          </cell>
          <cell r="E1008">
            <v>1135090000</v>
          </cell>
          <cell r="F1008">
            <v>0</v>
          </cell>
          <cell r="G1008">
            <v>0</v>
          </cell>
        </row>
        <row r="1009">
          <cell r="A1009" t="str">
            <v>11126047</v>
          </cell>
          <cell r="B1009" t="str">
            <v>11126047 BANCOMER 0119521356 FLUJOS CORTO PLAZO</v>
          </cell>
          <cell r="C1009">
            <v>48654791.969999999</v>
          </cell>
          <cell r="D1009">
            <v>1940909023.3900001</v>
          </cell>
          <cell r="E1009">
            <v>1981320692.51</v>
          </cell>
          <cell r="F1009">
            <v>8243122.8499999996</v>
          </cell>
          <cell r="G1009">
            <v>8243122.8499999996</v>
          </cell>
        </row>
        <row r="1010">
          <cell r="A1010" t="str">
            <v>11126048</v>
          </cell>
          <cell r="B1010" t="str">
            <v>11126048 BANCOMER 0119716467 SANEAMIENTO II U080 2022</v>
          </cell>
          <cell r="C1010">
            <v>0</v>
          </cell>
          <cell r="D1010">
            <v>665000000</v>
          </cell>
          <cell r="E1010">
            <v>643574886.88</v>
          </cell>
          <cell r="F1010">
            <v>21425113.120000001</v>
          </cell>
          <cell r="G1010">
            <v>21425113.120000001</v>
          </cell>
        </row>
        <row r="1011">
          <cell r="A1011" t="str">
            <v>11127000</v>
          </cell>
          <cell r="B1011" t="str">
            <v>11127000 NOMINAS</v>
          </cell>
          <cell r="C1011">
            <v>88741513.24999997</v>
          </cell>
          <cell r="D1011">
            <v>880511356.11999989</v>
          </cell>
          <cell r="E1011">
            <v>876694241.43999982</v>
          </cell>
          <cell r="F1011">
            <v>92558627.930000022</v>
          </cell>
          <cell r="G1011">
            <v>92558627.930000022</v>
          </cell>
        </row>
        <row r="1012">
          <cell r="A1012" t="str">
            <v>11127001</v>
          </cell>
          <cell r="B1012" t="str">
            <v>11127001 BBVA BANCOMER 014274167</v>
          </cell>
          <cell r="C1012">
            <v>48431024.740000002</v>
          </cell>
          <cell r="D1012">
            <v>251418982.25</v>
          </cell>
          <cell r="E1012">
            <v>249958079.47</v>
          </cell>
          <cell r="F1012">
            <v>49891927.520000003</v>
          </cell>
          <cell r="G1012">
            <v>49891927.520000003</v>
          </cell>
        </row>
        <row r="1013">
          <cell r="A1013" t="str">
            <v>11127003</v>
          </cell>
          <cell r="B1013" t="str">
            <v>11127003 SANTANDER SERFIN 6550185610</v>
          </cell>
          <cell r="C1013">
            <v>1022584.33</v>
          </cell>
          <cell r="D1013">
            <v>97844397.569999993</v>
          </cell>
          <cell r="E1013">
            <v>97638879.519999996</v>
          </cell>
          <cell r="F1013">
            <v>1228102.3799999999</v>
          </cell>
          <cell r="G1013">
            <v>1228102.3799999999</v>
          </cell>
        </row>
        <row r="1014">
          <cell r="A1014" t="str">
            <v>11127005</v>
          </cell>
          <cell r="B1014" t="str">
            <v>11127005 SANTANDER SERFIN 6550201792</v>
          </cell>
          <cell r="C1014">
            <v>32789250.260000002</v>
          </cell>
          <cell r="D1014">
            <v>0</v>
          </cell>
          <cell r="E1014">
            <v>0</v>
          </cell>
          <cell r="F1014">
            <v>32789250.260000002</v>
          </cell>
          <cell r="G1014">
            <v>32789250.260000002</v>
          </cell>
        </row>
        <row r="1015">
          <cell r="A1015" t="str">
            <v>11127006</v>
          </cell>
          <cell r="B1015" t="str">
            <v>11127006 HSBC 403367100</v>
          </cell>
          <cell r="C1015">
            <v>519236.63</v>
          </cell>
          <cell r="D1015">
            <v>50549195.880000003</v>
          </cell>
          <cell r="E1015">
            <v>50777240.640000001</v>
          </cell>
          <cell r="F1015">
            <v>291191.87</v>
          </cell>
          <cell r="G1015">
            <v>291191.87</v>
          </cell>
        </row>
        <row r="1016">
          <cell r="A1016" t="str">
            <v>11127008</v>
          </cell>
          <cell r="B1016" t="str">
            <v>11127008 BANCOMER 0188576505 CENTROS FAEB</v>
          </cell>
          <cell r="C1016">
            <v>-133688.75</v>
          </cell>
          <cell r="D1016">
            <v>0</v>
          </cell>
          <cell r="E1016">
            <v>0</v>
          </cell>
          <cell r="F1016">
            <v>-133688.75</v>
          </cell>
          <cell r="G1016">
            <v>-133688.75</v>
          </cell>
        </row>
        <row r="1017">
          <cell r="A1017" t="str">
            <v>11127009</v>
          </cell>
          <cell r="B1017" t="str">
            <v>11127009 BANORTE 0845902028 NOMINA GOBIERNO</v>
          </cell>
          <cell r="C1017">
            <v>28472.17</v>
          </cell>
          <cell r="D1017">
            <v>85401888.650000006</v>
          </cell>
          <cell r="E1017">
            <v>85333112.200000003</v>
          </cell>
          <cell r="F1017">
            <v>97248.62</v>
          </cell>
          <cell r="G1017">
            <v>97248.62</v>
          </cell>
        </row>
        <row r="1018">
          <cell r="A1018" t="str">
            <v>11127010</v>
          </cell>
          <cell r="B1018" t="str">
            <v>11127010 BANCOS NOMINAS</v>
          </cell>
          <cell r="C1018">
            <v>1899229.97</v>
          </cell>
          <cell r="D1018">
            <v>15901.6</v>
          </cell>
          <cell r="E1018">
            <v>0</v>
          </cell>
          <cell r="F1018">
            <v>1915131.57</v>
          </cell>
          <cell r="G1018">
            <v>1915131.57</v>
          </cell>
        </row>
        <row r="1019">
          <cell r="A1019" t="str">
            <v>11127012</v>
          </cell>
          <cell r="B1019" t="str">
            <v>11127012 SANTANDER 65504755525 NOMINA ELECTRONICA MAGISTERIO ESTATAL</v>
          </cell>
          <cell r="C1019">
            <v>1166014.46</v>
          </cell>
          <cell r="D1019">
            <v>84965818.989999995</v>
          </cell>
          <cell r="E1019">
            <v>85095362.909999996</v>
          </cell>
          <cell r="F1019">
            <v>1036470.54</v>
          </cell>
          <cell r="G1019">
            <v>1036470.54</v>
          </cell>
        </row>
        <row r="1020">
          <cell r="A1020" t="str">
            <v>11127013</v>
          </cell>
          <cell r="B1020" t="str">
            <v>11127013 BANORTE 0261043754 NOMINA ELECTRONICA MAGISTERIO ESTATAL</v>
          </cell>
          <cell r="C1020">
            <v>112215.02</v>
          </cell>
          <cell r="D1020">
            <v>69646477.299999997</v>
          </cell>
          <cell r="E1020">
            <v>69607466.620000005</v>
          </cell>
          <cell r="F1020">
            <v>151225.70000000001</v>
          </cell>
          <cell r="G1020">
            <v>151225.70000000001</v>
          </cell>
        </row>
        <row r="1021">
          <cell r="A1021" t="str">
            <v>11127014</v>
          </cell>
          <cell r="B1021" t="str">
            <v>11127014 BANAMEX 70084623200 NOMINA ELECTRONICA MAGISTERIO ESTATAL</v>
          </cell>
          <cell r="C1021">
            <v>299969.15999999997</v>
          </cell>
          <cell r="D1021">
            <v>18662642.25</v>
          </cell>
          <cell r="E1021">
            <v>18412997.18</v>
          </cell>
          <cell r="F1021">
            <v>549614.23</v>
          </cell>
          <cell r="G1021">
            <v>549614.23</v>
          </cell>
        </row>
        <row r="1022">
          <cell r="A1022" t="str">
            <v>11127015</v>
          </cell>
          <cell r="B1022" t="str">
            <v>11127015 HSBC 4057633299 NOMINA ELECTRONICA MAGISTERIO ESTATAL</v>
          </cell>
          <cell r="C1022">
            <v>673344.28</v>
          </cell>
          <cell r="D1022">
            <v>176659906.31999999</v>
          </cell>
          <cell r="E1022">
            <v>176327141.06</v>
          </cell>
          <cell r="F1022">
            <v>1006109.54</v>
          </cell>
          <cell r="G1022">
            <v>1006109.54</v>
          </cell>
        </row>
        <row r="1023">
          <cell r="A1023" t="str">
            <v>11127017</v>
          </cell>
          <cell r="B1023" t="str">
            <v>11127017 SANTANDER 65507246201 NOMINA BUROCRATA</v>
          </cell>
          <cell r="C1023">
            <v>2952102.77</v>
          </cell>
          <cell r="D1023">
            <v>15715315.390000001</v>
          </cell>
          <cell r="E1023">
            <v>15305183.560000001</v>
          </cell>
          <cell r="F1023">
            <v>3362234.6</v>
          </cell>
          <cell r="G1023">
            <v>3362234.6</v>
          </cell>
        </row>
        <row r="1024">
          <cell r="A1024" t="str">
            <v>11127018</v>
          </cell>
          <cell r="B1024" t="str">
            <v>11127018 BBVA BANCOMER 00116016960 NOMINA BURÓCRATAS</v>
          </cell>
          <cell r="C1024">
            <v>177082.05</v>
          </cell>
          <cell r="D1024">
            <v>25816504.59</v>
          </cell>
          <cell r="E1024">
            <v>25695717.52</v>
          </cell>
          <cell r="F1024">
            <v>297869.12</v>
          </cell>
          <cell r="G1024">
            <v>297869.12</v>
          </cell>
        </row>
        <row r="1025">
          <cell r="A1025" t="str">
            <v>11127019</v>
          </cell>
          <cell r="B1025" t="str">
            <v>11127019 HSBC 4065303588 FISCALIA GENERAL DEL ESTADO</v>
          </cell>
          <cell r="C1025">
            <v>-1199487.28</v>
          </cell>
          <cell r="D1025">
            <v>1293042.02</v>
          </cell>
          <cell r="E1025">
            <v>0</v>
          </cell>
          <cell r="F1025">
            <v>93554.74</v>
          </cell>
          <cell r="G1025">
            <v>93554.74</v>
          </cell>
        </row>
        <row r="1026">
          <cell r="A1026" t="str">
            <v>11127020</v>
          </cell>
          <cell r="B1026" t="str">
            <v>11127020 SCOTIABANK 25603848547 NOMINA MAGISTERIO ESTATAL</v>
          </cell>
          <cell r="C1026">
            <v>4163.4399999999996</v>
          </cell>
          <cell r="D1026">
            <v>2521283.31</v>
          </cell>
          <cell r="E1026">
            <v>2543060.7599999998</v>
          </cell>
          <cell r="F1026">
            <v>-17614.009999999998</v>
          </cell>
          <cell r="G1026">
            <v>-17614.009999999998</v>
          </cell>
        </row>
        <row r="1027">
          <cell r="A1027" t="str">
            <v>11130000</v>
          </cell>
          <cell r="B1027" t="str">
            <v>11130000 BANCOS/DEPENDENCIAS Y OTROS</v>
          </cell>
          <cell r="C1027">
            <v>63139108.790000029</v>
          </cell>
          <cell r="D1027">
            <v>1976226513.1099987</v>
          </cell>
          <cell r="E1027">
            <v>1930933994.6600003</v>
          </cell>
          <cell r="F1027">
            <v>108431627.24000001</v>
          </cell>
          <cell r="G1027">
            <v>108431627.24000001</v>
          </cell>
        </row>
        <row r="1028">
          <cell r="A1028" t="str">
            <v>11131000</v>
          </cell>
          <cell r="B1028" t="str">
            <v>11131000 BANCOS EDUCACION</v>
          </cell>
          <cell r="C1028">
            <v>63139108.790000029</v>
          </cell>
          <cell r="D1028">
            <v>1976226513.1099987</v>
          </cell>
          <cell r="E1028">
            <v>1930933994.6600003</v>
          </cell>
          <cell r="F1028">
            <v>108431627.24000001</v>
          </cell>
          <cell r="G1028">
            <v>108431627.24000001</v>
          </cell>
        </row>
        <row r="1029">
          <cell r="A1029" t="str">
            <v>11131001</v>
          </cell>
          <cell r="B1029" t="str">
            <v>11131001 BANORTE 82980342 PRONAP PROGRAMA DEL SISTEMA NACIONAL DE FORMACION CONTINUA Y SUPERACION PROFESIONAL</v>
          </cell>
          <cell r="C1029">
            <v>6397.25</v>
          </cell>
          <cell r="D1029">
            <v>0</v>
          </cell>
          <cell r="E1029">
            <v>6397.25</v>
          </cell>
          <cell r="F1029">
            <v>0</v>
          </cell>
          <cell r="G1029">
            <v>0</v>
          </cell>
        </row>
        <row r="1030">
          <cell r="A1030" t="str">
            <v>11131002</v>
          </cell>
          <cell r="B1030" t="str">
            <v>11131002 BANORTE 569259925 PREVIOLEM PROGRAMA DE CAPACITACION AL MAGISTERIO PARA PREVENIR LA VIOLENCIA HACIA LAS MUJERES</v>
          </cell>
          <cell r="C1030">
            <v>-24395.51</v>
          </cell>
          <cell r="D1030">
            <v>0</v>
          </cell>
          <cell r="E1030">
            <v>-24395.51</v>
          </cell>
          <cell r="F1030">
            <v>0</v>
          </cell>
          <cell r="G1030">
            <v>0</v>
          </cell>
        </row>
        <row r="1031">
          <cell r="A1031" t="str">
            <v>11131003</v>
          </cell>
          <cell r="B1031" t="str">
            <v>11131003 BANORTE 156769084 INTEGRACION EDUCATIVA PROGRAMA PARA EL FORTALECIMIENTO DE LA EDUCACION ESPECIAL  E INTEGRACION EDUCATIVA</v>
          </cell>
          <cell r="C1031">
            <v>-9448.7199999999993</v>
          </cell>
          <cell r="D1031">
            <v>0</v>
          </cell>
          <cell r="E1031">
            <v>-9448.7199999999993</v>
          </cell>
          <cell r="F1031">
            <v>0</v>
          </cell>
          <cell r="G1031">
            <v>0</v>
          </cell>
        </row>
        <row r="1032">
          <cell r="A1032" t="str">
            <v>11131004</v>
          </cell>
          <cell r="B1032" t="str">
            <v>11131004 BANORTE 156769075 PRONIM PROGRAMA DE EDUCACION BASICA PARA NIÑOS Y NIÑAS DE FAMILIAS JORNALERAS AGRICOLAS MIGRANTES</v>
          </cell>
          <cell r="C1032">
            <v>457.46</v>
          </cell>
          <cell r="D1032">
            <v>3.14</v>
          </cell>
          <cell r="E1032">
            <v>0</v>
          </cell>
          <cell r="F1032">
            <v>460.6</v>
          </cell>
          <cell r="G1032">
            <v>460.6</v>
          </cell>
        </row>
        <row r="1033">
          <cell r="A1033" t="str">
            <v>11131005</v>
          </cell>
          <cell r="B1033" t="str">
            <v>11131005 BANORTE 626015611 ATP PROGRAMA ASESOR TECNICO PEDAGOGICO</v>
          </cell>
          <cell r="C1033">
            <v>-0.15</v>
          </cell>
          <cell r="D1033">
            <v>0</v>
          </cell>
          <cell r="E1033">
            <v>-0.15</v>
          </cell>
          <cell r="F1033">
            <v>0</v>
          </cell>
          <cell r="G1033">
            <v>0</v>
          </cell>
        </row>
        <row r="1034">
          <cell r="A1034" t="str">
            <v>11131006</v>
          </cell>
          <cell r="B1034" t="str">
            <v>11131006 BANORTE 626020186 PROMIN PROGRAMA DE MEJORAMIENTO INSTITUCIONAL DE LAS ESCUELAS NORMALES PUBLICAS</v>
          </cell>
          <cell r="C1034">
            <v>-34490.57</v>
          </cell>
          <cell r="D1034">
            <v>0</v>
          </cell>
          <cell r="E1034">
            <v>-34490.57</v>
          </cell>
          <cell r="F1034">
            <v>0</v>
          </cell>
          <cell r="G1034">
            <v>0</v>
          </cell>
        </row>
        <row r="1035">
          <cell r="A1035" t="str">
            <v>11131008</v>
          </cell>
          <cell r="B1035" t="str">
            <v>11131008 BANORTE 188968020 PROGRAMA NACIONAL DE LECTURA</v>
          </cell>
          <cell r="C1035">
            <v>-276.99</v>
          </cell>
          <cell r="D1035">
            <v>0</v>
          </cell>
          <cell r="E1035">
            <v>-276.99</v>
          </cell>
          <cell r="F1035">
            <v>0</v>
          </cell>
          <cell r="G1035">
            <v>0</v>
          </cell>
        </row>
        <row r="1036">
          <cell r="A1036" t="str">
            <v>11131009</v>
          </cell>
          <cell r="B1036" t="str">
            <v>11131009 BANORTE 525808280 RES PROGRAMA DE APOYO A LA IMPLEMENTACION DE LA REFORMA DE LA EDUC SECUNDARIA EN ENTIDADES FEDERATIVAS</v>
          </cell>
          <cell r="C1036">
            <v>-2621.8</v>
          </cell>
          <cell r="D1036">
            <v>0</v>
          </cell>
          <cell r="E1036">
            <v>-2621.8</v>
          </cell>
          <cell r="F1036">
            <v>0</v>
          </cell>
          <cell r="G1036">
            <v>0</v>
          </cell>
        </row>
        <row r="1037">
          <cell r="A1037" t="str">
            <v>11131010</v>
          </cell>
          <cell r="B1037" t="str">
            <v>11131010 BANORTE 547153272 REP PROGRAMA DE RENOVACION CURRICULAR Y PEDAGOGICA DE LA EDUCACION PREESCOLAR EN ENTIDADES FEDERATIVAS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</row>
        <row r="1038">
          <cell r="A1038" t="str">
            <v>11131011</v>
          </cell>
          <cell r="B1038" t="str">
            <v>11131011 BANORTE 571882906 RCEP PROGRAMA DE RENOVACION CURRICULAR DE LA EDUCACION PRIMARIA EN ENTIDADES FEDERATIVAS</v>
          </cell>
          <cell r="C1038">
            <v>-39844.42</v>
          </cell>
          <cell r="D1038">
            <v>0</v>
          </cell>
          <cell r="E1038">
            <v>-39844.42</v>
          </cell>
          <cell r="F1038">
            <v>0</v>
          </cell>
          <cell r="G1038">
            <v>0</v>
          </cell>
        </row>
        <row r="1039">
          <cell r="A1039" t="str">
            <v>11131012</v>
          </cell>
          <cell r="B1039" t="str">
            <v>11131012 BANORTE 578884132 PROGRAMA ESCUELA SEGURA</v>
          </cell>
          <cell r="C1039">
            <v>449.8</v>
          </cell>
          <cell r="D1039">
            <v>0</v>
          </cell>
          <cell r="E1039">
            <v>449.8</v>
          </cell>
          <cell r="F1039">
            <v>0</v>
          </cell>
          <cell r="G1039">
            <v>0</v>
          </cell>
        </row>
        <row r="1040">
          <cell r="A1040" t="str">
            <v>11131013</v>
          </cell>
          <cell r="B1040" t="str">
            <v>11131013 BANORTE 604828482 PROGRAMA ESCUELA DE TIEMPO COMPLETO</v>
          </cell>
          <cell r="C1040">
            <v>353384.78</v>
          </cell>
          <cell r="D1040">
            <v>0</v>
          </cell>
          <cell r="E1040">
            <v>353384.78</v>
          </cell>
          <cell r="F1040">
            <v>0</v>
          </cell>
          <cell r="G1040">
            <v>0</v>
          </cell>
        </row>
        <row r="1041">
          <cell r="A1041" t="str">
            <v>11131014</v>
          </cell>
          <cell r="B1041" t="str">
            <v>11131014 BANORTE 608452148 PROGRAMA ESCUELA SIEMPRE ABIERTA</v>
          </cell>
          <cell r="C1041">
            <v>0.04</v>
          </cell>
          <cell r="D1041">
            <v>0</v>
          </cell>
          <cell r="E1041">
            <v>0.04</v>
          </cell>
          <cell r="F1041">
            <v>0</v>
          </cell>
          <cell r="G1041">
            <v>0</v>
          </cell>
        </row>
        <row r="1042">
          <cell r="A1042" t="str">
            <v>11131015</v>
          </cell>
          <cell r="B1042" t="str">
            <v>11131015 BANORTE 611576268 HDT PROGRAMA HABILIDADES DIGITALES PARA TODOS</v>
          </cell>
          <cell r="C1042">
            <v>590.32000000000005</v>
          </cell>
          <cell r="D1042">
            <v>0</v>
          </cell>
          <cell r="E1042">
            <v>590.32000000000005</v>
          </cell>
          <cell r="F1042">
            <v>0</v>
          </cell>
          <cell r="G1042">
            <v>0</v>
          </cell>
        </row>
        <row r="1043">
          <cell r="A1043" t="str">
            <v>11131017</v>
          </cell>
          <cell r="B1043" t="str">
            <v>11131017 BANORTE 618258639 PESIV PROG  DE ATENCION A ESCUELAS Y POBLACION EN SITUACION VULNERABLE</v>
          </cell>
          <cell r="C1043">
            <v>-2.97</v>
          </cell>
          <cell r="D1043">
            <v>0</v>
          </cell>
          <cell r="E1043">
            <v>-2.97</v>
          </cell>
          <cell r="F1043">
            <v>0</v>
          </cell>
          <cell r="G1043">
            <v>0</v>
          </cell>
        </row>
        <row r="1044">
          <cell r="A1044" t="str">
            <v>11131018</v>
          </cell>
          <cell r="B1044" t="str">
            <v>11131018 BANORTE 639338871 INGLES EDUC  BASICA PROGRAMA NACIONAL DE INGLES EN EDUCACION BASICA</v>
          </cell>
          <cell r="C1044">
            <v>-1132303.72</v>
          </cell>
          <cell r="D1044">
            <v>0</v>
          </cell>
          <cell r="E1044">
            <v>-1132303.72</v>
          </cell>
          <cell r="F1044">
            <v>0</v>
          </cell>
          <cell r="G1044">
            <v>0</v>
          </cell>
        </row>
        <row r="1045">
          <cell r="A1045" t="str">
            <v>11131021</v>
          </cell>
          <cell r="B1045" t="str">
            <v>11131021 BANORTE 82980113 PROYECTOS GENERALES</v>
          </cell>
          <cell r="C1045">
            <v>-433895.2</v>
          </cell>
          <cell r="D1045">
            <v>1564.47</v>
          </cell>
          <cell r="E1045">
            <v>-662427.03</v>
          </cell>
          <cell r="F1045">
            <v>230096.3</v>
          </cell>
          <cell r="G1045">
            <v>230096.3</v>
          </cell>
        </row>
        <row r="1046">
          <cell r="A1046" t="str">
            <v>11131022</v>
          </cell>
          <cell r="B1046" t="str">
            <v>11131022 BANORTE 502214015 GASTOS DE OPERACION</v>
          </cell>
          <cell r="C1046">
            <v>-182073.9</v>
          </cell>
          <cell r="D1046">
            <v>0</v>
          </cell>
          <cell r="E1046">
            <v>-182073.9</v>
          </cell>
          <cell r="F1046">
            <v>0</v>
          </cell>
          <cell r="G1046">
            <v>0</v>
          </cell>
        </row>
        <row r="1047">
          <cell r="A1047" t="str">
            <v>11131023</v>
          </cell>
          <cell r="B1047" t="str">
            <v>11131023 BANORTE 647295728 PROGRAMA DE MEJORAMIENTO PARA EL PROFESORADO</v>
          </cell>
          <cell r="C1047">
            <v>-3.36</v>
          </cell>
          <cell r="D1047">
            <v>0</v>
          </cell>
          <cell r="E1047">
            <v>-3.36</v>
          </cell>
          <cell r="F1047">
            <v>0</v>
          </cell>
          <cell r="G1047">
            <v>0</v>
          </cell>
        </row>
        <row r="1048">
          <cell r="A1048" t="str">
            <v>11131024</v>
          </cell>
          <cell r="B1048" t="str">
            <v>11131024 BANORTE 632042348 PROCEDA PROG  DE FORTALECIMIENTO DE COMUNIDADES ESCOLARES Y APRENDIZAJE</v>
          </cell>
          <cell r="C1048">
            <v>-3592.6</v>
          </cell>
          <cell r="D1048">
            <v>0</v>
          </cell>
          <cell r="E1048">
            <v>-3592.6</v>
          </cell>
          <cell r="F1048">
            <v>0</v>
          </cell>
          <cell r="G1048">
            <v>0</v>
          </cell>
        </row>
        <row r="1049">
          <cell r="A1049" t="str">
            <v>11131026</v>
          </cell>
          <cell r="B1049" t="str">
            <v>11131026 BANORTE 669277780 SECCION 35</v>
          </cell>
          <cell r="C1049">
            <v>-18.46</v>
          </cell>
          <cell r="D1049">
            <v>0</v>
          </cell>
          <cell r="E1049">
            <v>-18.46</v>
          </cell>
          <cell r="F1049">
            <v>0</v>
          </cell>
          <cell r="G1049">
            <v>0</v>
          </cell>
        </row>
        <row r="1050">
          <cell r="A1050" t="str">
            <v>11131027</v>
          </cell>
          <cell r="B1050" t="str">
            <v>11131027 BANORTE 669277799 SECCION 44</v>
          </cell>
          <cell r="C1050">
            <v>75280.66</v>
          </cell>
          <cell r="D1050">
            <v>52274.16</v>
          </cell>
          <cell r="E1050">
            <v>0</v>
          </cell>
          <cell r="F1050">
            <v>127554.82</v>
          </cell>
          <cell r="G1050">
            <v>127554.82</v>
          </cell>
        </row>
        <row r="1051">
          <cell r="A1051" t="str">
            <v>11131060</v>
          </cell>
          <cell r="B1051" t="str">
            <v>11131060 HSBC 4019529296 BECAS NORMALES PROGRAMA BECA DE APOYO A LA PRACTICA INTENSIVA Y AL SERVICIO SOCIAL P ESTUDIANTES 7/8 SEM DE ESC NORMALES PUB</v>
          </cell>
          <cell r="C1051">
            <v>-5.8</v>
          </cell>
          <cell r="D1051">
            <v>0</v>
          </cell>
          <cell r="E1051">
            <v>-5.8</v>
          </cell>
          <cell r="F1051">
            <v>0</v>
          </cell>
          <cell r="G1051">
            <v>0</v>
          </cell>
        </row>
        <row r="1052">
          <cell r="A1052" t="str">
            <v>11131061</v>
          </cell>
          <cell r="B1052" t="str">
            <v>11131061 HSBC 4024306243 CENEVAL</v>
          </cell>
          <cell r="C1052">
            <v>-233409</v>
          </cell>
          <cell r="D1052">
            <v>233757</v>
          </cell>
          <cell r="E1052">
            <v>348</v>
          </cell>
          <cell r="F1052">
            <v>0</v>
          </cell>
          <cell r="G1052">
            <v>0</v>
          </cell>
        </row>
        <row r="1053">
          <cell r="A1053" t="str">
            <v>11131062</v>
          </cell>
          <cell r="B1053" t="str">
            <v>11131062 HSBC 4054800586 ETC ESCUELA TIEMPO COMPLETO</v>
          </cell>
          <cell r="C1053">
            <v>-17506292.260000002</v>
          </cell>
          <cell r="D1053">
            <v>0</v>
          </cell>
          <cell r="E1053">
            <v>-17506292.260000002</v>
          </cell>
          <cell r="F1053">
            <v>0</v>
          </cell>
          <cell r="G1053">
            <v>0</v>
          </cell>
        </row>
        <row r="1054">
          <cell r="A1054" t="str">
            <v>11131063</v>
          </cell>
          <cell r="B1054" t="str">
            <v>11131063 HSBC 4054800594  ESCUELA SEGURA|</v>
          </cell>
          <cell r="C1054">
            <v>-3644.33</v>
          </cell>
          <cell r="D1054">
            <v>0</v>
          </cell>
          <cell r="E1054">
            <v>-3644.33</v>
          </cell>
          <cell r="F1054">
            <v>0</v>
          </cell>
          <cell r="G1054">
            <v>0</v>
          </cell>
        </row>
        <row r="1055">
          <cell r="A1055" t="str">
            <v>11131068</v>
          </cell>
          <cell r="B1055" t="str">
            <v>11131068 BBVA BANCOMER 0189794247 PROCEDA</v>
          </cell>
          <cell r="C1055">
            <v>2914.84</v>
          </cell>
          <cell r="D1055">
            <v>0</v>
          </cell>
          <cell r="E1055">
            <v>2914.84</v>
          </cell>
          <cell r="F1055">
            <v>0</v>
          </cell>
          <cell r="G1055">
            <v>0</v>
          </cell>
        </row>
        <row r="1056">
          <cell r="A1056" t="str">
            <v>11131069</v>
          </cell>
          <cell r="B1056" t="str">
            <v>11131069 BBVA BANCOMER 0189794468 PSIV</v>
          </cell>
          <cell r="C1056">
            <v>-2914.84</v>
          </cell>
          <cell r="D1056">
            <v>2914.84</v>
          </cell>
          <cell r="E1056">
            <v>0</v>
          </cell>
          <cell r="F1056">
            <v>0</v>
          </cell>
          <cell r="G1056">
            <v>0</v>
          </cell>
        </row>
        <row r="1057">
          <cell r="A1057" t="str">
            <v>11131070</v>
          </cell>
          <cell r="B1057" t="str">
            <v>11131070 BBVA 450962775 CUENTA UTILITARIA</v>
          </cell>
          <cell r="C1057">
            <v>1840614.38</v>
          </cell>
          <cell r="D1057">
            <v>0.05</v>
          </cell>
          <cell r="E1057">
            <v>1835562.29</v>
          </cell>
          <cell r="F1057">
            <v>5052.1400000000003</v>
          </cell>
          <cell r="G1057">
            <v>5052.1400000000003</v>
          </cell>
        </row>
        <row r="1058">
          <cell r="A1058" t="str">
            <v>11131071</v>
          </cell>
          <cell r="B1058" t="str">
            <v>11131071 BBVA 451352210 SERVICIOS PERSONALES</v>
          </cell>
          <cell r="C1058">
            <v>405853.02</v>
          </cell>
          <cell r="D1058">
            <v>0</v>
          </cell>
          <cell r="E1058">
            <v>405853.02</v>
          </cell>
          <cell r="F1058">
            <v>0</v>
          </cell>
          <cell r="G1058">
            <v>0</v>
          </cell>
        </row>
        <row r="1059">
          <cell r="A1059" t="str">
            <v>11131072</v>
          </cell>
          <cell r="B1059" t="str">
            <v>11131072 BBVA 452246724 NOMINA</v>
          </cell>
          <cell r="C1059">
            <v>26498303.91</v>
          </cell>
          <cell r="D1059">
            <v>0</v>
          </cell>
          <cell r="E1059">
            <v>26498303.91</v>
          </cell>
          <cell r="F1059">
            <v>0</v>
          </cell>
          <cell r="G1059">
            <v>0</v>
          </cell>
        </row>
        <row r="1060">
          <cell r="A1060" t="str">
            <v>11131073</v>
          </cell>
          <cell r="B1060" t="str">
            <v>11131073 BBVA 0163517381 CONCENTRADORA 2009</v>
          </cell>
          <cell r="C1060">
            <v>11992855.029999999</v>
          </cell>
          <cell r="D1060">
            <v>0</v>
          </cell>
          <cell r="E1060">
            <v>11992855.029999999</v>
          </cell>
          <cell r="F1060">
            <v>0</v>
          </cell>
          <cell r="G1060">
            <v>0</v>
          </cell>
        </row>
        <row r="1061">
          <cell r="A1061" t="str">
            <v>11131074</v>
          </cell>
          <cell r="B1061" t="str">
            <v>11131074 BBVA 0170597317 CONCENTRADORA 2010</v>
          </cell>
          <cell r="C1061">
            <v>-49.9</v>
          </cell>
          <cell r="D1061">
            <v>0</v>
          </cell>
          <cell r="E1061">
            <v>-49.9</v>
          </cell>
          <cell r="F1061">
            <v>0</v>
          </cell>
          <cell r="G1061">
            <v>0</v>
          </cell>
        </row>
        <row r="1062">
          <cell r="A1062" t="str">
            <v>11131075</v>
          </cell>
          <cell r="B1062" t="str">
            <v>11131075 BBVA 0179835393 CONCENTRADORA 2011</v>
          </cell>
          <cell r="C1062">
            <v>-312056.03000000003</v>
          </cell>
          <cell r="D1062">
            <v>0</v>
          </cell>
          <cell r="E1062">
            <v>-312056.03000000003</v>
          </cell>
          <cell r="F1062">
            <v>0</v>
          </cell>
          <cell r="G1062">
            <v>0</v>
          </cell>
        </row>
        <row r="1063">
          <cell r="A1063" t="str">
            <v>11131076</v>
          </cell>
          <cell r="B1063" t="str">
            <v>11131076 BBVA 0166125417 PRONABES</v>
          </cell>
          <cell r="C1063">
            <v>123443.6</v>
          </cell>
          <cell r="D1063">
            <v>0</v>
          </cell>
          <cell r="E1063">
            <v>123443.6</v>
          </cell>
          <cell r="F1063">
            <v>0</v>
          </cell>
          <cell r="G1063">
            <v>0</v>
          </cell>
        </row>
        <row r="1064">
          <cell r="A1064" t="str">
            <v>11131077</v>
          </cell>
          <cell r="B1064" t="str">
            <v>11131077 BBVA 0187911203 HDT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</row>
        <row r="1065">
          <cell r="A1065" t="str">
            <v>11131078</v>
          </cell>
          <cell r="B1065" t="str">
            <v>11131078 BBVA BANCOMER 0188770816 CONCENTRADORA 2012</v>
          </cell>
          <cell r="C1065">
            <v>228297.64</v>
          </cell>
          <cell r="D1065">
            <v>0</v>
          </cell>
          <cell r="E1065">
            <v>228297.64</v>
          </cell>
          <cell r="F1065">
            <v>0</v>
          </cell>
          <cell r="G1065">
            <v>0</v>
          </cell>
        </row>
        <row r="1066">
          <cell r="A1066" t="str">
            <v>11131079</v>
          </cell>
          <cell r="B1066" t="str">
            <v>11131079 BBVA BANCOMER 0188782350 FAEB 2012</v>
          </cell>
          <cell r="C1066">
            <v>4189824.67</v>
          </cell>
          <cell r="D1066">
            <v>0</v>
          </cell>
          <cell r="E1066">
            <v>4189824.67</v>
          </cell>
          <cell r="F1066">
            <v>0</v>
          </cell>
          <cell r="G1066">
            <v>0</v>
          </cell>
        </row>
        <row r="1067">
          <cell r="A1067" t="str">
            <v>11131080</v>
          </cell>
          <cell r="B1067" t="str">
            <v>11131080 BBVA 0189375759 INGRESOS PROPIOS 2012</v>
          </cell>
          <cell r="C1067">
            <v>-807821.21</v>
          </cell>
          <cell r="D1067">
            <v>1792555.1</v>
          </cell>
          <cell r="E1067">
            <v>812062.98</v>
          </cell>
          <cell r="F1067">
            <v>172670.91</v>
          </cell>
          <cell r="G1067">
            <v>172670.91</v>
          </cell>
        </row>
        <row r="1068">
          <cell r="A1068" t="str">
            <v>11131087</v>
          </cell>
          <cell r="B1068" t="str">
            <v>11131087 BBVA 0185095174 ESTIMULO A LA CALIDAD DOCENTE</v>
          </cell>
          <cell r="C1068">
            <v>-1110.1000000000058</v>
          </cell>
          <cell r="D1068">
            <v>251323.75</v>
          </cell>
          <cell r="E1068">
            <v>250213.65</v>
          </cell>
          <cell r="F1068">
            <v>0</v>
          </cell>
          <cell r="G1068">
            <v>0</v>
          </cell>
        </row>
        <row r="1069">
          <cell r="A1069" t="str">
            <v>11131088</v>
          </cell>
          <cell r="B1069" t="str">
            <v>11131088 BBVA 0132431130 GASTO DE OPERACION GOMEZ PALACIO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11131089</v>
          </cell>
          <cell r="B1070" t="str">
            <v>11131089 BBVA 0163240088 UTILITARIO GOMEZ PALACIO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</row>
        <row r="1071">
          <cell r="A1071" t="str">
            <v>11131091</v>
          </cell>
          <cell r="B1071" t="str">
            <v>11131091 SERFIN 6551324422 SAR SISTEMA DE AHORRO PARA EL RETIRO</v>
          </cell>
          <cell r="C1071">
            <v>42153.66</v>
          </cell>
          <cell r="D1071">
            <v>0</v>
          </cell>
          <cell r="E1071">
            <v>41934.379999999997</v>
          </cell>
          <cell r="F1071">
            <v>219.28</v>
          </cell>
          <cell r="G1071">
            <v>219.28</v>
          </cell>
        </row>
        <row r="1072">
          <cell r="A1072" t="str">
            <v>11131092</v>
          </cell>
          <cell r="B1072" t="str">
            <v>11131092 BBVA 0191677934 APOYO ENCICLOMEDIA</v>
          </cell>
          <cell r="C1072">
            <v>2366.17</v>
          </cell>
          <cell r="D1072">
            <v>0</v>
          </cell>
          <cell r="E1072">
            <v>2366.17</v>
          </cell>
          <cell r="F1072">
            <v>0</v>
          </cell>
          <cell r="G1072">
            <v>0</v>
          </cell>
        </row>
        <row r="1073">
          <cell r="A1073" t="str">
            <v>11131093</v>
          </cell>
          <cell r="B1073" t="str">
            <v>11131093 BBVA 0192298791 CONCENTRADORA 2013</v>
          </cell>
          <cell r="C1073">
            <v>15942823.74</v>
          </cell>
          <cell r="D1073">
            <v>0</v>
          </cell>
          <cell r="E1073">
            <v>15942823.74</v>
          </cell>
          <cell r="F1073">
            <v>0</v>
          </cell>
          <cell r="G1073">
            <v>0</v>
          </cell>
        </row>
        <row r="1074">
          <cell r="A1074" t="str">
            <v>11131094</v>
          </cell>
          <cell r="B1074" t="str">
            <v>11131094 BBVA 0192367238 GASTOS DE INVERSION</v>
          </cell>
          <cell r="C1074">
            <v>141.38</v>
          </cell>
          <cell r="D1074">
            <v>0</v>
          </cell>
          <cell r="E1074">
            <v>141.38</v>
          </cell>
          <cell r="F1074">
            <v>0</v>
          </cell>
          <cell r="G1074">
            <v>0</v>
          </cell>
        </row>
        <row r="1075">
          <cell r="A1075" t="str">
            <v>11131095</v>
          </cell>
          <cell r="B1075" t="str">
            <v>11131095 HSBC 0455736482 PROYECTOS ESPECIALES</v>
          </cell>
          <cell r="C1075">
            <v>-19988</v>
          </cell>
          <cell r="D1075">
            <v>0</v>
          </cell>
          <cell r="E1075">
            <v>-19988</v>
          </cell>
          <cell r="F1075">
            <v>0</v>
          </cell>
          <cell r="G1075">
            <v>0</v>
          </cell>
        </row>
        <row r="1076">
          <cell r="A1076" t="str">
            <v>11131096</v>
          </cell>
          <cell r="B1076" t="str">
            <v>11131096 HSBC 04056334121 CADI NOMINA</v>
          </cell>
          <cell r="C1076">
            <v>-254165.25</v>
          </cell>
          <cell r="D1076">
            <v>0</v>
          </cell>
          <cell r="E1076">
            <v>-254165.25</v>
          </cell>
          <cell r="F1076">
            <v>0</v>
          </cell>
          <cell r="G1076">
            <v>0</v>
          </cell>
        </row>
        <row r="1077">
          <cell r="A1077" t="str">
            <v>11131097</v>
          </cell>
          <cell r="B1077" t="str">
            <v>11131097 HSBC 04056334113 CADI</v>
          </cell>
          <cell r="C1077">
            <v>303521.84000000003</v>
          </cell>
          <cell r="D1077">
            <v>0</v>
          </cell>
          <cell r="E1077">
            <v>303521.84000000003</v>
          </cell>
          <cell r="F1077">
            <v>0</v>
          </cell>
          <cell r="G1077">
            <v>0</v>
          </cell>
        </row>
        <row r="1078">
          <cell r="A1078" t="str">
            <v>11131098</v>
          </cell>
          <cell r="B1078" t="str">
            <v>11131098 BBVA 0193494829 BECAS NORMALES</v>
          </cell>
          <cell r="C1078">
            <v>-0.56999999999999995</v>
          </cell>
          <cell r="D1078">
            <v>0</v>
          </cell>
          <cell r="E1078">
            <v>-0.56999999999999995</v>
          </cell>
          <cell r="F1078">
            <v>0</v>
          </cell>
          <cell r="G1078">
            <v>0</v>
          </cell>
        </row>
        <row r="1079">
          <cell r="A1079" t="str">
            <v>11131101</v>
          </cell>
          <cell r="B1079" t="str">
            <v>11131101 BANCO NOMINA HONORARIOS</v>
          </cell>
          <cell r="C1079">
            <v>14660</v>
          </cell>
          <cell r="D1079">
            <v>0</v>
          </cell>
          <cell r="E1079">
            <v>0</v>
          </cell>
          <cell r="F1079">
            <v>14660</v>
          </cell>
          <cell r="G1079">
            <v>14660</v>
          </cell>
        </row>
        <row r="1080">
          <cell r="A1080" t="str">
            <v>11131106</v>
          </cell>
          <cell r="B1080" t="str">
            <v>11131106 BANCOMER 0193557693 ATP 2013</v>
          </cell>
          <cell r="C1080">
            <v>-1424.83</v>
          </cell>
          <cell r="D1080">
            <v>0</v>
          </cell>
          <cell r="E1080">
            <v>-1424.83</v>
          </cell>
          <cell r="F1080">
            <v>0</v>
          </cell>
          <cell r="G1080">
            <v>0</v>
          </cell>
        </row>
        <row r="1081">
          <cell r="A1081" t="str">
            <v>11131107</v>
          </cell>
          <cell r="B1081" t="str">
            <v>11131107 BANCOMER 0193557863 PROMAJOVEN2013</v>
          </cell>
          <cell r="C1081">
            <v>4064.79</v>
          </cell>
          <cell r="D1081">
            <v>0</v>
          </cell>
          <cell r="E1081">
            <v>4064.79</v>
          </cell>
          <cell r="F1081">
            <v>0</v>
          </cell>
          <cell r="G1081">
            <v>0</v>
          </cell>
        </row>
        <row r="1082">
          <cell r="A1082" t="str">
            <v>11131108</v>
          </cell>
          <cell r="B1082" t="str">
            <v>11131108 BANCOMER 0193557987 PNL2013</v>
          </cell>
          <cell r="C1082">
            <v>3355.74</v>
          </cell>
          <cell r="D1082">
            <v>0</v>
          </cell>
          <cell r="E1082">
            <v>3355.74</v>
          </cell>
          <cell r="F1082">
            <v>0</v>
          </cell>
          <cell r="G1082">
            <v>0</v>
          </cell>
        </row>
        <row r="1083">
          <cell r="A1083" t="str">
            <v>11131109</v>
          </cell>
          <cell r="B1083" t="str">
            <v>11131109 HSBC 04056334493 ESCUELA SIEMPRE ABIERTA 2013</v>
          </cell>
          <cell r="C1083">
            <v>599446.46</v>
          </cell>
          <cell r="D1083">
            <v>0</v>
          </cell>
          <cell r="E1083">
            <v>599446.46</v>
          </cell>
          <cell r="F1083">
            <v>0</v>
          </cell>
          <cell r="G1083">
            <v>0</v>
          </cell>
        </row>
        <row r="1084">
          <cell r="A1084" t="str">
            <v>11131110</v>
          </cell>
          <cell r="B1084" t="str">
            <v>11131110 HSBC 04056334543 ESCUELA DE TIEMPO COMPLETO 2013</v>
          </cell>
          <cell r="C1084">
            <v>-1774006.69</v>
          </cell>
          <cell r="D1084">
            <v>0</v>
          </cell>
          <cell r="E1084">
            <v>-1774006.69</v>
          </cell>
          <cell r="F1084">
            <v>0</v>
          </cell>
          <cell r="G1084">
            <v>0</v>
          </cell>
        </row>
        <row r="1085">
          <cell r="A1085" t="str">
            <v>11131111</v>
          </cell>
          <cell r="B1085" t="str">
            <v>11131111 BANCOMER 0193739627 PRONIM2013</v>
          </cell>
          <cell r="C1085">
            <v>400.97</v>
          </cell>
          <cell r="D1085">
            <v>0</v>
          </cell>
          <cell r="E1085">
            <v>400.97</v>
          </cell>
          <cell r="F1085">
            <v>0</v>
          </cell>
          <cell r="G1085">
            <v>0</v>
          </cell>
        </row>
        <row r="1086">
          <cell r="A1086" t="str">
            <v>11131112</v>
          </cell>
          <cell r="B1086" t="str">
            <v>11131112 BANCOMER 0193739708 ESTIMULOS A LA CALIDAD DOCENTE 2013</v>
          </cell>
          <cell r="C1086">
            <v>0.03</v>
          </cell>
          <cell r="D1086">
            <v>0</v>
          </cell>
          <cell r="E1086">
            <v>0.03</v>
          </cell>
          <cell r="F1086">
            <v>0</v>
          </cell>
          <cell r="G1086">
            <v>0</v>
          </cell>
        </row>
        <row r="1087">
          <cell r="A1087" t="str">
            <v>11131113</v>
          </cell>
          <cell r="B1087" t="str">
            <v>11131113 BANCOMER 0193739732 ESCUELA SEGURA 2013</v>
          </cell>
          <cell r="C1087">
            <v>70579.39</v>
          </cell>
          <cell r="D1087">
            <v>0</v>
          </cell>
          <cell r="E1087">
            <v>70579.39</v>
          </cell>
          <cell r="F1087">
            <v>0</v>
          </cell>
          <cell r="G1087">
            <v>0</v>
          </cell>
        </row>
        <row r="1088">
          <cell r="A1088" t="str">
            <v>11131114</v>
          </cell>
          <cell r="B1088" t="str">
            <v>11131114 BANORTE 0882958815 INTEGRACION EDUCATIVA 2013</v>
          </cell>
          <cell r="C1088">
            <v>-471485.24</v>
          </cell>
          <cell r="D1088">
            <v>0</v>
          </cell>
          <cell r="E1088">
            <v>-471485.24</v>
          </cell>
          <cell r="F1088">
            <v>0</v>
          </cell>
          <cell r="G1088">
            <v>0</v>
          </cell>
        </row>
        <row r="1089">
          <cell r="A1089" t="str">
            <v>11131115</v>
          </cell>
          <cell r="B1089" t="str">
            <v>11131115 BANORTE 0882958824 RCEP 2013</v>
          </cell>
          <cell r="C1089">
            <v>-129.55000000000001</v>
          </cell>
          <cell r="D1089">
            <v>0</v>
          </cell>
          <cell r="E1089">
            <v>-129.55000000000001</v>
          </cell>
          <cell r="F1089">
            <v>0</v>
          </cell>
          <cell r="G1089">
            <v>0</v>
          </cell>
        </row>
        <row r="1090">
          <cell r="A1090" t="str">
            <v>11131116</v>
          </cell>
          <cell r="B1090" t="str">
            <v>11131116 BANORTE 0882958833 PROMIN 2013</v>
          </cell>
          <cell r="C1090">
            <v>-2216.92</v>
          </cell>
          <cell r="D1090">
            <v>0</v>
          </cell>
          <cell r="E1090">
            <v>-2216.92</v>
          </cell>
          <cell r="F1090">
            <v>0</v>
          </cell>
          <cell r="G1090">
            <v>0</v>
          </cell>
        </row>
        <row r="1091">
          <cell r="A1091" t="str">
            <v>11131117</v>
          </cell>
          <cell r="B1091" t="str">
            <v>11131117 BANORTE 0882958842 PRONAP 2013</v>
          </cell>
          <cell r="C1091">
            <v>-1</v>
          </cell>
          <cell r="D1091">
            <v>0</v>
          </cell>
          <cell r="E1091">
            <v>-1</v>
          </cell>
          <cell r="F1091">
            <v>0</v>
          </cell>
          <cell r="G1091">
            <v>0</v>
          </cell>
        </row>
        <row r="1092">
          <cell r="A1092" t="str">
            <v>11131118</v>
          </cell>
          <cell r="B1092" t="str">
            <v>11131118 BANORTE 0882958851 PROVIOLEM 2013</v>
          </cell>
          <cell r="C1092">
            <v>468051.61</v>
          </cell>
          <cell r="D1092">
            <v>0</v>
          </cell>
          <cell r="E1092">
            <v>468051.61</v>
          </cell>
          <cell r="F1092">
            <v>0</v>
          </cell>
          <cell r="G1092">
            <v>0</v>
          </cell>
        </row>
        <row r="1093">
          <cell r="A1093" t="str">
            <v>11131119</v>
          </cell>
          <cell r="B1093" t="str">
            <v>11131119 BANORTE 0882958860 PNIEB 2013</v>
          </cell>
          <cell r="C1093">
            <v>-6644477.4400000004</v>
          </cell>
          <cell r="D1093">
            <v>9772785.4499999993</v>
          </cell>
          <cell r="E1093">
            <v>3128308.01</v>
          </cell>
          <cell r="F1093">
            <v>0</v>
          </cell>
          <cell r="G1093">
            <v>0</v>
          </cell>
        </row>
        <row r="1094">
          <cell r="A1094" t="str">
            <v>11131120</v>
          </cell>
          <cell r="B1094" t="str">
            <v>11131120 HSBC 4056770282 FORTALECIMIENTO A LAS ACCIONES ASOCIADAS A LA EDUCACION INDIGENA 2013</v>
          </cell>
          <cell r="C1094">
            <v>71.08</v>
          </cell>
          <cell r="D1094">
            <v>0</v>
          </cell>
          <cell r="E1094">
            <v>71.08</v>
          </cell>
          <cell r="F1094">
            <v>0</v>
          </cell>
          <cell r="G1094">
            <v>0</v>
          </cell>
        </row>
        <row r="1095">
          <cell r="A1095" t="str">
            <v>11131121</v>
          </cell>
          <cell r="B1095" t="str">
            <v>11131121 BANORTE 0896961193 RES2013</v>
          </cell>
          <cell r="C1095">
            <v>-1549.96</v>
          </cell>
          <cell r="D1095">
            <v>0</v>
          </cell>
          <cell r="E1095">
            <v>-1549.96</v>
          </cell>
          <cell r="F1095">
            <v>0</v>
          </cell>
          <cell r="G1095">
            <v>0</v>
          </cell>
        </row>
        <row r="1096">
          <cell r="A1096" t="str">
            <v>11131122</v>
          </cell>
          <cell r="B1096" t="str">
            <v>11131122 BANORTE 0896961205 REP2013</v>
          </cell>
          <cell r="C1096">
            <v>-669.04</v>
          </cell>
          <cell r="D1096">
            <v>0</v>
          </cell>
          <cell r="E1096">
            <v>-669.04</v>
          </cell>
          <cell r="F1096">
            <v>0</v>
          </cell>
          <cell r="G1096">
            <v>0</v>
          </cell>
        </row>
        <row r="1097">
          <cell r="A1097" t="str">
            <v>11131123</v>
          </cell>
          <cell r="B1097" t="str">
            <v>11131123 PROGRAMA ESCUELA DE TIEMPO COMPLETO 2013 HSBC VIRTUAL</v>
          </cell>
          <cell r="C1097">
            <v>17945160.57</v>
          </cell>
          <cell r="D1097">
            <v>-17506292.260000002</v>
          </cell>
          <cell r="E1097">
            <v>438868.31</v>
          </cell>
          <cell r="F1097">
            <v>0</v>
          </cell>
          <cell r="G1097">
            <v>0</v>
          </cell>
        </row>
        <row r="1098">
          <cell r="A1098" t="str">
            <v>11131126</v>
          </cell>
          <cell r="B1098" t="str">
            <v>11131126 BANORTE 0891912480 PROYECTO PARA LA INCORPORACION DE LA PERSPECTIVA DE GENERO EN ESCUELAS SECUNDARIAS</v>
          </cell>
          <cell r="C1098">
            <v>18745.560000000001</v>
          </cell>
          <cell r="D1098">
            <v>0</v>
          </cell>
          <cell r="E1098">
            <v>18745.560000000001</v>
          </cell>
          <cell r="F1098">
            <v>0</v>
          </cell>
          <cell r="G1098">
            <v>0</v>
          </cell>
        </row>
        <row r="1099">
          <cell r="A1099" t="str">
            <v>11131127</v>
          </cell>
          <cell r="B1099" t="str">
            <v>11131127 BANCOMER 0194708539 RECURSOS EXTRAORDINARIOS 2013</v>
          </cell>
          <cell r="C1099">
            <v>2826.92</v>
          </cell>
          <cell r="D1099">
            <v>0</v>
          </cell>
          <cell r="E1099">
            <v>2826.92</v>
          </cell>
          <cell r="F1099">
            <v>0</v>
          </cell>
          <cell r="G1099">
            <v>0</v>
          </cell>
        </row>
        <row r="1100">
          <cell r="A1100" t="str">
            <v>11131129</v>
          </cell>
          <cell r="B1100" t="str">
            <v>11131129 BANCOMER 0194877985 CONCENTRADORA 2014</v>
          </cell>
          <cell r="C1100">
            <v>1219889.03</v>
          </cell>
          <cell r="D1100">
            <v>0</v>
          </cell>
          <cell r="E1100">
            <v>1219889.03</v>
          </cell>
          <cell r="F1100">
            <v>0</v>
          </cell>
          <cell r="G1100">
            <v>0</v>
          </cell>
        </row>
        <row r="1101">
          <cell r="A1101" t="str">
            <v>11131130</v>
          </cell>
          <cell r="B1101" t="str">
            <v>11131130 BANORTE 0212323830 PROMIN 2014</v>
          </cell>
          <cell r="C1101">
            <v>147546.66</v>
          </cell>
          <cell r="D1101">
            <v>0</v>
          </cell>
          <cell r="E1101">
            <v>147553</v>
          </cell>
          <cell r="F1101">
            <v>-6.34</v>
          </cell>
          <cell r="G1101">
            <v>-6.34</v>
          </cell>
        </row>
        <row r="1102">
          <cell r="A1102" t="str">
            <v>11131131</v>
          </cell>
          <cell r="B1102" t="str">
            <v>11131131 BANORTE 0212343830 PROCEDA 2014</v>
          </cell>
          <cell r="C1102">
            <v>-147553</v>
          </cell>
          <cell r="D1102">
            <v>147553</v>
          </cell>
          <cell r="E1102">
            <v>0</v>
          </cell>
          <cell r="F1102">
            <v>0</v>
          </cell>
          <cell r="G1102">
            <v>0</v>
          </cell>
        </row>
        <row r="1103">
          <cell r="A1103" t="str">
            <v>11131132</v>
          </cell>
          <cell r="B1103" t="str">
            <v>11131132 BANORTE 0896961287 CONVENIO RECUPERACION DE SEGUROS</v>
          </cell>
          <cell r="C1103">
            <v>-0.1</v>
          </cell>
          <cell r="D1103">
            <v>0</v>
          </cell>
          <cell r="E1103">
            <v>-0.1</v>
          </cell>
          <cell r="F1103">
            <v>0</v>
          </cell>
          <cell r="G1103">
            <v>0</v>
          </cell>
        </row>
        <row r="1104">
          <cell r="A1104" t="str">
            <v>11131133</v>
          </cell>
          <cell r="B1104" t="str">
            <v>11131133 HSBC 4057068165 CADIS PROVEEDORES 2014</v>
          </cell>
          <cell r="C1104">
            <v>2502848.2000000002</v>
          </cell>
          <cell r="D1104">
            <v>0</v>
          </cell>
          <cell r="E1104">
            <v>2505323.35</v>
          </cell>
          <cell r="F1104">
            <v>-2475.15</v>
          </cell>
          <cell r="G1104">
            <v>-2475.15</v>
          </cell>
        </row>
        <row r="1105">
          <cell r="A1105" t="str">
            <v>11131134</v>
          </cell>
          <cell r="B1105" t="str">
            <v>11131134 BANCOMER 0195606179 PROBAPISS 2014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</row>
        <row r="1106">
          <cell r="A1106" t="str">
            <v>11131135</v>
          </cell>
          <cell r="B1106" t="str">
            <v>11131135 BANCOMER 0195606004 TELEBACHILLERATO COMUNITARIO 2014</v>
          </cell>
          <cell r="C1106">
            <v>87499.56</v>
          </cell>
          <cell r="D1106">
            <v>0</v>
          </cell>
          <cell r="E1106">
            <v>87499.56</v>
          </cell>
          <cell r="F1106">
            <v>0</v>
          </cell>
          <cell r="G1106">
            <v>0</v>
          </cell>
        </row>
        <row r="1107">
          <cell r="A1107" t="str">
            <v>11131137</v>
          </cell>
          <cell r="B1107" t="str">
            <v>11131137 BANORTE 0219500379 PNIEB 2014</v>
          </cell>
          <cell r="C1107">
            <v>-0.1</v>
          </cell>
          <cell r="D1107">
            <v>0</v>
          </cell>
          <cell r="E1107">
            <v>-0.1</v>
          </cell>
          <cell r="F1107">
            <v>0</v>
          </cell>
          <cell r="G1107">
            <v>0</v>
          </cell>
        </row>
        <row r="1108">
          <cell r="A1108" t="str">
            <v>11131138</v>
          </cell>
          <cell r="B1108" t="str">
            <v>11131138 HSBC 4057373953 ESCUELA DE TIEMPO COMPLETO 2014</v>
          </cell>
          <cell r="C1108">
            <v>-658670.93000000005</v>
          </cell>
          <cell r="D1108">
            <v>0</v>
          </cell>
          <cell r="E1108">
            <v>-658670.93000000005</v>
          </cell>
          <cell r="F1108">
            <v>0</v>
          </cell>
          <cell r="G1108">
            <v>0</v>
          </cell>
        </row>
        <row r="1109">
          <cell r="A1109" t="str">
            <v>11131139</v>
          </cell>
          <cell r="B1109" t="str">
            <v>11131139 BANCOMER 0196479049 PROMAJOVEN 2014</v>
          </cell>
          <cell r="C1109">
            <v>2122.8200000000002</v>
          </cell>
          <cell r="D1109">
            <v>0</v>
          </cell>
          <cell r="E1109">
            <v>2122.8200000000002</v>
          </cell>
          <cell r="F1109">
            <v>0</v>
          </cell>
          <cell r="G1109">
            <v>0</v>
          </cell>
        </row>
        <row r="1110">
          <cell r="A1110" t="str">
            <v>11131140</v>
          </cell>
          <cell r="B1110" t="str">
            <v>11131140 HSBC 4057202590 ESCUELA SEGURA</v>
          </cell>
          <cell r="C1110">
            <v>-1.04</v>
          </cell>
          <cell r="D1110">
            <v>0</v>
          </cell>
          <cell r="E1110">
            <v>-1.04</v>
          </cell>
          <cell r="F1110">
            <v>0</v>
          </cell>
          <cell r="G1110">
            <v>0</v>
          </cell>
        </row>
        <row r="1111">
          <cell r="A1111" t="str">
            <v>11131141</v>
          </cell>
          <cell r="B1111" t="str">
            <v>11131141 BANORTE 0242404037 INCLUSION Y EQUIDAD EDUCATIVA 2014</v>
          </cell>
          <cell r="C1111">
            <v>848.12</v>
          </cell>
          <cell r="D1111">
            <v>0</v>
          </cell>
          <cell r="E1111">
            <v>848.12</v>
          </cell>
          <cell r="F1111">
            <v>0</v>
          </cell>
          <cell r="G1111">
            <v>0</v>
          </cell>
        </row>
        <row r="1112">
          <cell r="A1112" t="str">
            <v>11131142</v>
          </cell>
          <cell r="B1112" t="str">
            <v>11131142 BANORTE 0242404046 FORTALECIMIENTO DE LA CALIDAD EN EDUCACION BASICA 2014</v>
          </cell>
          <cell r="C1112">
            <v>5590.45</v>
          </cell>
          <cell r="D1112">
            <v>0</v>
          </cell>
          <cell r="E1112">
            <v>5590.45</v>
          </cell>
          <cell r="F1112">
            <v>0</v>
          </cell>
          <cell r="G1112">
            <v>0</v>
          </cell>
        </row>
        <row r="1113">
          <cell r="A1113" t="str">
            <v>11131143</v>
          </cell>
          <cell r="B1113" t="str">
            <v>11131143 BANORTE 0251257646 PEEARE SUPEVISORES 2014</v>
          </cell>
          <cell r="C1113">
            <v>-6499.19</v>
          </cell>
          <cell r="D1113">
            <v>0</v>
          </cell>
          <cell r="E1113">
            <v>-6499.19</v>
          </cell>
          <cell r="F1113">
            <v>0</v>
          </cell>
          <cell r="G1113">
            <v>0</v>
          </cell>
        </row>
        <row r="1114">
          <cell r="A1114" t="str">
            <v>11131144</v>
          </cell>
          <cell r="B1114" t="str">
            <v>11131144 BANORTE 0251257637 PEERE GASTOS DE OPERACION 2014</v>
          </cell>
          <cell r="C1114">
            <v>-4.8</v>
          </cell>
          <cell r="D1114">
            <v>0</v>
          </cell>
          <cell r="E1114">
            <v>-4.8</v>
          </cell>
          <cell r="F1114">
            <v>0</v>
          </cell>
          <cell r="G1114">
            <v>0</v>
          </cell>
        </row>
        <row r="1115">
          <cell r="A1115" t="str">
            <v>11131146</v>
          </cell>
          <cell r="B1115" t="str">
            <v>11131146 BANORTE 0251257990 EQUIDAD DE GENERO 2014</v>
          </cell>
          <cell r="C1115">
            <v>-1</v>
          </cell>
          <cell r="D1115">
            <v>0</v>
          </cell>
          <cell r="E1115">
            <v>-1</v>
          </cell>
          <cell r="F1115">
            <v>0</v>
          </cell>
          <cell r="G1115">
            <v>0</v>
          </cell>
        </row>
        <row r="1116">
          <cell r="A1116" t="str">
            <v>11131149</v>
          </cell>
          <cell r="B1116" t="str">
            <v>11131149 BANCOMER 0197544871 APOYOS ETC</v>
          </cell>
          <cell r="C1116">
            <v>-15296858.880000001</v>
          </cell>
          <cell r="D1116">
            <v>0</v>
          </cell>
          <cell r="E1116">
            <v>-15296858.880000001</v>
          </cell>
          <cell r="F1116">
            <v>0</v>
          </cell>
          <cell r="G1116">
            <v>0</v>
          </cell>
        </row>
        <row r="1117">
          <cell r="A1117" t="str">
            <v>11131150</v>
          </cell>
          <cell r="B1117" t="str">
            <v>11131150 BANORTE 0256730519 TELEBACHILLERATO AGO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</row>
        <row r="1118">
          <cell r="A1118" t="str">
            <v>11131153</v>
          </cell>
          <cell r="B1118" t="str">
            <v>11131153 BANCOMER 0198181233 OTROS GASTOS CORRIENTES SEED FONE</v>
          </cell>
          <cell r="C1118">
            <v>0.03</v>
          </cell>
          <cell r="D1118">
            <v>0</v>
          </cell>
          <cell r="E1118">
            <v>0.03</v>
          </cell>
          <cell r="F1118">
            <v>0</v>
          </cell>
          <cell r="G1118">
            <v>0</v>
          </cell>
        </row>
        <row r="1119">
          <cell r="A1119" t="str">
            <v>11131154</v>
          </cell>
          <cell r="B1119" t="str">
            <v>11131154 BANCOMER 0198167680 CONCENTRADORA 2015</v>
          </cell>
          <cell r="C1119">
            <v>47764</v>
          </cell>
          <cell r="D1119">
            <v>0</v>
          </cell>
          <cell r="E1119">
            <v>47764</v>
          </cell>
          <cell r="F1119">
            <v>0</v>
          </cell>
          <cell r="G1119">
            <v>0</v>
          </cell>
        </row>
        <row r="1120">
          <cell r="A1120" t="str">
            <v>11131155</v>
          </cell>
          <cell r="B1120" t="str">
            <v>11131155 BANCOMER 0198181330 GASTO DE OPERACION SEED</v>
          </cell>
          <cell r="C1120">
            <v>-27580.66</v>
          </cell>
          <cell r="D1120">
            <v>0</v>
          </cell>
          <cell r="E1120">
            <v>-27580.66</v>
          </cell>
          <cell r="F1120">
            <v>0</v>
          </cell>
          <cell r="G1120">
            <v>0</v>
          </cell>
        </row>
        <row r="1121">
          <cell r="A1121" t="str">
            <v>11131156</v>
          </cell>
          <cell r="B1121" t="str">
            <v>11131156 BANORTE 0267828793 CENDI ROMANO DE L.P.</v>
          </cell>
          <cell r="C1121">
            <v>-80456.2</v>
          </cell>
          <cell r="D1121">
            <v>0</v>
          </cell>
          <cell r="E1121">
            <v>-80456.2</v>
          </cell>
          <cell r="F1121">
            <v>0</v>
          </cell>
          <cell r="G1121">
            <v>0</v>
          </cell>
        </row>
        <row r="1122">
          <cell r="A1122" t="str">
            <v>11131157</v>
          </cell>
          <cell r="B1122" t="str">
            <v>11131157 BANORTE 0267828850 PEFEN 2014</v>
          </cell>
          <cell r="C1122">
            <v>-1</v>
          </cell>
          <cell r="D1122">
            <v>0</v>
          </cell>
          <cell r="E1122">
            <v>-1</v>
          </cell>
          <cell r="F1122">
            <v>0</v>
          </cell>
          <cell r="G1122">
            <v>0</v>
          </cell>
        </row>
        <row r="1123">
          <cell r="A1123" t="str">
            <v>11131158</v>
          </cell>
          <cell r="B1123" t="str">
            <v>11131158 BANORTE 0267828841 TELEBACHILLERATO COMUNITARIO(ENE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</row>
        <row r="1124">
          <cell r="A1124" t="str">
            <v>11131159</v>
          </cell>
          <cell r="B1124" t="str">
            <v>11131159 BANORTE 0276801042  PROYECTOS GENERALES</v>
          </cell>
          <cell r="C1124">
            <v>-75503.92</v>
          </cell>
          <cell r="D1124">
            <v>0</v>
          </cell>
          <cell r="E1124">
            <v>-75503.92</v>
          </cell>
          <cell r="F1124">
            <v>0</v>
          </cell>
          <cell r="G1124">
            <v>0</v>
          </cell>
        </row>
        <row r="1125">
          <cell r="A1125" t="str">
            <v>11131161</v>
          </cell>
          <cell r="B1125" t="str">
            <v>11131161 BANORTE 0276801109 CADIS</v>
          </cell>
          <cell r="C1125">
            <v>0.46</v>
          </cell>
          <cell r="D1125">
            <v>0</v>
          </cell>
          <cell r="E1125">
            <v>0.46</v>
          </cell>
          <cell r="F1125">
            <v>0</v>
          </cell>
          <cell r="G1125">
            <v>0</v>
          </cell>
        </row>
        <row r="1126">
          <cell r="A1126" t="str">
            <v>11131162</v>
          </cell>
          <cell r="B1126" t="str">
            <v>11131162 BANCO VIRTUAL FONE</v>
          </cell>
          <cell r="C1126">
            <v>9287500.1699999999</v>
          </cell>
          <cell r="D1126">
            <v>1728936688.73</v>
          </cell>
          <cell r="E1126">
            <v>1664806772.4300001</v>
          </cell>
          <cell r="F1126">
            <v>73417416.469999999</v>
          </cell>
          <cell r="G1126">
            <v>73417416.469999999</v>
          </cell>
        </row>
        <row r="1127">
          <cell r="A1127" t="str">
            <v>11131163</v>
          </cell>
          <cell r="B1127" t="str">
            <v>11131163 BANORTE 0260042406 TELEBACHILLERATO ESTATAL</v>
          </cell>
          <cell r="C1127">
            <v>-0.1</v>
          </cell>
          <cell r="D1127">
            <v>0</v>
          </cell>
          <cell r="E1127">
            <v>-0.1</v>
          </cell>
          <cell r="F1127">
            <v>0</v>
          </cell>
          <cell r="G1127">
            <v>0</v>
          </cell>
        </row>
        <row r="1128">
          <cell r="A1128" t="str">
            <v>11131165</v>
          </cell>
          <cell r="B1128" t="str">
            <v>11131165 BBVA BANCOMER 0199655662 LAUDOS FEDERALES</v>
          </cell>
          <cell r="C1128">
            <v>-24119.25</v>
          </cell>
          <cell r="D1128">
            <v>0</v>
          </cell>
          <cell r="E1128">
            <v>-24119.25</v>
          </cell>
          <cell r="F1128">
            <v>0</v>
          </cell>
          <cell r="G1128">
            <v>0</v>
          </cell>
        </row>
        <row r="1129">
          <cell r="A1129" t="str">
            <v>11131166</v>
          </cell>
          <cell r="B1129" t="str">
            <v>11131166 BANORTE 0288684659 IGUALDAD DE GENERO 2015</v>
          </cell>
          <cell r="C1129">
            <v>196.58</v>
          </cell>
          <cell r="D1129">
            <v>0</v>
          </cell>
          <cell r="E1129">
            <v>196.58</v>
          </cell>
          <cell r="F1129">
            <v>0</v>
          </cell>
          <cell r="G1129">
            <v>0</v>
          </cell>
        </row>
        <row r="1130">
          <cell r="A1130" t="str">
            <v>11131167</v>
          </cell>
          <cell r="B1130" t="str">
            <v>11131167 BANORTE 0288684695 FORTALECIMIENTO EN EDUCACION BASICA 2015 (R 11)</v>
          </cell>
          <cell r="C1130">
            <v>-1</v>
          </cell>
          <cell r="D1130">
            <v>0</v>
          </cell>
          <cell r="E1130">
            <v>-1</v>
          </cell>
          <cell r="F1130">
            <v>0</v>
          </cell>
          <cell r="G1130">
            <v>0</v>
          </cell>
        </row>
        <row r="1131">
          <cell r="A1131" t="str">
            <v>11131168</v>
          </cell>
          <cell r="B1131" t="str">
            <v>11131168 HSBC 04058117037 ESCUELA SEGURA 2015</v>
          </cell>
          <cell r="C1131">
            <v>-11537.19</v>
          </cell>
          <cell r="D1131">
            <v>0</v>
          </cell>
          <cell r="E1131">
            <v>-11537.19</v>
          </cell>
          <cell r="F1131">
            <v>0</v>
          </cell>
          <cell r="G1131">
            <v>0</v>
          </cell>
        </row>
        <row r="1132">
          <cell r="A1132" t="str">
            <v>11131169</v>
          </cell>
          <cell r="B1132" t="str">
            <v>11131169 BANCOMER 0199919198 PROGRAMA ESCUELAS DE TIEMPO COMPLETO 2015</v>
          </cell>
          <cell r="C1132">
            <v>70434.86</v>
          </cell>
          <cell r="D1132">
            <v>0</v>
          </cell>
          <cell r="E1132">
            <v>70434.86</v>
          </cell>
          <cell r="F1132">
            <v>0</v>
          </cell>
          <cell r="G1132">
            <v>0</v>
          </cell>
        </row>
        <row r="1133">
          <cell r="A1133" t="str">
            <v>11131170</v>
          </cell>
          <cell r="B1133" t="str">
            <v>11131170 BANCOMER 0199878513 LAUDOS ESTATALES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11131173</v>
          </cell>
          <cell r="B1134" t="str">
            <v>11131173 BANORTE 0288684891 PROBAPISS 2015</v>
          </cell>
          <cell r="C1134">
            <v>-7613</v>
          </cell>
          <cell r="D1134">
            <v>0</v>
          </cell>
          <cell r="E1134">
            <v>-7613</v>
          </cell>
          <cell r="F1134">
            <v>0</v>
          </cell>
          <cell r="G1134">
            <v>0</v>
          </cell>
        </row>
        <row r="1135">
          <cell r="A1135" t="str">
            <v>11131174</v>
          </cell>
          <cell r="B1135" t="str">
            <v>11131174 BANORTE 0295850948 PRODEP 2015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</row>
        <row r="1136">
          <cell r="A1136" t="str">
            <v>11131176</v>
          </cell>
          <cell r="B1136" t="str">
            <v>11131176 BANORTE 029585113</v>
          </cell>
          <cell r="C1136">
            <v>-0.5</v>
          </cell>
          <cell r="D1136">
            <v>0</v>
          </cell>
          <cell r="E1136">
            <v>-0.5</v>
          </cell>
          <cell r="F1136">
            <v>0</v>
          </cell>
          <cell r="G1136">
            <v>0</v>
          </cell>
        </row>
        <row r="1137">
          <cell r="A1137" t="str">
            <v>11131178</v>
          </cell>
          <cell r="B1137" t="str">
            <v>11131178 BANORTE 040471582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</row>
        <row r="1138">
          <cell r="A1138" t="str">
            <v>11131179</v>
          </cell>
          <cell r="B1138" t="str">
            <v>11131179 BANORTE 040471581</v>
          </cell>
          <cell r="C1138">
            <v>-0.6</v>
          </cell>
          <cell r="D1138">
            <v>0</v>
          </cell>
          <cell r="E1138">
            <v>-0.6</v>
          </cell>
          <cell r="F1138">
            <v>0</v>
          </cell>
          <cell r="G1138">
            <v>0</v>
          </cell>
        </row>
        <row r="1139">
          <cell r="A1139" t="str">
            <v>11131180</v>
          </cell>
          <cell r="B1139" t="str">
            <v>11131180 BANORTE 040471586</v>
          </cell>
          <cell r="C1139">
            <v>1</v>
          </cell>
          <cell r="D1139">
            <v>0</v>
          </cell>
          <cell r="E1139">
            <v>1</v>
          </cell>
          <cell r="F1139">
            <v>0</v>
          </cell>
          <cell r="G1139">
            <v>0</v>
          </cell>
        </row>
        <row r="1140">
          <cell r="A1140" t="str">
            <v>11131181</v>
          </cell>
          <cell r="B1140" t="str">
            <v>11131181 TIEMPO COMPLETO VIRTUAL  2015</v>
          </cell>
          <cell r="C1140">
            <v>-1447691.45</v>
          </cell>
          <cell r="D1140">
            <v>0</v>
          </cell>
          <cell r="E1140">
            <v>-1447691.45</v>
          </cell>
          <cell r="F1140">
            <v>0</v>
          </cell>
          <cell r="G1140">
            <v>0</v>
          </cell>
        </row>
        <row r="1141">
          <cell r="A1141" t="str">
            <v>11131182</v>
          </cell>
          <cell r="B1141" t="str">
            <v>11131182 BANORTE 0412233263 PROYECTOS AUTOGESTION ESCOLAR (PAGES</v>
          </cell>
          <cell r="C1141">
            <v>-1</v>
          </cell>
          <cell r="D1141">
            <v>0</v>
          </cell>
          <cell r="E1141">
            <v>-1</v>
          </cell>
          <cell r="F1141">
            <v>0</v>
          </cell>
          <cell r="G1141">
            <v>0</v>
          </cell>
        </row>
        <row r="1142">
          <cell r="A1142" t="str">
            <v>11131184</v>
          </cell>
          <cell r="B1142" t="str">
            <v>11131184 BANORTE 0418148079 APOYO A TUTORES Y ASESORES TECNICOS PEDAGOGICOS</v>
          </cell>
          <cell r="C1142">
            <v>-3155.65</v>
          </cell>
          <cell r="D1142">
            <v>0</v>
          </cell>
          <cell r="E1142">
            <v>-3155.65</v>
          </cell>
          <cell r="F1142">
            <v>0</v>
          </cell>
          <cell r="G1142">
            <v>0</v>
          </cell>
        </row>
        <row r="1143">
          <cell r="A1143" t="str">
            <v>11131185</v>
          </cell>
          <cell r="B1143" t="str">
            <v>11131185 BANCOMER 0103567818 ANTICIPOS RH</v>
          </cell>
          <cell r="C1143">
            <v>-23059.35</v>
          </cell>
          <cell r="D1143">
            <v>0</v>
          </cell>
          <cell r="E1143">
            <v>-23059.35</v>
          </cell>
          <cell r="F1143">
            <v>0</v>
          </cell>
          <cell r="G1143">
            <v>0</v>
          </cell>
        </row>
        <row r="1144">
          <cell r="A1144" t="str">
            <v>11131186</v>
          </cell>
          <cell r="B1144" t="str">
            <v>11131186 BANCOMER 0103818306 LAUDOS FEDERALES</v>
          </cell>
          <cell r="C1144">
            <v>270463.56</v>
          </cell>
          <cell r="D1144">
            <v>0</v>
          </cell>
          <cell r="E1144">
            <v>270463.56</v>
          </cell>
          <cell r="F1144">
            <v>0</v>
          </cell>
          <cell r="G1144">
            <v>0</v>
          </cell>
        </row>
        <row r="1145">
          <cell r="A1145" t="str">
            <v>11131187</v>
          </cell>
          <cell r="B1145" t="str">
            <v>11131187 BANCOMER 0103793605 CONCENTRADORA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</row>
        <row r="1146">
          <cell r="A1146" t="str">
            <v>11131188</v>
          </cell>
          <cell r="B1146" t="str">
            <v>11131188 BANCOMER 0103793990 G.O. FONE 2016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</row>
        <row r="1147">
          <cell r="A1147" t="str">
            <v>11131189</v>
          </cell>
          <cell r="B1147" t="str">
            <v>11131189 BANCOMER 0103793796 OTROS GASTO CORRIENTES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</row>
        <row r="1148">
          <cell r="A1148" t="str">
            <v>11131190</v>
          </cell>
          <cell r="B1148" t="str">
            <v>11131190 BANCOMER 0103818381 LAUDOS ESTATALES</v>
          </cell>
          <cell r="C1148">
            <v>94614.77</v>
          </cell>
          <cell r="D1148">
            <v>0.79</v>
          </cell>
          <cell r="E1148">
            <v>0</v>
          </cell>
          <cell r="F1148">
            <v>94615.56</v>
          </cell>
          <cell r="G1148">
            <v>94615.56</v>
          </cell>
        </row>
        <row r="1149">
          <cell r="A1149" t="str">
            <v>11131191</v>
          </cell>
          <cell r="B1149" t="str">
            <v>11131191 BANORTE 0418148257 PROYECTOS GENERALES 2016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</row>
        <row r="1150">
          <cell r="A1150" t="str">
            <v>11131192</v>
          </cell>
          <cell r="B1150" t="str">
            <v xml:space="preserve">11131192 BANORTE 0418148323 CONVIVENCIA ESCOLAR ES 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</row>
        <row r="1151">
          <cell r="A1151" t="str">
            <v>11131193</v>
          </cell>
          <cell r="B1151" t="str">
            <v>11131193 BANORTE 0418148332 FORTALECIMIENTO DE LA CALIDAD EN EDUCACION BASICA  2016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</row>
        <row r="1152">
          <cell r="A1152" t="str">
            <v>11131194</v>
          </cell>
          <cell r="B1152" t="str">
            <v>11131194 BANORTE 0418148305 INCLUSION Y EQUIDAD EDUCATIVA 2016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</row>
        <row r="1153">
          <cell r="A1153" t="str">
            <v>11131195</v>
          </cell>
          <cell r="B1153" t="str">
            <v>11131195 BANORTE 0418148341 PROGRAMA DE DESARROLLO PROFESIONAL DOCENTE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</row>
        <row r="1154">
          <cell r="A1154" t="str">
            <v>11131196</v>
          </cell>
          <cell r="B1154" t="str">
            <v>11131196 BANORTE 0418148293 PINIEB 2016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</row>
        <row r="1155">
          <cell r="A1155" t="str">
            <v>11131197</v>
          </cell>
          <cell r="B1155" t="str">
            <v>11131197 BANORTE 0418148284 MADRES JOVENES 2016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</row>
        <row r="1156">
          <cell r="A1156" t="str">
            <v>11131198</v>
          </cell>
          <cell r="B1156" t="str">
            <v>11131198 BANCOMER 0104142284 ESCUELAS DE TIEMPO COMPLETO CM16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</row>
        <row r="1157">
          <cell r="A1157" t="str">
            <v>11131199</v>
          </cell>
          <cell r="B1157" t="str">
            <v>11131199 BANORTE 0423101069 PEEARE GO CM16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</row>
        <row r="1158">
          <cell r="A1158" t="str">
            <v>11131200</v>
          </cell>
          <cell r="B1158" t="str">
            <v>11131200 BANORTE 0423101078 PEEARE SUPERVISORES CM16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</row>
        <row r="1159">
          <cell r="A1159" t="str">
            <v>11131201</v>
          </cell>
          <cell r="B1159" t="str">
            <v>11131201 BANORTE 0418148408 TB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</row>
        <row r="1160">
          <cell r="A1160" t="str">
            <v>11131202</v>
          </cell>
          <cell r="B1160" t="str">
            <v>11131202 BANORTE 0423101117 TELEBACHILLERATO ESTATAL 2016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A1161" t="str">
            <v>11131203</v>
          </cell>
          <cell r="B1161" t="str">
            <v>11131203 BANORTE 0423101359 CADIS 2016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</row>
        <row r="1162">
          <cell r="A1162" t="str">
            <v>11131204</v>
          </cell>
          <cell r="B1162" t="str">
            <v>11131204 BANORTE 0430495065 PROBAPISS 2016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</row>
        <row r="1163">
          <cell r="A1163" t="str">
            <v>11131207</v>
          </cell>
          <cell r="B1163" t="str">
            <v>11131207 BANORTE 0439534985 CENEVAL 2016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</row>
        <row r="1164">
          <cell r="A1164" t="str">
            <v>11131208</v>
          </cell>
          <cell r="B1164" t="str">
            <v>11131208 BANORTE 0430495391 PAAGES 2016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</row>
        <row r="1165">
          <cell r="A1165" t="str">
            <v>11131209</v>
          </cell>
          <cell r="B1165" t="str">
            <v>11131209 BANORTE 0430495207 PACTEN 2016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</row>
        <row r="1166">
          <cell r="A1166" t="str">
            <v>11131211</v>
          </cell>
          <cell r="B1166" t="str">
            <v>11131211 BANORTE 0430495403 ATP FEDERAL 2016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</row>
        <row r="1167">
          <cell r="A1167" t="str">
            <v>11131213</v>
          </cell>
          <cell r="B1167" t="str">
            <v>11131213 BBVA 010998785</v>
          </cell>
          <cell r="C1167">
            <v>31936.48</v>
          </cell>
          <cell r="D1167">
            <v>0.27</v>
          </cell>
          <cell r="E1167">
            <v>0</v>
          </cell>
          <cell r="F1167">
            <v>31936.75</v>
          </cell>
          <cell r="G1167">
            <v>31936.75</v>
          </cell>
        </row>
        <row r="1168">
          <cell r="A1168" t="str">
            <v>11131214</v>
          </cell>
          <cell r="B1168" t="str">
            <v>11131214 BBVA 010998732</v>
          </cell>
          <cell r="C1168">
            <v>535549.54</v>
          </cell>
          <cell r="D1168">
            <v>2.23</v>
          </cell>
          <cell r="E1168">
            <v>0</v>
          </cell>
          <cell r="F1168">
            <v>535551.77</v>
          </cell>
          <cell r="G1168">
            <v>535551.77</v>
          </cell>
        </row>
        <row r="1169">
          <cell r="A1169" t="str">
            <v>11131215</v>
          </cell>
          <cell r="B1169" t="str">
            <v>11131215 BBVA 010998842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</row>
        <row r="1170">
          <cell r="A1170" t="str">
            <v>11131216</v>
          </cell>
          <cell r="B1170" t="str">
            <v>11131216 BBVA 010998817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</row>
        <row r="1171">
          <cell r="A1171" t="str">
            <v>11131217</v>
          </cell>
          <cell r="B1171" t="str">
            <v>11131217 BBVA 010998823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</row>
        <row r="1172">
          <cell r="A1172" t="str">
            <v>11131218</v>
          </cell>
          <cell r="B1172" t="str">
            <v>11131218 BANORTE 048257974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</row>
        <row r="1173">
          <cell r="A1173" t="str">
            <v>11131219</v>
          </cell>
          <cell r="B1173" t="str">
            <v>11131219 BANORTE 046145567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</row>
        <row r="1174">
          <cell r="A1174" t="str">
            <v>11131220</v>
          </cell>
          <cell r="B1174" t="str">
            <v>11131220 BANORTE 046145568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</row>
        <row r="1175">
          <cell r="A1175" t="str">
            <v>11131221</v>
          </cell>
          <cell r="B1175" t="str">
            <v>11131221 BANORTE 046145558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</row>
        <row r="1176">
          <cell r="A1176" t="str">
            <v>11131222</v>
          </cell>
          <cell r="B1176" t="str">
            <v>11131222 BANORTE 046145559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</row>
        <row r="1177">
          <cell r="A1177" t="str">
            <v>11131223</v>
          </cell>
          <cell r="B1177" t="str">
            <v>11131223 BANORTE 048257990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</row>
        <row r="1178">
          <cell r="A1178" t="str">
            <v>11131224</v>
          </cell>
          <cell r="B1178" t="str">
            <v>11131224 BANORTE 048257995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</row>
        <row r="1179">
          <cell r="A1179" t="str">
            <v>11131225</v>
          </cell>
          <cell r="B1179" t="str">
            <v>11131225 BANORTE 048257996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</row>
        <row r="1180">
          <cell r="A1180" t="str">
            <v>11131226</v>
          </cell>
          <cell r="B1180" t="str">
            <v>11131226 BANORTE 048258002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</row>
        <row r="1181">
          <cell r="A1181" t="str">
            <v>11131227</v>
          </cell>
          <cell r="B1181" t="str">
            <v>11131227 BANORTE 048258004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11131228</v>
          </cell>
          <cell r="B1182" t="str">
            <v>11131228 BANORTE 048258001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</row>
        <row r="1183">
          <cell r="A1183" t="str">
            <v>11131229</v>
          </cell>
          <cell r="B1183" t="str">
            <v>11131229 BANORTE 048258003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</row>
        <row r="1184">
          <cell r="A1184" t="str">
            <v>11131230</v>
          </cell>
          <cell r="B1184" t="str">
            <v>11131230 BANORTE 048258005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</row>
        <row r="1185">
          <cell r="A1185" t="str">
            <v>11131231</v>
          </cell>
          <cell r="B1185" t="str">
            <v>11131231 BANORTE 048258000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</row>
        <row r="1186">
          <cell r="A1186" t="str">
            <v>11131232</v>
          </cell>
          <cell r="B1186" t="str">
            <v>11131232 BBVA BANCOMER 011028364</v>
          </cell>
          <cell r="C1186">
            <v>38334.800000000003</v>
          </cell>
          <cell r="D1186">
            <v>0.32</v>
          </cell>
          <cell r="E1186">
            <v>0</v>
          </cell>
          <cell r="F1186">
            <v>38335.120000000003</v>
          </cell>
          <cell r="G1186">
            <v>38335.120000000003</v>
          </cell>
        </row>
        <row r="1187">
          <cell r="A1187" t="str">
            <v>11131234</v>
          </cell>
          <cell r="B1187" t="str">
            <v>11131234 BANAMEX 758747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</row>
        <row r="1188">
          <cell r="A1188" t="str">
            <v>11131235</v>
          </cell>
          <cell r="B1188" t="str">
            <v>11131235 BBVA BANCOMER 0110220760 ESTATAL GOMEZ PALACIO</v>
          </cell>
          <cell r="C1188">
            <v>1.01</v>
          </cell>
          <cell r="D1188">
            <v>0</v>
          </cell>
          <cell r="E1188">
            <v>0</v>
          </cell>
          <cell r="F1188">
            <v>1.01</v>
          </cell>
          <cell r="G1188">
            <v>1.01</v>
          </cell>
        </row>
        <row r="1189">
          <cell r="A1189" t="str">
            <v>11131236</v>
          </cell>
          <cell r="B1189" t="str">
            <v>11131236 BANCO VIRTUAL EDUCACION PAGO ANTICIPOS 2016</v>
          </cell>
          <cell r="C1189">
            <v>-7283269.3200000003</v>
          </cell>
          <cell r="D1189">
            <v>115686.8</v>
          </cell>
          <cell r="E1189">
            <v>-7167582.5199999996</v>
          </cell>
          <cell r="F1189">
            <v>0</v>
          </cell>
          <cell r="G1189">
            <v>0</v>
          </cell>
        </row>
        <row r="1190">
          <cell r="A1190" t="str">
            <v>11131237</v>
          </cell>
          <cell r="B1190" t="str">
            <v>11131237 BANORTE 0308543999 REFORMA EDUCATIVA COMPONENTE 2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</row>
        <row r="1191">
          <cell r="A1191" t="str">
            <v>11131238</v>
          </cell>
          <cell r="B1191" t="str">
            <v>11131238 BANORTE 0308544044 CENEVAL</v>
          </cell>
          <cell r="C1191">
            <v>9963.52</v>
          </cell>
          <cell r="D1191">
            <v>0</v>
          </cell>
          <cell r="E1191">
            <v>0</v>
          </cell>
          <cell r="F1191">
            <v>9963.52</v>
          </cell>
          <cell r="G1191">
            <v>9963.52</v>
          </cell>
        </row>
        <row r="1192">
          <cell r="A1192" t="str">
            <v>11131239</v>
          </cell>
          <cell r="B1192" t="str">
            <v>11131239 BANORTE 0334426989 TELEBACHILLERATO COMUNITARIO NUEVAS CREACIONES 2017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</row>
        <row r="1193">
          <cell r="A1193" t="str">
            <v>11131240</v>
          </cell>
          <cell r="B1193" t="str">
            <v>11131240 BANCOMER 011124091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</row>
        <row r="1194">
          <cell r="A1194" t="str">
            <v>11131241</v>
          </cell>
          <cell r="B1194" t="str">
            <v>11131241 BANCOMER 011124107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</row>
        <row r="1195">
          <cell r="A1195" t="str">
            <v>11131242</v>
          </cell>
          <cell r="B1195" t="str">
            <v>11131242 BANCOMER 011124106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</row>
        <row r="1196">
          <cell r="A1196" t="str">
            <v>11131243</v>
          </cell>
          <cell r="B1196" t="str">
            <v>11131243 BANCOMER 011124103</v>
          </cell>
          <cell r="C1196">
            <v>223141.29</v>
          </cell>
          <cell r="D1196">
            <v>1034.78</v>
          </cell>
          <cell r="E1196">
            <v>67519.14</v>
          </cell>
          <cell r="F1196">
            <v>156656.93</v>
          </cell>
          <cell r="G1196">
            <v>156656.93</v>
          </cell>
        </row>
        <row r="1197">
          <cell r="A1197" t="str">
            <v>11131244</v>
          </cell>
          <cell r="B1197" t="str">
            <v>11131244 BANCOMER 011131163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</row>
        <row r="1198">
          <cell r="A1198" t="str">
            <v>11131245</v>
          </cell>
          <cell r="B1198" t="str">
            <v>11131245 BANCOMER 011131156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</row>
        <row r="1199">
          <cell r="A1199" t="str">
            <v>11131246</v>
          </cell>
          <cell r="B1199" t="str">
            <v>11131246 BANCOMER 011131088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</row>
        <row r="1200">
          <cell r="A1200" t="str">
            <v>11131247</v>
          </cell>
          <cell r="B1200" t="str">
            <v>11131247 BANCOMER 011131152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</row>
        <row r="1201">
          <cell r="A1201" t="str">
            <v>11131248</v>
          </cell>
          <cell r="B1201" t="str">
            <v>11131248 BANORTE 033442724</v>
          </cell>
          <cell r="C1201">
            <v>-83273.399999999994</v>
          </cell>
          <cell r="D1201">
            <v>0</v>
          </cell>
          <cell r="E1201">
            <v>-83273.399999999994</v>
          </cell>
          <cell r="F1201">
            <v>0</v>
          </cell>
          <cell r="G1201">
            <v>0</v>
          </cell>
        </row>
        <row r="1202">
          <cell r="A1202" t="str">
            <v>11131249</v>
          </cell>
          <cell r="B1202" t="str">
            <v>11131249 BANORTE 036200408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</row>
        <row r="1203">
          <cell r="A1203" t="str">
            <v>11131250</v>
          </cell>
          <cell r="B1203" t="str">
            <v>11131250 BANORTE 036200407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</row>
        <row r="1204">
          <cell r="A1204" t="str">
            <v>11131251</v>
          </cell>
          <cell r="B1204" t="str">
            <v>11131251 BANORTE 036200409</v>
          </cell>
          <cell r="C1204">
            <v>1673.38</v>
          </cell>
          <cell r="D1204">
            <v>0</v>
          </cell>
          <cell r="E1204">
            <v>0</v>
          </cell>
          <cell r="F1204">
            <v>1673.38</v>
          </cell>
          <cell r="G1204">
            <v>1673.38</v>
          </cell>
        </row>
        <row r="1205">
          <cell r="A1205" t="str">
            <v>11131252</v>
          </cell>
          <cell r="B1205" t="str">
            <v>11131252 BANORTE 036200414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</row>
        <row r="1206">
          <cell r="A1206" t="str">
            <v>11131253</v>
          </cell>
          <cell r="B1206" t="str">
            <v>11131253 BANCOMER 045096277</v>
          </cell>
          <cell r="C1206">
            <v>-91310649.010000005</v>
          </cell>
          <cell r="D1206">
            <v>5549448.6100000003</v>
          </cell>
          <cell r="E1206">
            <v>-85761200.400000006</v>
          </cell>
          <cell r="F1206">
            <v>0</v>
          </cell>
          <cell r="G1206">
            <v>0</v>
          </cell>
        </row>
        <row r="1207">
          <cell r="A1207" t="str">
            <v>11131254</v>
          </cell>
          <cell r="B1207" t="str">
            <v>11131254 BANCOMER 011131157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</row>
        <row r="1208">
          <cell r="A1208" t="str">
            <v>11131255</v>
          </cell>
          <cell r="B1208" t="str">
            <v>11131255 BANCOMER 0111548859 PRONI 2018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A1209" t="str">
            <v>11131256</v>
          </cell>
          <cell r="B1209" t="str">
            <v>11131256 BANORTE 036200430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</row>
        <row r="1210">
          <cell r="A1210" t="str">
            <v>11131257</v>
          </cell>
          <cell r="B1210" t="str">
            <v>11131257 BANORTE 036200429</v>
          </cell>
          <cell r="C1210">
            <v>13.86</v>
          </cell>
          <cell r="D1210">
            <v>0</v>
          </cell>
          <cell r="E1210">
            <v>13.86</v>
          </cell>
          <cell r="F1210">
            <v>0</v>
          </cell>
          <cell r="G1210">
            <v>0</v>
          </cell>
        </row>
        <row r="1211">
          <cell r="A1211" t="str">
            <v>11131258</v>
          </cell>
          <cell r="B1211" t="str">
            <v>11131258 BANORTE 059483247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</row>
        <row r="1212">
          <cell r="A1212" t="str">
            <v>11131259</v>
          </cell>
          <cell r="B1212" t="str">
            <v>11131259 BANORTE 036200418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</row>
        <row r="1213">
          <cell r="A1213" t="str">
            <v>11131260</v>
          </cell>
          <cell r="B1213" t="str">
            <v>11131260 BBVA 011146668</v>
          </cell>
          <cell r="C1213">
            <v>-4003.5</v>
          </cell>
          <cell r="D1213">
            <v>0</v>
          </cell>
          <cell r="E1213">
            <v>0</v>
          </cell>
          <cell r="F1213">
            <v>-4003.5</v>
          </cell>
          <cell r="G1213">
            <v>-4003.5</v>
          </cell>
        </row>
        <row r="1214">
          <cell r="A1214" t="str">
            <v>11131261</v>
          </cell>
          <cell r="B1214" t="str">
            <v>11131261 BBVA 011145716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</row>
        <row r="1215">
          <cell r="A1215" t="str">
            <v>11131262</v>
          </cell>
          <cell r="B1215" t="str">
            <v>11131262 BBVA 011171530</v>
          </cell>
          <cell r="C1215">
            <v>51011.06</v>
          </cell>
          <cell r="D1215">
            <v>0</v>
          </cell>
          <cell r="E1215">
            <v>51011.06</v>
          </cell>
          <cell r="F1215">
            <v>0</v>
          </cell>
          <cell r="G1215">
            <v>0</v>
          </cell>
        </row>
        <row r="1216">
          <cell r="A1216" t="str">
            <v>11131263</v>
          </cell>
          <cell r="B1216" t="str">
            <v>11131263 BANORTE 036200439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</row>
        <row r="1217">
          <cell r="A1217" t="str">
            <v>11131265</v>
          </cell>
          <cell r="B1217" t="str">
            <v>11131265 BANORTE 1004642678 BAPISS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</row>
        <row r="1218">
          <cell r="A1218" t="str">
            <v>11131266</v>
          </cell>
          <cell r="B1218" t="str">
            <v>11131266 BANORTE 100464276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</row>
        <row r="1219">
          <cell r="A1219" t="str">
            <v>11131267</v>
          </cell>
          <cell r="B1219" t="str">
            <v>11131267 BANORTE 100464277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</row>
        <row r="1220">
          <cell r="A1220" t="str">
            <v>11131268</v>
          </cell>
          <cell r="B1220" t="str">
            <v>11131268 SANTANDER 65506794504  MUEVETE  2018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</row>
        <row r="1221">
          <cell r="A1221" t="str">
            <v>11131269</v>
          </cell>
          <cell r="B1221" t="str">
            <v>11131269 SANTANDER  65506754617 CEDEM 2018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</row>
        <row r="1222">
          <cell r="A1222" t="str">
            <v>11131270</v>
          </cell>
          <cell r="B1222" t="str">
            <v>11131270 BANORTE 1004642856 CICLISMO DE RUTA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</row>
        <row r="1223">
          <cell r="A1223" t="str">
            <v>11131271</v>
          </cell>
          <cell r="B1223" t="str">
            <v>11131271 BANORTE 1004642874 TALENTOS Y RESERVAS 2018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</row>
        <row r="1224">
          <cell r="A1224" t="str">
            <v>11131272</v>
          </cell>
          <cell r="B1224" t="str">
            <v>11131272 BANORTE 1004642780 PADES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</row>
        <row r="1225">
          <cell r="A1225" t="str">
            <v>11131273</v>
          </cell>
          <cell r="B1225" t="str">
            <v>11131273 BBVA BANCOMER 011263804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</row>
        <row r="1226">
          <cell r="A1226" t="str">
            <v>11131274</v>
          </cell>
          <cell r="B1226" t="str">
            <v>11131274 BBVA BANCOMER 011263695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</row>
        <row r="1227">
          <cell r="A1227" t="str">
            <v>11131275</v>
          </cell>
          <cell r="B1227" t="str">
            <v>11131275 BBVA BANCOMER 011263688</v>
          </cell>
          <cell r="C1227">
            <v>461729.08</v>
          </cell>
          <cell r="D1227">
            <v>1585.1</v>
          </cell>
          <cell r="E1227">
            <v>237460.06</v>
          </cell>
          <cell r="F1227">
            <v>225854.12</v>
          </cell>
          <cell r="G1227">
            <v>225854.12</v>
          </cell>
        </row>
        <row r="1228">
          <cell r="A1228" t="str">
            <v>11131276</v>
          </cell>
          <cell r="B1228" t="str">
            <v>11131276 BBVA BANCOMER 011269222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</row>
        <row r="1229">
          <cell r="A1229" t="str">
            <v>11131277</v>
          </cell>
          <cell r="B1229" t="str">
            <v>11131277 BBVA BANCOMER 011281824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</row>
        <row r="1230">
          <cell r="A1230" t="str">
            <v>11131278</v>
          </cell>
          <cell r="B1230" t="str">
            <v>11131278 BANORTE  102129883</v>
          </cell>
          <cell r="C1230">
            <v>15067.96</v>
          </cell>
          <cell r="D1230">
            <v>1.69</v>
          </cell>
          <cell r="E1230">
            <v>0</v>
          </cell>
          <cell r="F1230">
            <v>15069.65</v>
          </cell>
          <cell r="G1230">
            <v>15069.65</v>
          </cell>
        </row>
        <row r="1231">
          <cell r="A1231" t="str">
            <v>11131279</v>
          </cell>
          <cell r="B1231" t="str">
            <v>11131279 BANORTE  102129882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</row>
        <row r="1232">
          <cell r="A1232" t="str">
            <v>11131281</v>
          </cell>
          <cell r="B1232" t="str">
            <v>11131281 BBVA 011274723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</row>
        <row r="1233">
          <cell r="A1233" t="str">
            <v>11131282</v>
          </cell>
          <cell r="B1233" t="str">
            <v>11131282 BBVA 011274728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</row>
        <row r="1234">
          <cell r="A1234" t="str">
            <v>11131283</v>
          </cell>
          <cell r="B1234" t="str">
            <v>11131283 BBVA 011274731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</row>
        <row r="1235">
          <cell r="A1235" t="str">
            <v>11131284</v>
          </cell>
          <cell r="B1235" t="str">
            <v>11131284 BBVA  011274736</v>
          </cell>
          <cell r="C1235">
            <v>28.02</v>
          </cell>
          <cell r="D1235">
            <v>0.04</v>
          </cell>
          <cell r="E1235">
            <v>28.06</v>
          </cell>
          <cell r="F1235">
            <v>0</v>
          </cell>
          <cell r="G1235">
            <v>0</v>
          </cell>
        </row>
        <row r="1236">
          <cell r="A1236" t="str">
            <v>11131285</v>
          </cell>
          <cell r="B1236" t="str">
            <v>11131285 BBVA 011274741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</row>
        <row r="1237">
          <cell r="A1237" t="str">
            <v>11131286</v>
          </cell>
          <cell r="B1237" t="str">
            <v>11131286 BBVA  011279753</v>
          </cell>
          <cell r="C1237">
            <v>260440.56</v>
          </cell>
          <cell r="D1237">
            <v>0</v>
          </cell>
          <cell r="E1237">
            <v>260440.56</v>
          </cell>
          <cell r="F1237">
            <v>0</v>
          </cell>
          <cell r="G1237">
            <v>0</v>
          </cell>
        </row>
        <row r="1238">
          <cell r="A1238" t="str">
            <v>11131288</v>
          </cell>
          <cell r="B1238" t="str">
            <v>11131288 SANTANDER 65507303468 ESCUELAS DE TIEMPO COMPLETO 2019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</row>
        <row r="1239">
          <cell r="A1239" t="str">
            <v>11131289</v>
          </cell>
          <cell r="B1239" t="str">
            <v>11131289 SANTANDER 65507394503 REFORMA EDUCATIVA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</row>
        <row r="1240">
          <cell r="A1240" t="str">
            <v>11131292</v>
          </cell>
          <cell r="B1240" t="str">
            <v>11131292 BBVA BANCOMER 011308815</v>
          </cell>
          <cell r="C1240">
            <v>9.3699999999999992</v>
          </cell>
          <cell r="D1240">
            <v>0.01</v>
          </cell>
          <cell r="E1240">
            <v>9.3800000000000008</v>
          </cell>
          <cell r="F1240">
            <v>0</v>
          </cell>
          <cell r="G1240">
            <v>0</v>
          </cell>
        </row>
        <row r="1241">
          <cell r="A1241" t="str">
            <v>11131293</v>
          </cell>
          <cell r="B1241" t="str">
            <v>11131293 BBVA F.V. 999999999</v>
          </cell>
          <cell r="C1241">
            <v>-30189908.800000001</v>
          </cell>
          <cell r="D1241">
            <v>0</v>
          </cell>
          <cell r="E1241">
            <v>-30189908.800000001</v>
          </cell>
          <cell r="F1241">
            <v>0</v>
          </cell>
          <cell r="G1241">
            <v>0</v>
          </cell>
        </row>
        <row r="1242">
          <cell r="A1242" t="str">
            <v>11131294</v>
          </cell>
          <cell r="B1242" t="str">
            <v>11131294 SANTANDER 65507453240 FONE 2019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</row>
        <row r="1243">
          <cell r="A1243" t="str">
            <v>11131295</v>
          </cell>
          <cell r="B1243" t="str">
            <v>11131295 BBVA 0113145905 CENEVAL 2019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11131296</v>
          </cell>
          <cell r="B1244" t="str">
            <v>11131296 BBVA 0113175537 COPA PANAMERICANA DE VOLIBOL SUB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</row>
        <row r="1245">
          <cell r="A1245" t="str">
            <v>11131297</v>
          </cell>
          <cell r="B1245" t="str">
            <v>11131297 SANTANDER 65507467283 PACTEN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</row>
        <row r="1246">
          <cell r="A1246" t="str">
            <v>11131299</v>
          </cell>
          <cell r="B1246" t="str">
            <v>11131299 SANTANDER 65507467326 INCLUSION Y AQUIDAD EDUCATIVA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</row>
        <row r="1247">
          <cell r="A1247" t="str">
            <v>11131300</v>
          </cell>
          <cell r="B1247" t="str">
            <v>11131300 SANTANDER 65507467357 FORTALECIMIENTO DE LA CALIDAD EDUCATIVA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</row>
        <row r="1248">
          <cell r="A1248" t="str">
            <v>11131301</v>
          </cell>
          <cell r="B1248" t="str">
            <v>11131301 SANTANDER 65507467391 PROGRAMA NACIONAL DE CONVIVENCIA ESCOLAR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</row>
        <row r="1249">
          <cell r="A1249" t="str">
            <v>11131302</v>
          </cell>
          <cell r="B1249" t="str">
            <v>11131302 SANTANDER 65507467420 PRODEP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</row>
        <row r="1250">
          <cell r="A1250" t="str">
            <v>11131303</v>
          </cell>
          <cell r="B1250" t="str">
            <v>11131303 SANTANDER 65507467448 COPA PANAMERICANA DE VOLIBOL SUB18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</row>
        <row r="1251">
          <cell r="A1251" t="str">
            <v>11131304</v>
          </cell>
          <cell r="B1251" t="str">
            <v>11131304 SANTANDER 65507467482 TALENTOS Y RESERVAS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</row>
        <row r="1252">
          <cell r="A1252" t="str">
            <v>11131306</v>
          </cell>
          <cell r="B1252" t="str">
            <v>11131306 SANTANDER 65507467573 RECURSO ESTATAL</v>
          </cell>
          <cell r="C1252">
            <v>-8563897.9700000007</v>
          </cell>
          <cell r="D1252">
            <v>12936051.119999999</v>
          </cell>
          <cell r="E1252">
            <v>4372153.1500000004</v>
          </cell>
          <cell r="F1252">
            <v>0</v>
          </cell>
          <cell r="G1252">
            <v>0</v>
          </cell>
        </row>
        <row r="1253">
          <cell r="A1253" t="str">
            <v>11131307</v>
          </cell>
          <cell r="B1253" t="str">
            <v>11131307 SANTANDER 65507458248 EXPANSION</v>
          </cell>
          <cell r="C1253">
            <v>-91133.119999999995</v>
          </cell>
          <cell r="D1253">
            <v>0</v>
          </cell>
          <cell r="E1253">
            <v>-91133.119999999995</v>
          </cell>
          <cell r="F1253">
            <v>0</v>
          </cell>
          <cell r="G1253">
            <v>0</v>
          </cell>
        </row>
        <row r="1254">
          <cell r="A1254" t="str">
            <v>11131308</v>
          </cell>
          <cell r="B1254" t="str">
            <v>11131308 SANTANDER 65507465629 PRONI 2019 SANTANDER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</row>
        <row r="1255">
          <cell r="A1255" t="str">
            <v>11131309</v>
          </cell>
          <cell r="B1255" t="str">
            <v>11131309 SANTANDER 65507500708 LAUDOS</v>
          </cell>
          <cell r="C1255">
            <v>435846.26</v>
          </cell>
          <cell r="D1255">
            <v>127.12</v>
          </cell>
          <cell r="E1255">
            <v>0</v>
          </cell>
          <cell r="F1255">
            <v>435973.38</v>
          </cell>
          <cell r="G1255">
            <v>435973.38</v>
          </cell>
        </row>
        <row r="1256">
          <cell r="A1256" t="str">
            <v>11131310</v>
          </cell>
          <cell r="B1256" t="str">
            <v>11131310 SANTANDER 65507476313 CEDEM 2019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A1257" t="str">
            <v>11131311</v>
          </cell>
          <cell r="B1257" t="str">
            <v>11131311 SANTANDER 65507513594 PACTEN 2017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</row>
        <row r="1258">
          <cell r="A1258" t="str">
            <v>11131313</v>
          </cell>
          <cell r="B1258" t="str">
            <v>11131313 SANTANDER 65507526276 INGRESOS PROPIOS 2019</v>
          </cell>
          <cell r="C1258">
            <v>687641.43</v>
          </cell>
          <cell r="D1258">
            <v>102.95</v>
          </cell>
          <cell r="E1258">
            <v>372094.21</v>
          </cell>
          <cell r="F1258">
            <v>315650.17</v>
          </cell>
          <cell r="G1258">
            <v>315650.17</v>
          </cell>
        </row>
        <row r="1259">
          <cell r="A1259" t="str">
            <v>11131314</v>
          </cell>
          <cell r="B1259" t="str">
            <v>11131314 SANTANDER 65507878756  OTROS GASTOS CORRIENTES 2020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</row>
        <row r="1260">
          <cell r="A1260" t="str">
            <v>11131315</v>
          </cell>
          <cell r="B1260" t="str">
            <v>11131315 SANTANDER 65507878708 FONE 2020</v>
          </cell>
          <cell r="C1260">
            <v>-64</v>
          </cell>
          <cell r="D1260">
            <v>0</v>
          </cell>
          <cell r="E1260">
            <v>-64</v>
          </cell>
          <cell r="F1260">
            <v>0</v>
          </cell>
          <cell r="G1260">
            <v>0</v>
          </cell>
        </row>
        <row r="1261">
          <cell r="A1261" t="str">
            <v>11131317</v>
          </cell>
          <cell r="B1261" t="str">
            <v>11131317 BANORTE 1085142702 TELEBACHILLERATO FEDERAL</v>
          </cell>
          <cell r="C1261">
            <v>11.34</v>
          </cell>
          <cell r="D1261">
            <v>0</v>
          </cell>
          <cell r="E1261">
            <v>0</v>
          </cell>
          <cell r="F1261">
            <v>11.34</v>
          </cell>
          <cell r="G1261">
            <v>11.34</v>
          </cell>
        </row>
        <row r="1262">
          <cell r="A1262" t="str">
            <v>11131318</v>
          </cell>
          <cell r="B1262" t="str">
            <v>11131318 BANORTE 1085142711 TELEBACHILLERATO ESTATAL</v>
          </cell>
          <cell r="C1262">
            <v>13.12</v>
          </cell>
          <cell r="D1262">
            <v>0</v>
          </cell>
          <cell r="E1262">
            <v>0</v>
          </cell>
          <cell r="F1262">
            <v>13.12</v>
          </cell>
          <cell r="G1262">
            <v>13.12</v>
          </cell>
        </row>
        <row r="1263">
          <cell r="A1263" t="str">
            <v>11131319</v>
          </cell>
          <cell r="B1263" t="str">
            <v>11131319 SANTANDER 65508006292 ESCUELAS DE TIEMPO COMPLETO 2020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</row>
        <row r="1264">
          <cell r="A1264" t="str">
            <v>11131320</v>
          </cell>
          <cell r="B1264" t="str">
            <v>11131320 SANTANDER 888888888</v>
          </cell>
          <cell r="C1264">
            <v>42446.38</v>
          </cell>
          <cell r="D1264">
            <v>0</v>
          </cell>
          <cell r="E1264">
            <v>42446.38</v>
          </cell>
          <cell r="F1264">
            <v>0</v>
          </cell>
          <cell r="G1264">
            <v>0</v>
          </cell>
        </row>
        <row r="1265">
          <cell r="A1265" t="str">
            <v>11131322</v>
          </cell>
          <cell r="B1265" t="str">
            <v>11131322 SANTANDER  6550800849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</row>
        <row r="1266">
          <cell r="A1266" t="str">
            <v>11131325</v>
          </cell>
          <cell r="B1266" t="str">
            <v>11131325 SANTANDER  6550800850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</row>
        <row r="1267">
          <cell r="A1267" t="str">
            <v>11131327</v>
          </cell>
          <cell r="B1267" t="str">
            <v>11131327 SANTANDER  6550800858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</row>
        <row r="1268">
          <cell r="A1268" t="str">
            <v>11131328</v>
          </cell>
          <cell r="B1268" t="str">
            <v>11131328 SANTANDER  6550800856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</row>
        <row r="1269">
          <cell r="A1269" t="str">
            <v>11131329</v>
          </cell>
          <cell r="B1269" t="str">
            <v>11131329 SANTANDER 6550800853</v>
          </cell>
          <cell r="C1269">
            <v>-58607.65</v>
          </cell>
          <cell r="D1269">
            <v>0</v>
          </cell>
          <cell r="E1269">
            <v>-58607.65</v>
          </cell>
          <cell r="F1269">
            <v>0</v>
          </cell>
          <cell r="G1269">
            <v>0</v>
          </cell>
        </row>
        <row r="1270">
          <cell r="A1270" t="str">
            <v>11131330</v>
          </cell>
          <cell r="B1270" t="str">
            <v>11131330 SANTANDER 6550800854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</row>
        <row r="1271">
          <cell r="A1271" t="str">
            <v>11131331</v>
          </cell>
          <cell r="B1271" t="str">
            <v>11131331 SANTANDER 6550800844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</row>
        <row r="1272">
          <cell r="A1272" t="str">
            <v>11131332</v>
          </cell>
          <cell r="B1272" t="str">
            <v>11131332 SANTANDER 65508038122 INGRESOS PROPIOS TIEMPO COMPLETO</v>
          </cell>
          <cell r="C1272">
            <v>-24723.54</v>
          </cell>
          <cell r="D1272">
            <v>0</v>
          </cell>
          <cell r="E1272">
            <v>-24723.54</v>
          </cell>
          <cell r="F1272">
            <v>0</v>
          </cell>
          <cell r="G1272">
            <v>0</v>
          </cell>
        </row>
        <row r="1273">
          <cell r="A1273" t="str">
            <v>11131333</v>
          </cell>
          <cell r="B1273" t="str">
            <v>11131333 BANORTE 1112185829 RECURSO ESTATAL 2020</v>
          </cell>
          <cell r="C1273">
            <v>-4000</v>
          </cell>
          <cell r="D1273">
            <v>0</v>
          </cell>
          <cell r="E1273">
            <v>-4000</v>
          </cell>
          <cell r="F1273">
            <v>0</v>
          </cell>
          <cell r="G1273">
            <v>0</v>
          </cell>
        </row>
        <row r="1274">
          <cell r="A1274" t="str">
            <v>11131334</v>
          </cell>
          <cell r="B1274" t="str">
            <v>11131334 BBVA 0115289912 EXPANSIÓN U031 2020</v>
          </cell>
          <cell r="C1274">
            <v>-20109795.82</v>
          </cell>
          <cell r="D1274">
            <v>20217766.149999999</v>
          </cell>
          <cell r="E1274">
            <v>107970.33</v>
          </cell>
          <cell r="F1274">
            <v>0</v>
          </cell>
          <cell r="G1274">
            <v>0</v>
          </cell>
        </row>
        <row r="1275">
          <cell r="A1275" t="str">
            <v>11131335</v>
          </cell>
          <cell r="B1275" t="str">
            <v>11131335 SANTANDER 6550812729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</row>
        <row r="1276">
          <cell r="A1276" t="str">
            <v>11131336</v>
          </cell>
          <cell r="B1276" t="str">
            <v>11131336 SANTANDER 6550811446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</row>
        <row r="1277">
          <cell r="A1277" t="str">
            <v>11131337</v>
          </cell>
          <cell r="B1277" t="str">
            <v>11131337 SANTANDER 6550811353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</row>
        <row r="1278">
          <cell r="A1278" t="str">
            <v>11131338</v>
          </cell>
          <cell r="B1278" t="str">
            <v>11131338 SANTANDER 65508373258 RECURSO ESTATAL NOVIEMBRE</v>
          </cell>
          <cell r="C1278">
            <v>-322639.52</v>
          </cell>
          <cell r="D1278">
            <v>968216.08</v>
          </cell>
          <cell r="E1278">
            <v>645576.56000000006</v>
          </cell>
          <cell r="F1278">
            <v>0</v>
          </cell>
          <cell r="G1278">
            <v>0</v>
          </cell>
        </row>
        <row r="1279">
          <cell r="A1279" t="str">
            <v>11131339</v>
          </cell>
          <cell r="B1279" t="str">
            <v>11131339 HSBC 4015451347 CENTRO DE ACTUALIZACIÓN DEL</v>
          </cell>
          <cell r="C1279">
            <v>10600</v>
          </cell>
          <cell r="D1279">
            <v>0</v>
          </cell>
          <cell r="E1279">
            <v>10600</v>
          </cell>
          <cell r="F1279">
            <v>0</v>
          </cell>
          <cell r="G1279">
            <v>0</v>
          </cell>
        </row>
        <row r="1280">
          <cell r="A1280" t="str">
            <v>11131340</v>
          </cell>
          <cell r="B1280" t="str">
            <v>11131340 SANTANDER 65508396243 REINTEGROS R.H.</v>
          </cell>
          <cell r="C1280">
            <v>493581.22</v>
          </cell>
          <cell r="D1280">
            <v>14086.35</v>
          </cell>
          <cell r="E1280">
            <v>11571.04</v>
          </cell>
          <cell r="F1280">
            <v>496096.53</v>
          </cell>
          <cell r="G1280">
            <v>496096.53</v>
          </cell>
        </row>
        <row r="1281">
          <cell r="A1281" t="str">
            <v>11131341</v>
          </cell>
          <cell r="B1281" t="str">
            <v>11131341 BBVA BANCOMER 0116077935  RECURSO ESTATAL G.P. 2020</v>
          </cell>
          <cell r="C1281">
            <v>26590.03</v>
          </cell>
          <cell r="D1281">
            <v>0.22</v>
          </cell>
          <cell r="E1281">
            <v>0</v>
          </cell>
          <cell r="F1281">
            <v>26590.25</v>
          </cell>
          <cell r="G1281">
            <v>26590.25</v>
          </cell>
        </row>
        <row r="1282">
          <cell r="A1282" t="str">
            <v>11131342</v>
          </cell>
          <cell r="B1282" t="str">
            <v>11131342 BBVA BANCOMER 0116077986 FONE G.P. 2020</v>
          </cell>
          <cell r="C1282">
            <v>8682.75</v>
          </cell>
          <cell r="D1282">
            <v>0.08</v>
          </cell>
          <cell r="E1282">
            <v>0</v>
          </cell>
          <cell r="F1282">
            <v>8682.83</v>
          </cell>
          <cell r="G1282">
            <v>8682.83</v>
          </cell>
        </row>
        <row r="1283">
          <cell r="A1283" t="str">
            <v>11131343</v>
          </cell>
          <cell r="B1283" t="str">
            <v>11131343 BBVA BANCOMER 0116078044 UTILITARIA G.P.  2020</v>
          </cell>
          <cell r="C1283">
            <v>32226.74</v>
          </cell>
          <cell r="D1283">
            <v>3956.32</v>
          </cell>
          <cell r="E1283">
            <v>64332.74</v>
          </cell>
          <cell r="F1283">
            <v>-28149.68</v>
          </cell>
          <cell r="G1283">
            <v>-28149.68</v>
          </cell>
        </row>
        <row r="1284">
          <cell r="A1284" t="str">
            <v>11131344</v>
          </cell>
          <cell r="B1284" t="str">
            <v>11131344 BBVA BANCOMER 0116091997 FONE GP 2021</v>
          </cell>
          <cell r="C1284">
            <v>8.51</v>
          </cell>
          <cell r="D1284">
            <v>0</v>
          </cell>
          <cell r="E1284">
            <v>-297.49</v>
          </cell>
          <cell r="F1284">
            <v>306</v>
          </cell>
          <cell r="G1284">
            <v>306</v>
          </cell>
        </row>
        <row r="1285">
          <cell r="A1285" t="str">
            <v>11131345</v>
          </cell>
          <cell r="B1285" t="str">
            <v>11131345 SANTANDER 65508402667 PREMIO ESTATAL DEL DEPORTE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</row>
        <row r="1286">
          <cell r="A1286" t="str">
            <v>11131346</v>
          </cell>
          <cell r="B1286" t="str">
            <v>11131346 BBVA 00116202713 UTILITARIA 2021</v>
          </cell>
          <cell r="C1286">
            <v>49233119.740000002</v>
          </cell>
          <cell r="D1286">
            <v>57444033.060000002</v>
          </cell>
          <cell r="E1286">
            <v>106644299.31999999</v>
          </cell>
          <cell r="F1286">
            <v>32853.480000000003</v>
          </cell>
          <cell r="G1286">
            <v>32853.480000000003</v>
          </cell>
        </row>
        <row r="1287">
          <cell r="A1287" t="str">
            <v>11131347</v>
          </cell>
          <cell r="B1287" t="str">
            <v>11131347 SANTANDER 65508430557 G.O. FONE 2020</v>
          </cell>
          <cell r="C1287">
            <v>138050.28</v>
          </cell>
          <cell r="D1287">
            <v>0</v>
          </cell>
          <cell r="E1287">
            <v>138050.28</v>
          </cell>
          <cell r="F1287">
            <v>0</v>
          </cell>
          <cell r="G1287">
            <v>0</v>
          </cell>
        </row>
        <row r="1288">
          <cell r="A1288" t="str">
            <v>11131348</v>
          </cell>
          <cell r="B1288" t="str">
            <v>11131348 SANTANDER 65508430497 OTROS GASTOS CORRIENTES 2021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</row>
        <row r="1289">
          <cell r="A1289" t="str">
            <v>11131349</v>
          </cell>
          <cell r="B1289" t="str">
            <v>11131349 BBVA BANCOMER 0116078044 UTILITARIA G.P.  2020</v>
          </cell>
          <cell r="C1289">
            <v>0</v>
          </cell>
          <cell r="D1289">
            <v>50000</v>
          </cell>
          <cell r="E1289">
            <v>0</v>
          </cell>
          <cell r="F1289">
            <v>50000</v>
          </cell>
          <cell r="G1289">
            <v>50000</v>
          </cell>
        </row>
        <row r="1290">
          <cell r="A1290" t="str">
            <v>11131350</v>
          </cell>
          <cell r="B1290" t="str">
            <v>11131350 BANORTE 1139467700 T.B. FEDERAL</v>
          </cell>
          <cell r="C1290">
            <v>525.1</v>
          </cell>
          <cell r="D1290">
            <v>0</v>
          </cell>
          <cell r="E1290">
            <v>0</v>
          </cell>
          <cell r="F1290">
            <v>525.1</v>
          </cell>
          <cell r="G1290">
            <v>525.1</v>
          </cell>
        </row>
        <row r="1291">
          <cell r="A1291" t="str">
            <v>11131351</v>
          </cell>
          <cell r="B1291" t="str">
            <v>11131351 BANORTE 1139469302 T.B. ESTATAL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</row>
        <row r="1292">
          <cell r="A1292" t="str">
            <v>11131352</v>
          </cell>
          <cell r="B1292" t="str">
            <v>11131352 SANTANDER 65508500004 INGRESOS PROPIOS</v>
          </cell>
          <cell r="C1292">
            <v>-1142722.0900000001</v>
          </cell>
          <cell r="D1292">
            <v>330300.89</v>
          </cell>
          <cell r="E1292">
            <v>-910523.09</v>
          </cell>
          <cell r="F1292">
            <v>98101.89</v>
          </cell>
          <cell r="G1292">
            <v>98101.89</v>
          </cell>
        </row>
        <row r="1293">
          <cell r="A1293" t="str">
            <v>11131353</v>
          </cell>
          <cell r="B1293" t="str">
            <v>11131353 SANTANDER 65508447608 PRODEP 2021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</row>
        <row r="1294">
          <cell r="A1294" t="str">
            <v>11131354</v>
          </cell>
          <cell r="B1294" t="str">
            <v>11131354 SANTANDER 65508446616 PRONI 2021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</row>
        <row r="1295">
          <cell r="A1295" t="str">
            <v>11131355</v>
          </cell>
          <cell r="B1295" t="str">
            <v>11131355 SANTANDER 65508447656 FORTALEC DE LOS SERVICIOS DE EDUCACION ESPECIAL 2021</v>
          </cell>
          <cell r="C1295">
            <v>1.4</v>
          </cell>
          <cell r="D1295">
            <v>0</v>
          </cell>
          <cell r="E1295">
            <v>1.4</v>
          </cell>
          <cell r="F1295">
            <v>0</v>
          </cell>
          <cell r="G1295">
            <v>0</v>
          </cell>
        </row>
        <row r="1296">
          <cell r="A1296" t="str">
            <v>11131356</v>
          </cell>
          <cell r="B1296" t="str">
            <v>11131356 SANTANDER 65508472400 LAUDOS 21</v>
          </cell>
          <cell r="C1296">
            <v>-100557.39</v>
          </cell>
          <cell r="D1296">
            <v>0</v>
          </cell>
          <cell r="E1296">
            <v>-100557.39</v>
          </cell>
          <cell r="F1296">
            <v>0</v>
          </cell>
          <cell r="G1296">
            <v>0</v>
          </cell>
        </row>
        <row r="1297">
          <cell r="A1297" t="str">
            <v>11131357</v>
          </cell>
          <cell r="B1297" t="str">
            <v>11131357 SANTANDER 6550855535</v>
          </cell>
          <cell r="C1297">
            <v>0</v>
          </cell>
          <cell r="D1297">
            <v>350000</v>
          </cell>
          <cell r="E1297">
            <v>350000</v>
          </cell>
          <cell r="F1297">
            <v>0</v>
          </cell>
          <cell r="G1297">
            <v>0</v>
          </cell>
        </row>
        <row r="1298">
          <cell r="A1298" t="str">
            <v>11131358</v>
          </cell>
          <cell r="B1298" t="str">
            <v>11131358 SANTANDER 6550855527</v>
          </cell>
          <cell r="C1298">
            <v>-418859.1</v>
          </cell>
          <cell r="D1298">
            <v>418859.1</v>
          </cell>
          <cell r="E1298">
            <v>0</v>
          </cell>
          <cell r="F1298">
            <v>0</v>
          </cell>
          <cell r="G1298">
            <v>0</v>
          </cell>
        </row>
        <row r="1299">
          <cell r="A1299" t="str">
            <v>11131359</v>
          </cell>
          <cell r="B1299" t="str">
            <v>11131359 SANTANDER 6550855532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</row>
        <row r="1300">
          <cell r="A1300" t="str">
            <v>11131360</v>
          </cell>
          <cell r="B1300" t="str">
            <v>11131360 BBVA 011634261</v>
          </cell>
          <cell r="C1300">
            <v>-11637481.130000001</v>
          </cell>
          <cell r="D1300">
            <v>11752403.07</v>
          </cell>
          <cell r="E1300">
            <v>114921.94</v>
          </cell>
          <cell r="F1300">
            <v>0</v>
          </cell>
          <cell r="G1300">
            <v>0</v>
          </cell>
        </row>
        <row r="1301">
          <cell r="A1301" t="str">
            <v>11131361</v>
          </cell>
          <cell r="B1301" t="str">
            <v>11131361 SANTANDER 65508703590 CENEVAL 2021</v>
          </cell>
          <cell r="C1301">
            <v>775.54</v>
          </cell>
          <cell r="D1301">
            <v>0.81</v>
          </cell>
          <cell r="E1301">
            <v>0</v>
          </cell>
          <cell r="F1301">
            <v>776.35</v>
          </cell>
          <cell r="G1301">
            <v>776.35</v>
          </cell>
        </row>
        <row r="1302">
          <cell r="A1302" t="str">
            <v>11131362</v>
          </cell>
          <cell r="B1302" t="str">
            <v>11131362 SANTANDER 65508635102 EVENTO DEPORTIVO NACIONALES CONADE 2021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</row>
        <row r="1303">
          <cell r="A1303" t="str">
            <v>11131363</v>
          </cell>
          <cell r="B1303" t="str">
            <v>11131363 BANCOMER 0116893228 FONE PARA PAGO A PROVEEDORES</v>
          </cell>
          <cell r="C1303">
            <v>2918.41</v>
          </cell>
          <cell r="D1303">
            <v>0.03</v>
          </cell>
          <cell r="E1303">
            <v>0</v>
          </cell>
          <cell r="F1303">
            <v>2918.44</v>
          </cell>
          <cell r="G1303">
            <v>2918.44</v>
          </cell>
        </row>
        <row r="1304">
          <cell r="A1304" t="str">
            <v>11131364</v>
          </cell>
          <cell r="B1304" t="str">
            <v>11131364 SANTANDER 65508759899 PROGRAMA S300 FORTALECIMIENTO A LA EXCELENCIA EDUCATIVA 2021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</row>
        <row r="1305">
          <cell r="A1305" t="str">
            <v>11131365</v>
          </cell>
          <cell r="B1305" t="str">
            <v>11131365 SANTANDER 65508799388 NORCECA SENIOR MEN´S CONTINENTAL CHAMPIONSHIP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</row>
        <row r="1306">
          <cell r="A1306" t="str">
            <v>11131367</v>
          </cell>
          <cell r="B1306" t="str">
            <v>11131367 SANTANDER 65509045208 FONE GASTO OPERATIVO 2022</v>
          </cell>
          <cell r="C1306">
            <v>13054620.67</v>
          </cell>
          <cell r="D1306">
            <v>19964686.16</v>
          </cell>
          <cell r="E1306">
            <v>19664051.5</v>
          </cell>
          <cell r="F1306">
            <v>13355255.33</v>
          </cell>
          <cell r="G1306">
            <v>13355255.33</v>
          </cell>
        </row>
        <row r="1307">
          <cell r="A1307" t="str">
            <v>11131368</v>
          </cell>
          <cell r="B1307" t="str">
            <v>11131368 SANTANDER 65509045239 OTROS GASTOS CORRIENTES 2022</v>
          </cell>
          <cell r="C1307">
            <v>41837220.68</v>
          </cell>
          <cell r="D1307">
            <v>73735031.5</v>
          </cell>
          <cell r="E1307">
            <v>115570815.47</v>
          </cell>
          <cell r="F1307">
            <v>1436.71</v>
          </cell>
          <cell r="G1307">
            <v>1436.71</v>
          </cell>
        </row>
        <row r="1308">
          <cell r="A1308" t="str">
            <v>11131369</v>
          </cell>
          <cell r="B1308" t="str">
            <v>11131369 SANTANDER 65509045290 LAUDOS 2022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</row>
        <row r="1309">
          <cell r="A1309" t="str">
            <v>11131370</v>
          </cell>
          <cell r="B1309" t="str">
            <v>11131370 SANTANDER 65509045333 RECURSO ESTATAL 2022</v>
          </cell>
          <cell r="C1309">
            <v>187886.9</v>
          </cell>
          <cell r="D1309">
            <v>16584783.1</v>
          </cell>
          <cell r="E1309">
            <v>12686868.09</v>
          </cell>
          <cell r="F1309">
            <v>4085801.91</v>
          </cell>
          <cell r="G1309">
            <v>4085801.91</v>
          </cell>
        </row>
        <row r="1310">
          <cell r="A1310" t="str">
            <v>11131371</v>
          </cell>
          <cell r="B1310" t="str">
            <v>11131371 SANTANDER 65509098774 PROGRAMA NACIONAL DE INGLÉS 2022 (PRONI 2022)</v>
          </cell>
          <cell r="C1310">
            <v>4334657.12</v>
          </cell>
          <cell r="D1310">
            <v>12407.12</v>
          </cell>
          <cell r="E1310">
            <v>4277658.4400000004</v>
          </cell>
          <cell r="F1310">
            <v>69405.8</v>
          </cell>
          <cell r="G1310">
            <v>69405.8</v>
          </cell>
        </row>
        <row r="1311">
          <cell r="A1311" t="str">
            <v>11131372</v>
          </cell>
          <cell r="B1311" t="str">
            <v>11131372 SANTANDER 65509098865 FORTALECIMIENTO DE LOS SERVICIOS DE EDUCACIÓN ESPECIAL 2022</v>
          </cell>
          <cell r="C1311">
            <v>9451450.6799999997</v>
          </cell>
          <cell r="D1311">
            <v>14727.85</v>
          </cell>
          <cell r="E1311">
            <v>8992444.6300000008</v>
          </cell>
          <cell r="F1311">
            <v>473733.9</v>
          </cell>
          <cell r="G1311">
            <v>473733.9</v>
          </cell>
        </row>
        <row r="1312">
          <cell r="A1312" t="str">
            <v>11131373</v>
          </cell>
          <cell r="B1312" t="str">
            <v>11131373 BANORTE 01146953247 RECURSO ESTATAL BANORTE 2022</v>
          </cell>
          <cell r="C1312">
            <v>-65830.070000000007</v>
          </cell>
          <cell r="D1312">
            <v>16589789.32</v>
          </cell>
          <cell r="E1312">
            <v>16388631.16</v>
          </cell>
          <cell r="F1312">
            <v>135328.09</v>
          </cell>
          <cell r="G1312">
            <v>135328.09</v>
          </cell>
        </row>
        <row r="1313">
          <cell r="A1313" t="str">
            <v>11131374</v>
          </cell>
          <cell r="B1313" t="str">
            <v>11131374 BANORTE 01146952996 TELEBACHILLERATO FEDERAL 2022</v>
          </cell>
          <cell r="C1313">
            <v>15491789.18</v>
          </cell>
          <cell r="D1313">
            <v>4361465.07</v>
          </cell>
          <cell r="E1313">
            <v>16405884.960000001</v>
          </cell>
          <cell r="F1313">
            <v>3447369.29</v>
          </cell>
          <cell r="G1313">
            <v>3447369.29</v>
          </cell>
        </row>
        <row r="1314">
          <cell r="A1314" t="str">
            <v>11131375</v>
          </cell>
          <cell r="B1314" t="str">
            <v>11131375 BANORTE  01146953014 TELEBACHILLERATO ESTATAL 2022</v>
          </cell>
          <cell r="C1314">
            <v>642930.28</v>
          </cell>
          <cell r="D1314">
            <v>4756725.1100000003</v>
          </cell>
          <cell r="E1314">
            <v>4371679.55</v>
          </cell>
          <cell r="F1314">
            <v>1027975.84</v>
          </cell>
          <cell r="G1314">
            <v>1027975.84</v>
          </cell>
        </row>
        <row r="1315">
          <cell r="A1315" t="str">
            <v>11131376</v>
          </cell>
          <cell r="B1315" t="str">
            <v>11131376 BANCOMER 0118418314 FONE PAGO A PROVEEDORES GP</v>
          </cell>
          <cell r="C1315">
            <v>585444.85</v>
          </cell>
          <cell r="D1315">
            <v>523037.91</v>
          </cell>
          <cell r="E1315">
            <v>1049392.2</v>
          </cell>
          <cell r="F1315">
            <v>59090.559999999998</v>
          </cell>
          <cell r="G1315">
            <v>59090.559999999998</v>
          </cell>
        </row>
        <row r="1316">
          <cell r="A1316" t="str">
            <v>11131377</v>
          </cell>
          <cell r="B1316" t="str">
            <v>11131377 SANTANDER 65509085541 PRODEP 2022</v>
          </cell>
          <cell r="C1316">
            <v>10041548.9</v>
          </cell>
          <cell r="D1316">
            <v>19108.740000000002</v>
          </cell>
          <cell r="E1316">
            <v>9969230.4499999993</v>
          </cell>
          <cell r="F1316">
            <v>91427.19</v>
          </cell>
          <cell r="G1316">
            <v>91427.19</v>
          </cell>
        </row>
        <row r="1317">
          <cell r="A1317" t="str">
            <v>11131378</v>
          </cell>
          <cell r="B1317" t="str">
            <v>11131378 BBVA 0118239533 EXPANSION 2022</v>
          </cell>
          <cell r="C1317">
            <v>36344037.420000002</v>
          </cell>
          <cell r="D1317">
            <v>5777625</v>
          </cell>
          <cell r="E1317">
            <v>32996759.920000002</v>
          </cell>
          <cell r="F1317">
            <v>9124902.5</v>
          </cell>
          <cell r="G1317">
            <v>9124902.5</v>
          </cell>
        </row>
        <row r="1318">
          <cell r="A1318" t="str">
            <v>11131379</v>
          </cell>
          <cell r="B1318" t="str">
            <v>11131379 SANTANDER 65509079118 EDINEN 2022</v>
          </cell>
          <cell r="C1318">
            <v>2673338.02</v>
          </cell>
          <cell r="D1318">
            <v>46335.12</v>
          </cell>
          <cell r="E1318">
            <v>2673425.25</v>
          </cell>
          <cell r="F1318">
            <v>46247.89</v>
          </cell>
          <cell r="G1318">
            <v>46247.89</v>
          </cell>
        </row>
        <row r="1319">
          <cell r="A1319" t="str">
            <v>11131380</v>
          </cell>
          <cell r="B1319" t="str">
            <v>11131380 SANTANDER  65509514932 U079 EXPANSIÓN DE LA EDUCACIÓN MEDIA SUPERIOR</v>
          </cell>
          <cell r="C1319">
            <v>0</v>
          </cell>
          <cell r="D1319">
            <v>1999.69</v>
          </cell>
          <cell r="E1319">
            <v>0</v>
          </cell>
          <cell r="F1319">
            <v>1999.69</v>
          </cell>
          <cell r="G1319">
            <v>1999.69</v>
          </cell>
        </row>
        <row r="1320">
          <cell r="A1320" t="str">
            <v>11140000</v>
          </cell>
          <cell r="B1320" t="str">
            <v>11140000 INVERSIONES TEMPORALES (HASTA 3 MESES)</v>
          </cell>
          <cell r="C1320">
            <v>75000000</v>
          </cell>
          <cell r="D1320">
            <v>2202000000</v>
          </cell>
          <cell r="E1320">
            <v>2199000000</v>
          </cell>
          <cell r="F1320">
            <v>78000000</v>
          </cell>
          <cell r="G1320">
            <v>78000000</v>
          </cell>
        </row>
        <row r="1321">
          <cell r="A1321" t="str">
            <v>11141000</v>
          </cell>
          <cell r="B1321" t="str">
            <v>11141000 INVERSIONES TEMPORALES (HASTA 3 MESES)</v>
          </cell>
          <cell r="C1321">
            <v>75000000</v>
          </cell>
          <cell r="D1321">
            <v>2202000000</v>
          </cell>
          <cell r="E1321">
            <v>2199000000</v>
          </cell>
          <cell r="F1321">
            <v>78000000</v>
          </cell>
          <cell r="G1321">
            <v>78000000</v>
          </cell>
        </row>
        <row r="1322">
          <cell r="A1322" t="str">
            <v>11141001</v>
          </cell>
          <cell r="B1322" t="str">
            <v>11141001 SANTANDER SERFIN</v>
          </cell>
          <cell r="C1322">
            <v>75000000</v>
          </cell>
          <cell r="D1322">
            <v>2202000000</v>
          </cell>
          <cell r="E1322">
            <v>2199000000</v>
          </cell>
          <cell r="F1322">
            <v>78000000</v>
          </cell>
          <cell r="G1322">
            <v>78000000</v>
          </cell>
        </row>
        <row r="1323">
          <cell r="A1323" t="str">
            <v>11141002</v>
          </cell>
          <cell r="B1323" t="str">
            <v>11141002 BANORTE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</row>
        <row r="1324">
          <cell r="A1324" t="str">
            <v>11141003</v>
          </cell>
          <cell r="B1324" t="str">
            <v>11141003 INVERSIONES HSBC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</row>
        <row r="1325">
          <cell r="A1325" t="str">
            <v>11141004</v>
          </cell>
          <cell r="B1325" t="str">
            <v>11141004 INVERSIONES BANAMEX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</row>
        <row r="1326">
          <cell r="A1326" t="str">
            <v>11141005</v>
          </cell>
          <cell r="B1326" t="str">
            <v>11141005 INVERSIONES BANCOMER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</row>
        <row r="1327">
          <cell r="A1327" t="str">
            <v>11141006</v>
          </cell>
          <cell r="B1327" t="str">
            <v>11141006 INVERSIONES INTERACCIONES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</row>
        <row r="1328">
          <cell r="A1328" t="str">
            <v>11141007</v>
          </cell>
          <cell r="B1328" t="str">
            <v>11141007 INVERSIONES SCOTIABANK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</row>
        <row r="1329">
          <cell r="A1329" t="str">
            <v>11141008</v>
          </cell>
          <cell r="B1329" t="str">
            <v>11141008 INVERSIONES BANCA AFIRME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</row>
        <row r="1330">
          <cell r="A1330" t="str">
            <v>11160000</v>
          </cell>
          <cell r="B1330" t="str">
            <v>11160000 DEPOSITOS DE FONDOS DE TERCEROS EN GARANTIA Y/O ADMINISTRACION</v>
          </cell>
          <cell r="C1330">
            <v>1431863.91</v>
          </cell>
          <cell r="D1330">
            <v>25000</v>
          </cell>
          <cell r="E1330">
            <v>0</v>
          </cell>
          <cell r="F1330">
            <v>1456863.91</v>
          </cell>
          <cell r="G1330">
            <v>1456863.91</v>
          </cell>
        </row>
        <row r="1331">
          <cell r="A1331" t="str">
            <v>11161000</v>
          </cell>
          <cell r="B1331" t="str">
            <v>11161000 DEPOSITOS EN GARANTIA</v>
          </cell>
          <cell r="C1331">
            <v>1431863.91</v>
          </cell>
          <cell r="D1331">
            <v>25000</v>
          </cell>
          <cell r="E1331">
            <v>0</v>
          </cell>
          <cell r="F1331">
            <v>1456863.91</v>
          </cell>
          <cell r="G1331">
            <v>1456863.91</v>
          </cell>
        </row>
        <row r="1332">
          <cell r="A1332" t="str">
            <v>11161001</v>
          </cell>
          <cell r="B1332" t="str">
            <v>11161001 DEPOSITOS EN GARANTIA</v>
          </cell>
          <cell r="C1332">
            <v>1425863.91</v>
          </cell>
          <cell r="D1332">
            <v>25000</v>
          </cell>
          <cell r="E1332">
            <v>0</v>
          </cell>
          <cell r="F1332">
            <v>1450863.91</v>
          </cell>
          <cell r="G1332">
            <v>1450863.91</v>
          </cell>
        </row>
        <row r="1333">
          <cell r="A1333" t="str">
            <v>11161002</v>
          </cell>
          <cell r="B1333" t="str">
            <v>11161002 DEPOSITOS EN GARANTIA EDUCACION</v>
          </cell>
          <cell r="C1333">
            <v>6000</v>
          </cell>
          <cell r="D1333">
            <v>0</v>
          </cell>
          <cell r="E1333">
            <v>0</v>
          </cell>
          <cell r="F1333">
            <v>6000</v>
          </cell>
          <cell r="G1333">
            <v>6000</v>
          </cell>
        </row>
        <row r="1334">
          <cell r="A1334" t="str">
            <v>11200000</v>
          </cell>
          <cell r="B1334" t="str">
            <v>11200000 DERECHOS A RECIBIR EFECTIVO O EQUIVALENTES</v>
          </cell>
          <cell r="C1334">
            <v>850075661.51999986</v>
          </cell>
          <cell r="D1334">
            <v>5293271780.8100004</v>
          </cell>
          <cell r="E1334">
            <v>5616178714.7400007</v>
          </cell>
          <cell r="F1334">
            <v>527168727.58999985</v>
          </cell>
          <cell r="G1334">
            <v>527168727.58999985</v>
          </cell>
        </row>
        <row r="1335">
          <cell r="A1335" t="str">
            <v>11220000</v>
          </cell>
          <cell r="B1335" t="str">
            <v>11220000 CUENTAS POR COBRAR A CORTO PLAZO</v>
          </cell>
          <cell r="C1335">
            <v>9278090.7599999998</v>
          </cell>
          <cell r="D1335">
            <v>4686624762.7600002</v>
          </cell>
          <cell r="E1335">
            <v>4686454100.5700006</v>
          </cell>
          <cell r="F1335">
            <v>9448752.9499999993</v>
          </cell>
          <cell r="G1335">
            <v>9448752.9499999993</v>
          </cell>
        </row>
        <row r="1336">
          <cell r="A1336" t="str">
            <v>11225000</v>
          </cell>
          <cell r="B1336" t="str">
            <v>11225000 CUENTAS POR COBRAR A LA FEDERACION</v>
          </cell>
          <cell r="C1336">
            <v>-0.03</v>
          </cell>
          <cell r="D1336">
            <v>4686307088.1999998</v>
          </cell>
          <cell r="E1336">
            <v>4686307088.1999998</v>
          </cell>
          <cell r="F1336">
            <v>-0.03</v>
          </cell>
          <cell r="G1336">
            <v>-0.03</v>
          </cell>
        </row>
        <row r="1337">
          <cell r="A1337" t="str">
            <v>11225002</v>
          </cell>
          <cell r="B1337" t="str">
            <v>11225002 INCENTIVOS  REPECOS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</row>
        <row r="1338">
          <cell r="A1338" t="str">
            <v>11225005</v>
          </cell>
          <cell r="B1338" t="str">
            <v>11225005 INCENTIVOS IEPS ALIMENTOS NO BASICOS DE ALTA DENSIDAD CALORICA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</row>
        <row r="1339">
          <cell r="A1339" t="str">
            <v>11225006</v>
          </cell>
          <cell r="B1339" t="str">
            <v>11225006 CREDITOS FISCALES FEDERALES CLAUSULA DECIMA SEPTIMA DEL CONVENIO DE COLABORACIÓN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</row>
        <row r="1340">
          <cell r="A1340" t="str">
            <v>11225007</v>
          </cell>
          <cell r="B1340" t="str">
            <v>11225007 INCENTIVOS ISR ENAJENACION BIENES INMUEBLES FEDERACION  ART 126</v>
          </cell>
          <cell r="C1340">
            <v>0</v>
          </cell>
          <cell r="D1340">
            <v>20428</v>
          </cell>
          <cell r="E1340">
            <v>20428</v>
          </cell>
          <cell r="F1340">
            <v>0</v>
          </cell>
          <cell r="G1340">
            <v>0</v>
          </cell>
        </row>
        <row r="1341">
          <cell r="A1341" t="str">
            <v>11225010</v>
          </cell>
          <cell r="B1341" t="str">
            <v>11225010 FONDO DE FISCALIZACION</v>
          </cell>
          <cell r="C1341">
            <v>0</v>
          </cell>
          <cell r="D1341">
            <v>25001071</v>
          </cell>
          <cell r="E1341">
            <v>25001071</v>
          </cell>
          <cell r="F1341">
            <v>0</v>
          </cell>
          <cell r="G1341">
            <v>0</v>
          </cell>
        </row>
        <row r="1342">
          <cell r="A1342" t="str">
            <v>11225011</v>
          </cell>
          <cell r="B1342" t="str">
            <v>11225011 FONDO DE COMPENSACION DE IMPUESTO SOBRE AUTOMOVILES NUEVOS</v>
          </cell>
          <cell r="C1342">
            <v>0</v>
          </cell>
          <cell r="D1342">
            <v>1879996</v>
          </cell>
          <cell r="E1342">
            <v>1879996</v>
          </cell>
          <cell r="F1342">
            <v>0</v>
          </cell>
          <cell r="G1342">
            <v>0</v>
          </cell>
        </row>
        <row r="1343">
          <cell r="A1343" t="str">
            <v>11225015</v>
          </cell>
          <cell r="B1343" t="str">
            <v>11225015 FONDO GENERAL</v>
          </cell>
          <cell r="C1343">
            <v>0</v>
          </cell>
          <cell r="D1343">
            <v>288519244</v>
          </cell>
          <cell r="E1343">
            <v>288519244</v>
          </cell>
          <cell r="F1343">
            <v>0</v>
          </cell>
          <cell r="G1343">
            <v>0</v>
          </cell>
        </row>
        <row r="1344">
          <cell r="A1344" t="str">
            <v>11225016</v>
          </cell>
          <cell r="B1344" t="str">
            <v>11225016 CRECIMIENTOS</v>
          </cell>
          <cell r="C1344">
            <v>0</v>
          </cell>
          <cell r="D1344">
            <v>581300690</v>
          </cell>
          <cell r="E1344">
            <v>581300690</v>
          </cell>
          <cell r="F1344">
            <v>0</v>
          </cell>
          <cell r="G1344">
            <v>0</v>
          </cell>
        </row>
        <row r="1345">
          <cell r="A1345" t="str">
            <v>11225017</v>
          </cell>
          <cell r="B1345" t="str">
            <v>11225017 BASES ESPECIALES DE TRIBUTACION</v>
          </cell>
          <cell r="C1345">
            <v>0</v>
          </cell>
          <cell r="D1345">
            <v>6359178</v>
          </cell>
          <cell r="E1345">
            <v>6359178</v>
          </cell>
          <cell r="F1345">
            <v>0</v>
          </cell>
          <cell r="G1345">
            <v>0</v>
          </cell>
        </row>
        <row r="1346">
          <cell r="A1346" t="str">
            <v>11225018</v>
          </cell>
          <cell r="B1346" t="str">
            <v>11225018 FONDO DE FOMENTO MUNICIPAL</v>
          </cell>
          <cell r="C1346">
            <v>0</v>
          </cell>
          <cell r="D1346">
            <v>38935872</v>
          </cell>
          <cell r="E1346">
            <v>38935872</v>
          </cell>
          <cell r="F1346">
            <v>0</v>
          </cell>
          <cell r="G1346">
            <v>0</v>
          </cell>
        </row>
        <row r="1347">
          <cell r="A1347" t="str">
            <v>11225019</v>
          </cell>
          <cell r="B1347" t="str">
            <v>11225019 IMPUESTO ESPECIAL SOBRE PRODUCCION Y SERVICIOS POR VENTA DE BEBIDAS Y TABACO</v>
          </cell>
          <cell r="C1347">
            <v>0</v>
          </cell>
          <cell r="D1347">
            <v>24444452</v>
          </cell>
          <cell r="E1347">
            <v>24444452</v>
          </cell>
          <cell r="F1347">
            <v>0</v>
          </cell>
          <cell r="G1347">
            <v>0</v>
          </cell>
        </row>
        <row r="1348">
          <cell r="A1348" t="str">
            <v>11225025</v>
          </cell>
          <cell r="B1348" t="str">
            <v>11225025 FONDO DE APORTACIONES PARA NOMINA EDUCATIVA Y GASTO OPERATIVO</v>
          </cell>
          <cell r="C1348">
            <v>0</v>
          </cell>
          <cell r="D1348">
            <v>1822179494.24</v>
          </cell>
          <cell r="E1348">
            <v>1822179494.24</v>
          </cell>
          <cell r="F1348">
            <v>0</v>
          </cell>
          <cell r="G1348">
            <v>0</v>
          </cell>
        </row>
        <row r="1349">
          <cell r="A1349" t="str">
            <v>11225026</v>
          </cell>
          <cell r="B1349" t="str">
            <v>11225026 FONDO DE APORTACION PARA SERVICIOS DE SALUD</v>
          </cell>
          <cell r="C1349">
            <v>0</v>
          </cell>
          <cell r="D1349">
            <v>329427309.29000002</v>
          </cell>
          <cell r="E1349">
            <v>329427309.29000002</v>
          </cell>
          <cell r="F1349">
            <v>0</v>
          </cell>
          <cell r="G1349">
            <v>0</v>
          </cell>
        </row>
        <row r="1350">
          <cell r="A1350" t="str">
            <v>11225027</v>
          </cell>
          <cell r="B1350" t="str">
            <v>11225027 FONDO DE APORTACION PARA INFRAESTRUCTURA SOCIAL ESTATAL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</row>
        <row r="1351">
          <cell r="A1351" t="str">
            <v>11225028</v>
          </cell>
          <cell r="B1351" t="str">
            <v>11225028 FONDO DE APORTACION PARA INFRAESTRUCTURA SOCIAL MUNICIPAL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</row>
        <row r="1352">
          <cell r="A1352" t="str">
            <v>11225029</v>
          </cell>
          <cell r="B1352" t="str">
            <v>11225029 FONDO DE APORTACION PARA EL FORTALECIMIENTO DE LOS MUNICIPIOS</v>
          </cell>
          <cell r="C1352">
            <v>0</v>
          </cell>
          <cell r="D1352">
            <v>114329384</v>
          </cell>
          <cell r="E1352">
            <v>114329384</v>
          </cell>
          <cell r="F1352">
            <v>0</v>
          </cell>
          <cell r="G1352">
            <v>0</v>
          </cell>
        </row>
        <row r="1353">
          <cell r="A1353" t="str">
            <v>11225030</v>
          </cell>
          <cell r="B1353" t="str">
            <v>11225030 FONDO DE APORTACION PARA ASISTENCIA SOCIAL</v>
          </cell>
          <cell r="C1353">
            <v>0</v>
          </cell>
          <cell r="D1353">
            <v>15875079</v>
          </cell>
          <cell r="E1353">
            <v>15875079</v>
          </cell>
          <cell r="F1353">
            <v>0</v>
          </cell>
          <cell r="G1353">
            <v>0</v>
          </cell>
        </row>
        <row r="1354">
          <cell r="A1354" t="str">
            <v>11225031</v>
          </cell>
          <cell r="B1354" t="str">
            <v>11225031 FONDO DE APORTACION PARA INFRAESTRUCTURA BASICA</v>
          </cell>
          <cell r="C1354">
            <v>0</v>
          </cell>
          <cell r="D1354">
            <v>16589471</v>
          </cell>
          <cell r="E1354">
            <v>16589471</v>
          </cell>
          <cell r="F1354">
            <v>0</v>
          </cell>
          <cell r="G1354">
            <v>0</v>
          </cell>
        </row>
        <row r="1355">
          <cell r="A1355" t="str">
            <v>11225032</v>
          </cell>
          <cell r="B1355" t="str">
            <v>11225032 FONDO DE APORTACION PARA INFRAESTRUCTURA SUPERIOR</v>
          </cell>
          <cell r="C1355">
            <v>0</v>
          </cell>
          <cell r="D1355">
            <v>2851249</v>
          </cell>
          <cell r="E1355">
            <v>2851249</v>
          </cell>
          <cell r="F1355">
            <v>0</v>
          </cell>
          <cell r="G1355">
            <v>0</v>
          </cell>
        </row>
        <row r="1356">
          <cell r="A1356" t="str">
            <v>11225033</v>
          </cell>
          <cell r="B1356" t="str">
            <v>11225033 FONDO DE APORTACION PARA LA EDUCACION TECNOLOGICA</v>
          </cell>
          <cell r="C1356">
            <v>0</v>
          </cell>
          <cell r="D1356">
            <v>7714596.9400000004</v>
          </cell>
          <cell r="E1356">
            <v>7714596.9400000004</v>
          </cell>
          <cell r="F1356">
            <v>0</v>
          </cell>
          <cell r="G1356">
            <v>0</v>
          </cell>
        </row>
        <row r="1357">
          <cell r="A1357" t="str">
            <v>11225034</v>
          </cell>
          <cell r="B1357" t="str">
            <v>11225034 FONDO DE APORTACION PARA EDUCACION DE ADULTOS</v>
          </cell>
          <cell r="C1357">
            <v>-0.03</v>
          </cell>
          <cell r="D1357">
            <v>8178458.3099999996</v>
          </cell>
          <cell r="E1357">
            <v>8178458.3099999996</v>
          </cell>
          <cell r="F1357">
            <v>-0.03</v>
          </cell>
          <cell r="G1357">
            <v>-0.03</v>
          </cell>
        </row>
        <row r="1358">
          <cell r="A1358" t="str">
            <v>11225035</v>
          </cell>
          <cell r="B1358" t="str">
            <v>11225035 FONDO DE APORTACION PARA SEGURIDAD PUBLICA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</row>
        <row r="1359">
          <cell r="A1359" t="str">
            <v>11225036</v>
          </cell>
          <cell r="B1359" t="str">
            <v>11225036 FONDO DE APORTACIONES PARA EL FORTALECIMIENTO DE LAS ENTIDADES FEDERATIVAS</v>
          </cell>
          <cell r="C1359">
            <v>0</v>
          </cell>
          <cell r="D1359">
            <v>67711499</v>
          </cell>
          <cell r="E1359">
            <v>67711499</v>
          </cell>
          <cell r="F1359">
            <v>0</v>
          </cell>
          <cell r="G1359">
            <v>0</v>
          </cell>
        </row>
        <row r="1360">
          <cell r="A1360" t="str">
            <v>11225037</v>
          </cell>
          <cell r="B1360" t="str">
            <v>11225037 FONDO DE APORTACION PARA INFRAESTRUCTURA MEDIA SUPERIOR</v>
          </cell>
          <cell r="C1360">
            <v>0</v>
          </cell>
          <cell r="D1360">
            <v>867776</v>
          </cell>
          <cell r="E1360">
            <v>867776</v>
          </cell>
          <cell r="F1360">
            <v>0</v>
          </cell>
          <cell r="G1360">
            <v>0</v>
          </cell>
        </row>
        <row r="1361">
          <cell r="A1361" t="str">
            <v>11225042</v>
          </cell>
          <cell r="B1361" t="str">
            <v>11225042 SECRETARIA DE SEGURIDAD PUBLICA (CENTROS PENITENCIARIOS)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</row>
        <row r="1362">
          <cell r="A1362" t="str">
            <v>11225043</v>
          </cell>
          <cell r="B1362" t="str">
            <v>11225043 COMISION NACIONAL DEL DEPORTE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</row>
        <row r="1363">
          <cell r="A1363" t="str">
            <v>11225044</v>
          </cell>
          <cell r="B1363" t="str">
            <v>11225044 SECRETARIA DE SALUD</v>
          </cell>
          <cell r="C1363">
            <v>0</v>
          </cell>
          <cell r="D1363">
            <v>631084273.66999996</v>
          </cell>
          <cell r="E1363">
            <v>631084273.66999996</v>
          </cell>
          <cell r="F1363">
            <v>0</v>
          </cell>
          <cell r="G1363">
            <v>0</v>
          </cell>
        </row>
        <row r="1364">
          <cell r="A1364" t="str">
            <v>11225045</v>
          </cell>
          <cell r="B1364" t="str">
            <v>11225045 DIF NACIONAL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</row>
        <row r="1365">
          <cell r="A1365" t="str">
            <v>11225047</v>
          </cell>
          <cell r="B1365" t="str">
            <v>11225047 EDUCACION</v>
          </cell>
          <cell r="C1365">
            <v>0</v>
          </cell>
          <cell r="D1365">
            <v>693100721.5</v>
          </cell>
          <cell r="E1365">
            <v>693100721.5</v>
          </cell>
          <cell r="F1365">
            <v>0</v>
          </cell>
          <cell r="G1365">
            <v>0</v>
          </cell>
        </row>
        <row r="1366">
          <cell r="A1366" t="str">
            <v>11225048</v>
          </cell>
          <cell r="B1366" t="str">
            <v>11225048 SECRETARIA DE AGRICULTURA GANADERIA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</row>
        <row r="1367">
          <cell r="A1367" t="str">
            <v>11225049</v>
          </cell>
          <cell r="B1367" t="str">
            <v>11225049 COMISION NACIONAL DEL AGUA</v>
          </cell>
          <cell r="C1367">
            <v>0</v>
          </cell>
          <cell r="D1367">
            <v>7241103.25</v>
          </cell>
          <cell r="E1367">
            <v>7241103.25</v>
          </cell>
          <cell r="F1367">
            <v>0</v>
          </cell>
          <cell r="G1367">
            <v>0</v>
          </cell>
        </row>
        <row r="1368">
          <cell r="A1368" t="str">
            <v>11225052</v>
          </cell>
          <cell r="B1368" t="str">
            <v>11225052 COMISION NACIONAL FORESTAL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</row>
        <row r="1369">
          <cell r="A1369" t="str">
            <v>11225053</v>
          </cell>
          <cell r="B1369" t="str">
            <v>11225053 PROGRAMA DE INFRAESTRUCTURA BASICA PARA LA ATENCION DE PUEBLOS INDIGENAS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</row>
        <row r="1370">
          <cell r="A1370" t="str">
            <v>11225055</v>
          </cell>
          <cell r="B1370" t="str">
            <v>11225055 FONDO DE ESTABILIZACION DE LOS INGRESOS DE ENTIDADES FEDERATIVAS</v>
          </cell>
          <cell r="C1370">
            <v>0</v>
          </cell>
          <cell r="D1370">
            <v>752920</v>
          </cell>
          <cell r="E1370">
            <v>752920</v>
          </cell>
          <cell r="F1370">
            <v>0</v>
          </cell>
          <cell r="G1370">
            <v>0</v>
          </cell>
        </row>
        <row r="1371">
          <cell r="A1371" t="str">
            <v>11225057</v>
          </cell>
          <cell r="B1371" t="str">
            <v>11225057 PROGRAMAS REGIONALES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</row>
        <row r="1372">
          <cell r="A1372" t="str">
            <v>11225059</v>
          </cell>
          <cell r="B1372" t="str">
            <v>11225059 FONDO METROPOLITANO DE LA LAGUNA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</row>
        <row r="1373">
          <cell r="A1373" t="str">
            <v>11225061</v>
          </cell>
          <cell r="B1373" t="str">
            <v>11225061 FONDO DE APOYO A MIGRANTES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</row>
        <row r="1374">
          <cell r="A1374" t="str">
            <v>11225062</v>
          </cell>
          <cell r="B1374" t="str">
            <v>11225062 TURISMO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</row>
        <row r="1375">
          <cell r="A1375" t="str">
            <v>11225073</v>
          </cell>
          <cell r="B1375" t="str">
            <v>11225073 FONDO PARA LA ACCESIBILIDAD EN EL TRANSPORTE PUBLICO PARA PERSONAS CON DISCAPACIDAD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</row>
        <row r="1376">
          <cell r="A1376" t="str">
            <v>11225077</v>
          </cell>
          <cell r="B1376" t="str">
            <v>11225077 CARRETERAS ALIMENTADORAS Y CAMINOS RURALES 2013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</row>
        <row r="1377">
          <cell r="A1377" t="str">
            <v>11225078</v>
          </cell>
          <cell r="B1377" t="str">
            <v>11225078 RAMO GENERAL 23 PROVISION ARMONIZACION CONTABLE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</row>
        <row r="1378">
          <cell r="A1378" t="str">
            <v>11225081</v>
          </cell>
          <cell r="B1378" t="str">
            <v>11225081 MODERNIZACION DEL REGISTRO PUBLICO DE LA PROPIEDAD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</row>
        <row r="1379">
          <cell r="A1379" t="str">
            <v>11225082</v>
          </cell>
          <cell r="B1379" t="str">
            <v>11225082 FONDO DE APOYO PARA MICRO PEQUEÑA Y MEDIANA EMPRESA (FONDO PyME)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</row>
        <row r="1380">
          <cell r="A1380" t="str">
            <v>11225085</v>
          </cell>
          <cell r="B1380" t="str">
            <v>11225085 INSTITUTOS TECNOLOGICOS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</row>
        <row r="1381">
          <cell r="A1381" t="str">
            <v>11225087</v>
          </cell>
          <cell r="B1381" t="str">
            <v>11225087 PROFIS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</row>
        <row r="1382">
          <cell r="A1382" t="str">
            <v>11225088</v>
          </cell>
          <cell r="B1382" t="str">
            <v>11225088 FONDO DE COMPENSACION DE REPECOS E INTERMEDIOS</v>
          </cell>
          <cell r="C1382">
            <v>0</v>
          </cell>
          <cell r="D1382">
            <v>2612996</v>
          </cell>
          <cell r="E1382">
            <v>2612996</v>
          </cell>
          <cell r="F1382">
            <v>0</v>
          </cell>
          <cell r="G1382">
            <v>0</v>
          </cell>
        </row>
        <row r="1383">
          <cell r="A1383" t="str">
            <v>11225089</v>
          </cell>
          <cell r="B1383" t="str">
            <v>11225089 SECRETARIA DE DESARROLLO AGRARIO, TERRITORIA Y URBANO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</row>
        <row r="1384">
          <cell r="A1384" t="str">
            <v>11225090</v>
          </cell>
          <cell r="B1384" t="str">
            <v>11225090 PARTICIPACIONES POR EL 100% DE LA RECAUDACION DEL IMPUESTO SOBRE LA RENTA QUE SE ENTERE A LA FEDERACION POR EL SALARIOS DEL PERSONAL DE LAS ENTIDADES</v>
          </cell>
          <cell r="C1384">
            <v>0</v>
          </cell>
          <cell r="D1384">
            <v>-670174</v>
          </cell>
          <cell r="E1384">
            <v>-670174</v>
          </cell>
          <cell r="F1384">
            <v>0</v>
          </cell>
          <cell r="G1384">
            <v>0</v>
          </cell>
        </row>
        <row r="1385">
          <cell r="A1385" t="str">
            <v>11225091</v>
          </cell>
          <cell r="B1385" t="str">
            <v>11225091 FORTALECIMIENTO FINANCIERO A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</row>
        <row r="1386">
          <cell r="A1386" t="str">
            <v>11225094</v>
          </cell>
          <cell r="B1386" t="str">
            <v>11225094 FONDO MINERO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</row>
        <row r="1387">
          <cell r="A1387" t="str">
            <v>11225095</v>
          </cell>
          <cell r="B1387" t="str">
            <v>11225095 SEGURO POPULAR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</row>
        <row r="1388">
          <cell r="A1388" t="str">
            <v>11225096</v>
          </cell>
          <cell r="B1388" t="str">
            <v>11225096 PROGRAMA DE MODERNIZACION INTEGRAL DEL REGISTRO CIVIL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</row>
        <row r="1389">
          <cell r="A1389" t="str">
            <v>11225098</v>
          </cell>
          <cell r="B1389" t="str">
            <v>11225098 SECRETARIA DE HACIENDA Y CREDITO PUBLICO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</row>
        <row r="1390">
          <cell r="A1390" t="str">
            <v>11225099</v>
          </cell>
          <cell r="B1390" t="str">
            <v>11225099 PROGRAMA DE FORTALECIMIENTO PARA LA TRANSVERSALIDAD DE LA PERSPECIVA DE GENERO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</row>
        <row r="1391">
          <cell r="A1391" t="str">
            <v>11225100</v>
          </cell>
          <cell r="B1391" t="str">
            <v>11225100 PROGRAMA APOYOS A LA CULTURA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</row>
        <row r="1392">
          <cell r="A1392" t="str">
            <v>11225102</v>
          </cell>
          <cell r="B1392" t="str">
            <v>11225102 PROGRAMA DE EDUCACION PARA ADULTOS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</row>
        <row r="1393">
          <cell r="A1393" t="str">
            <v>11225105</v>
          </cell>
          <cell r="B1393" t="str">
            <v>11225105 PROGRAMA DE EMPLEO TEMPORAL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</row>
        <row r="1394">
          <cell r="A1394" t="str">
            <v>11225106</v>
          </cell>
          <cell r="B1394" t="str">
            <v>11225106 PROMOCION Y DIFUSION DE LA CULTURA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</row>
        <row r="1395">
          <cell r="A1395" t="str">
            <v>11225107</v>
          </cell>
          <cell r="B1395" t="str">
            <v>11225107 FIDEICOMISO PARA LA INFRAESTRUCTURA DE LOS ESTADOS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</row>
        <row r="1396">
          <cell r="A1396" t="str">
            <v>11225108</v>
          </cell>
          <cell r="B1396" t="str">
            <v>11225108 PROEQUIDAD 2019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</row>
        <row r="1397">
          <cell r="A1397" t="str">
            <v>11225109</v>
          </cell>
          <cell r="B1397" t="str">
            <v>11225109 JOVENES POR LA TRANSFORMACION BRIGADAS COMUNITARIAS DE NORTE A SUR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</row>
        <row r="1398">
          <cell r="A1398" t="str">
            <v>11225111</v>
          </cell>
          <cell r="B1398" t="str">
            <v>11225111 BUSQUEDA DE PERSONAS DESAPARECIDAS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</row>
        <row r="1399">
          <cell r="A1399" t="str">
            <v>11225113</v>
          </cell>
          <cell r="B1399" t="str">
            <v>11225113 FONDO PARA EL BIENESTAR Y EL AVANCE DE LAS MUJERES (FOBAM)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</row>
        <row r="1400">
          <cell r="A1400" t="str">
            <v>11225114</v>
          </cell>
          <cell r="B1400" t="str">
            <v>11225114 ALERTA DE GENERO (AVG/DGO/M5/SGC2)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</row>
        <row r="1401">
          <cell r="A1401" t="str">
            <v>11225115</v>
          </cell>
          <cell r="B1401" t="str">
            <v>11225115 TERRITORIO JOVEN CLUBES POR LA PAZ 2020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</row>
        <row r="1402">
          <cell r="A1402" t="str">
            <v>11225116</v>
          </cell>
          <cell r="B1402" t="str">
            <v>11225116 REFORMA AL SISTEMA DE JUSTICIA LABORAL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</row>
        <row r="1403">
          <cell r="A1403" t="str">
            <v>11225117</v>
          </cell>
          <cell r="B1403" t="str">
            <v>11225117 PACMYC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</row>
        <row r="1404">
          <cell r="A1404" t="str">
            <v>11225118</v>
          </cell>
          <cell r="B1404" t="str">
            <v>11225118 PREVENCION DE LA VIOLENCIA ENCONTRA DE LAS MUJERES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</row>
        <row r="1405">
          <cell r="A1405" t="str">
            <v>11225119</v>
          </cell>
          <cell r="B1405" t="str">
            <v>11225119 REGISTRO E IDENTIFICACION DE PERSONAS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</row>
        <row r="1406">
          <cell r="A1406" t="str">
            <v>11229000</v>
          </cell>
          <cell r="B1406" t="str">
            <v>11229000 OTRAS CUENTAS POR COBRAR</v>
          </cell>
          <cell r="C1406">
            <v>9278090.7899999991</v>
          </cell>
          <cell r="D1406">
            <v>317674.55999999994</v>
          </cell>
          <cell r="E1406">
            <v>147012.37</v>
          </cell>
          <cell r="F1406">
            <v>9448752.9800000004</v>
          </cell>
          <cell r="G1406">
            <v>9448752.9800000004</v>
          </cell>
        </row>
        <row r="1407">
          <cell r="A1407" t="str">
            <v>11229002</v>
          </cell>
          <cell r="B1407" t="str">
            <v>11229002 RESPONSABILIDADES</v>
          </cell>
          <cell r="C1407">
            <v>5551511.8099999996</v>
          </cell>
          <cell r="D1407">
            <v>290741.70999999996</v>
          </cell>
          <cell r="E1407">
            <v>119227.52</v>
          </cell>
          <cell r="F1407">
            <v>5723026</v>
          </cell>
          <cell r="G1407">
            <v>5723026</v>
          </cell>
        </row>
        <row r="1408">
          <cell r="A1408" t="str">
            <v>11229003</v>
          </cell>
          <cell r="B1408" t="str">
            <v>11229003 HONORARIOS A INTERVENTORES</v>
          </cell>
          <cell r="C1408">
            <v>2744449.41</v>
          </cell>
          <cell r="D1408">
            <v>0</v>
          </cell>
          <cell r="E1408">
            <v>0</v>
          </cell>
          <cell r="F1408">
            <v>2744449.41</v>
          </cell>
          <cell r="G1408">
            <v>2744449.41</v>
          </cell>
        </row>
        <row r="1409">
          <cell r="A1409" t="str">
            <v>11229004</v>
          </cell>
          <cell r="B1409" t="str">
            <v>11229004 HONORARIOS A PERITO VALUADOR</v>
          </cell>
          <cell r="C1409">
            <v>582696.07000000007</v>
          </cell>
          <cell r="D1409">
            <v>0</v>
          </cell>
          <cell r="E1409">
            <v>0</v>
          </cell>
          <cell r="F1409">
            <v>582696.07000000007</v>
          </cell>
          <cell r="G1409">
            <v>582696.07000000007</v>
          </cell>
        </row>
        <row r="1410">
          <cell r="A1410" t="str">
            <v>11229005</v>
          </cell>
          <cell r="B1410" t="str">
            <v>11229005 TRASLADO DE BIENES EMBARGADOS</v>
          </cell>
          <cell r="C1410">
            <v>-10506</v>
          </cell>
          <cell r="D1410">
            <v>0</v>
          </cell>
          <cell r="E1410">
            <v>852</v>
          </cell>
          <cell r="F1410">
            <v>-11358</v>
          </cell>
          <cell r="G1410">
            <v>-11358</v>
          </cell>
        </row>
        <row r="1411">
          <cell r="A1411" t="str">
            <v>11229006</v>
          </cell>
          <cell r="B1411" t="str">
            <v>11229006 PENSION DE BIENES EMBARGADOS</v>
          </cell>
          <cell r="C1411">
            <v>134939.5</v>
          </cell>
          <cell r="D1411">
            <v>0</v>
          </cell>
          <cell r="E1411">
            <v>0</v>
          </cell>
          <cell r="F1411">
            <v>134939.5</v>
          </cell>
          <cell r="G1411">
            <v>134939.5</v>
          </cell>
        </row>
        <row r="1412">
          <cell r="A1412" t="str">
            <v>11229007</v>
          </cell>
          <cell r="B1412" t="str">
            <v>11229007 HONORARIOS DE NOTIFICACION</v>
          </cell>
          <cell r="C1412">
            <v>0</v>
          </cell>
          <cell r="D1412">
            <v>26932.85</v>
          </cell>
          <cell r="E1412">
            <v>26932.85</v>
          </cell>
          <cell r="F1412">
            <v>0</v>
          </cell>
          <cell r="G1412">
            <v>0</v>
          </cell>
        </row>
        <row r="1413">
          <cell r="A1413" t="str">
            <v>11229999</v>
          </cell>
          <cell r="B1413" t="str">
            <v>11229999 OTRAS CUENTAS POR COBRAR</v>
          </cell>
          <cell r="C1413">
            <v>275000</v>
          </cell>
          <cell r="D1413">
            <v>0</v>
          </cell>
          <cell r="E1413">
            <v>0</v>
          </cell>
          <cell r="F1413">
            <v>275000</v>
          </cell>
          <cell r="G1413">
            <v>275000</v>
          </cell>
        </row>
        <row r="1414">
          <cell r="A1414" t="str">
            <v>11230000</v>
          </cell>
          <cell r="B1414" t="str">
            <v>11230000 DEUDORES DIVERSOS POR COBRAR A CORTO PLAZO</v>
          </cell>
          <cell r="C1414">
            <v>673627791.38999975</v>
          </cell>
          <cell r="D1414">
            <v>159596223.77000001</v>
          </cell>
          <cell r="E1414">
            <v>483491746.01999992</v>
          </cell>
          <cell r="F1414">
            <v>349732269.13999999</v>
          </cell>
          <cell r="G1414">
            <v>349732269.13999999</v>
          </cell>
        </row>
        <row r="1415">
          <cell r="A1415" t="str">
            <v>11231000</v>
          </cell>
          <cell r="B1415" t="str">
            <v>11231000 DEUDORES POR COBRAR A CORTO PLAZO</v>
          </cell>
          <cell r="C1415">
            <v>636473917.10999978</v>
          </cell>
          <cell r="D1415">
            <v>157165142.34999999</v>
          </cell>
          <cell r="E1415">
            <v>468380592.23999989</v>
          </cell>
          <cell r="F1415">
            <v>325258467.21999997</v>
          </cell>
          <cell r="G1415">
            <v>325258467.21999997</v>
          </cell>
        </row>
        <row r="1416">
          <cell r="A1416" t="str">
            <v>11231001</v>
          </cell>
          <cell r="B1416" t="str">
            <v>11231001 CHEQUES DEVUELTOS</v>
          </cell>
          <cell r="C1416">
            <v>6780368.1500000004</v>
          </cell>
          <cell r="D1416">
            <v>38325</v>
          </cell>
          <cell r="E1416">
            <v>472318</v>
          </cell>
          <cell r="F1416">
            <v>6346375.1500000004</v>
          </cell>
          <cell r="G1416">
            <v>6346375.1500000004</v>
          </cell>
        </row>
        <row r="1417">
          <cell r="A1417" t="str">
            <v>11231002</v>
          </cell>
          <cell r="B1417" t="str">
            <v>11231002 DEUDORES DIVERSOS</v>
          </cell>
          <cell r="C1417">
            <v>128217744.98</v>
          </cell>
          <cell r="D1417">
            <v>123095996.58</v>
          </cell>
          <cell r="E1417">
            <v>110006650.12</v>
          </cell>
          <cell r="F1417">
            <v>141307091.44</v>
          </cell>
          <cell r="G1417">
            <v>141307091.44</v>
          </cell>
        </row>
        <row r="1418">
          <cell r="A1418" t="str">
            <v>11231003</v>
          </cell>
          <cell r="B1418" t="str">
            <v>11231003 DEUDORES DIVERSOS EMPLEADOS</v>
          </cell>
          <cell r="C1418">
            <v>1883716.08</v>
          </cell>
          <cell r="D1418">
            <v>81206.67</v>
          </cell>
          <cell r="E1418">
            <v>15600</v>
          </cell>
          <cell r="F1418">
            <v>1949322.75</v>
          </cell>
          <cell r="G1418">
            <v>1949322.75</v>
          </cell>
        </row>
        <row r="1419">
          <cell r="A1419" t="str">
            <v>11231004</v>
          </cell>
          <cell r="B1419" t="str">
            <v xml:space="preserve">11231004 REEMBOLSOS DE ANTICIPOS   </v>
          </cell>
          <cell r="C1419">
            <v>-2464813.5100000002</v>
          </cell>
          <cell r="D1419">
            <v>178614.7</v>
          </cell>
          <cell r="E1419">
            <v>177762.7</v>
          </cell>
          <cell r="F1419">
            <v>-2463961.5100000002</v>
          </cell>
          <cell r="G1419">
            <v>-2463961.5100000002</v>
          </cell>
        </row>
        <row r="1420">
          <cell r="A1420" t="str">
            <v>11231007</v>
          </cell>
          <cell r="B1420" t="str">
            <v>11231007 REEMBOLSOS DE FONDOS FIJOS Y REVOLVENTES</v>
          </cell>
          <cell r="C1420">
            <v>-179.08000000007451</v>
          </cell>
          <cell r="D1420">
            <v>0</v>
          </cell>
          <cell r="E1420">
            <v>0</v>
          </cell>
          <cell r="F1420">
            <v>-179.08000000007451</v>
          </cell>
          <cell r="G1420">
            <v>-179.08000000007451</v>
          </cell>
        </row>
        <row r="1421">
          <cell r="A1421" t="str">
            <v>11231009</v>
          </cell>
          <cell r="B1421" t="str">
            <v>11231009 DEUDORES POR DEDUCCIONES EN CONSTANCIAS DE PARTICIPACION</v>
          </cell>
          <cell r="C1421">
            <v>383829225.86999995</v>
          </cell>
          <cell r="D1421">
            <v>24060088.289999999</v>
          </cell>
          <cell r="E1421">
            <v>259556237.57999998</v>
          </cell>
          <cell r="F1421">
            <v>148333076.58000001</v>
          </cell>
          <cell r="G1421">
            <v>148333076.58000001</v>
          </cell>
        </row>
        <row r="1422">
          <cell r="A1422" t="str">
            <v>11231013</v>
          </cell>
          <cell r="B1422" t="str">
            <v>11231013 DEUDORES MUNICIPIOS POR FINANCIAMIENTO FIDEICOMISO FAISM</v>
          </cell>
          <cell r="C1422">
            <v>104481.2</v>
          </cell>
          <cell r="D1422">
            <v>0</v>
          </cell>
          <cell r="E1422">
            <v>0</v>
          </cell>
          <cell r="F1422">
            <v>104481.2</v>
          </cell>
          <cell r="G1422">
            <v>104481.2</v>
          </cell>
        </row>
        <row r="1423">
          <cell r="A1423" t="str">
            <v>11231014</v>
          </cell>
          <cell r="B1423" t="str">
            <v>11231014 DEUDORES MUNICIPIOS FONDO DE FOMENTO MUNICIPAL</v>
          </cell>
          <cell r="C1423">
            <v>-22716420.739999998</v>
          </cell>
          <cell r="D1423">
            <v>31089277.690000001</v>
          </cell>
          <cell r="E1423">
            <v>7057023.0700000003</v>
          </cell>
          <cell r="F1423">
            <v>1315833.8799999999</v>
          </cell>
          <cell r="G1423">
            <v>1315833.8799999999</v>
          </cell>
        </row>
        <row r="1424">
          <cell r="A1424" t="str">
            <v>11231016</v>
          </cell>
          <cell r="B1424" t="str">
            <v>11231016 DEUDORES MUNICIPIOS FONDO GENERAL</v>
          </cell>
          <cell r="C1424">
            <v>27108275.229999982</v>
          </cell>
          <cell r="D1424">
            <v>43643260</v>
          </cell>
          <cell r="E1424">
            <v>67756857.579999998</v>
          </cell>
          <cell r="F1424">
            <v>2994677.6499999687</v>
          </cell>
          <cell r="G1424">
            <v>2994677.6499999687</v>
          </cell>
        </row>
        <row r="1425">
          <cell r="A1425" t="str">
            <v>11231017</v>
          </cell>
          <cell r="B1425" t="str">
            <v>11231017 DEUDORES DIVERSOS FIDEICOMISO FAISE FAFEF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</row>
        <row r="1426">
          <cell r="A1426" t="str">
            <v>11231021</v>
          </cell>
          <cell r="B1426" t="str">
            <v>11231021 SUBSIDIO AL EMPLEO</v>
          </cell>
          <cell r="C1426">
            <v>2956396.51</v>
          </cell>
          <cell r="D1426">
            <v>102709.85</v>
          </cell>
          <cell r="E1426">
            <v>-29012.539999999994</v>
          </cell>
          <cell r="F1426">
            <v>3088118.9</v>
          </cell>
          <cell r="G1426">
            <v>3088118.9</v>
          </cell>
        </row>
        <row r="1427">
          <cell r="A1427" t="str">
            <v>11231022</v>
          </cell>
          <cell r="B1427" t="str">
            <v>11231022 DEUDORES POR RETENCIONES DE ISR</v>
          </cell>
          <cell r="C1427">
            <v>-8922198.3599999994</v>
          </cell>
          <cell r="D1427">
            <v>5413507.1600000001</v>
          </cell>
          <cell r="E1427">
            <v>5257105.09</v>
          </cell>
          <cell r="F1427">
            <v>-8765796.290000001</v>
          </cell>
          <cell r="G1427">
            <v>-8765796.290000001</v>
          </cell>
        </row>
        <row r="1428">
          <cell r="A1428" t="str">
            <v>11231029</v>
          </cell>
          <cell r="B1428" t="str">
            <v>11231029 DEVOLUCION POR PAGO DE LO INDEBIDO</v>
          </cell>
          <cell r="C1428">
            <v>111064016.47</v>
          </cell>
          <cell r="D1428">
            <v>-79583747.590000004</v>
          </cell>
          <cell r="E1428">
            <v>0</v>
          </cell>
          <cell r="F1428">
            <v>31480268.879999999</v>
          </cell>
          <cell r="G1428">
            <v>31480268.879999999</v>
          </cell>
        </row>
        <row r="1429">
          <cell r="A1429" t="str">
            <v>11231032</v>
          </cell>
          <cell r="B1429" t="str">
            <v>11231032 FAM 25% PROGRAMA ESCUELAS AL CIEN</v>
          </cell>
          <cell r="C1429">
            <v>9045891</v>
          </cell>
          <cell r="D1429">
            <v>9045904</v>
          </cell>
          <cell r="E1429">
            <v>18091784</v>
          </cell>
          <cell r="F1429">
            <v>11</v>
          </cell>
          <cell r="G1429">
            <v>11</v>
          </cell>
        </row>
        <row r="1430">
          <cell r="A1430" t="str">
            <v>11231036</v>
          </cell>
          <cell r="B1430" t="str">
            <v>11231036 REPOSICION DE EQUIPAMIENTO</v>
          </cell>
          <cell r="C1430">
            <v>-412586.69</v>
          </cell>
          <cell r="D1430">
            <v>0</v>
          </cell>
          <cell r="E1430">
            <v>18266.64</v>
          </cell>
          <cell r="F1430">
            <v>-430853.33</v>
          </cell>
          <cell r="G1430">
            <v>-430853.33</v>
          </cell>
        </row>
        <row r="1431">
          <cell r="A1431" t="str">
            <v>11232000</v>
          </cell>
          <cell r="B1431" t="str">
            <v>11232000 DEUDORES DIVERSOS EDUCACION</v>
          </cell>
          <cell r="C1431">
            <v>37153874.280000009</v>
          </cell>
          <cell r="D1431">
            <v>2427873.27</v>
          </cell>
          <cell r="E1431">
            <v>15107945.630000001</v>
          </cell>
          <cell r="F1431">
            <v>24473801.919999998</v>
          </cell>
          <cell r="G1431">
            <v>24473801.919999998</v>
          </cell>
        </row>
        <row r="1432">
          <cell r="A1432" t="str">
            <v>11232001</v>
          </cell>
          <cell r="B1432" t="str">
            <v>11232001 VIATICOS PASAJES Y PEAJE</v>
          </cell>
          <cell r="C1432">
            <v>7560791.0099999998</v>
          </cell>
          <cell r="D1432">
            <v>298524.95999999996</v>
          </cell>
          <cell r="E1432">
            <v>1162785.24</v>
          </cell>
          <cell r="F1432">
            <v>6696530.7300000004</v>
          </cell>
          <cell r="G1432">
            <v>6696530.7300000004</v>
          </cell>
        </row>
        <row r="1433">
          <cell r="A1433" t="str">
            <v>11232003</v>
          </cell>
          <cell r="B1433" t="str">
            <v>11232003 GASTOS A COMPROBAR</v>
          </cell>
          <cell r="C1433">
            <v>2386495.7599999998</v>
          </cell>
          <cell r="D1433">
            <v>146612.79999999999</v>
          </cell>
          <cell r="E1433">
            <v>404648.8</v>
          </cell>
          <cell r="F1433">
            <v>2128459.7599999998</v>
          </cell>
          <cell r="G1433">
            <v>2128459.7599999998</v>
          </cell>
        </row>
        <row r="1434">
          <cell r="A1434" t="str">
            <v>11232004</v>
          </cell>
          <cell r="B1434" t="str">
            <v>11232004 RACIONES</v>
          </cell>
          <cell r="C1434">
            <v>11683856.470000001</v>
          </cell>
          <cell r="D1434">
            <v>1830502.7</v>
          </cell>
          <cell r="E1434">
            <v>13010277.970000001</v>
          </cell>
          <cell r="F1434">
            <v>504081.2</v>
          </cell>
          <cell r="G1434">
            <v>504081.2</v>
          </cell>
        </row>
        <row r="1435">
          <cell r="A1435" t="str">
            <v>11232005</v>
          </cell>
          <cell r="B1435" t="str">
            <v>11232005 PROMOTORES</v>
          </cell>
          <cell r="C1435">
            <v>-3200</v>
          </cell>
          <cell r="D1435">
            <v>0</v>
          </cell>
          <cell r="E1435">
            <v>0</v>
          </cell>
          <cell r="F1435">
            <v>-3200</v>
          </cell>
          <cell r="G1435">
            <v>-3200</v>
          </cell>
        </row>
        <row r="1436">
          <cell r="A1436" t="str">
            <v>11232006</v>
          </cell>
          <cell r="B1436" t="str">
            <v>11232006 COMBUSTIBLE</v>
          </cell>
          <cell r="C1436">
            <v>880072.66</v>
          </cell>
          <cell r="D1436">
            <v>69336</v>
          </cell>
          <cell r="E1436">
            <v>396983</v>
          </cell>
          <cell r="F1436">
            <v>552425.66</v>
          </cell>
          <cell r="G1436">
            <v>552425.66</v>
          </cell>
        </row>
        <row r="1437">
          <cell r="A1437" t="str">
            <v>11232010</v>
          </cell>
          <cell r="B1437" t="str">
            <v>11232010 ANTICIPO DE SUELDOS</v>
          </cell>
          <cell r="C1437">
            <v>7505489.120000001</v>
          </cell>
          <cell r="D1437">
            <v>74384.81</v>
          </cell>
          <cell r="E1437">
            <v>120529.42</v>
          </cell>
          <cell r="F1437">
            <v>7459344.5099999998</v>
          </cell>
          <cell r="G1437">
            <v>7459344.5099999998</v>
          </cell>
        </row>
        <row r="1438">
          <cell r="A1438" t="str">
            <v>11232019</v>
          </cell>
          <cell r="B1438" t="str">
            <v>11232019 ISSSTE</v>
          </cell>
          <cell r="C1438">
            <v>-10841.25</v>
          </cell>
          <cell r="D1438">
            <v>0</v>
          </cell>
          <cell r="E1438">
            <v>0</v>
          </cell>
          <cell r="F1438">
            <v>-10841.25</v>
          </cell>
          <cell r="G1438">
            <v>-10841.25</v>
          </cell>
        </row>
        <row r="1439">
          <cell r="A1439" t="str">
            <v>11232023</v>
          </cell>
          <cell r="B1439" t="str">
            <v>11232023 DEUDORES DIVERSOS VARIOS</v>
          </cell>
          <cell r="C1439">
            <v>6134862.1600000001</v>
          </cell>
          <cell r="D1439">
            <v>0</v>
          </cell>
          <cell r="E1439">
            <v>0</v>
          </cell>
          <cell r="F1439">
            <v>6134862.1600000001</v>
          </cell>
          <cell r="G1439">
            <v>6134862.1600000001</v>
          </cell>
        </row>
        <row r="1440">
          <cell r="A1440" t="str">
            <v>11232025</v>
          </cell>
          <cell r="B1440" t="str">
            <v>11232025 PROGRAMA DE APOYO A LA RENOVACION CURRICULAR EN EDUCACION PREESCOLAR</v>
          </cell>
          <cell r="C1440">
            <v>90</v>
          </cell>
          <cell r="D1440">
            <v>0</v>
          </cell>
          <cell r="E1440">
            <v>0</v>
          </cell>
          <cell r="F1440">
            <v>90</v>
          </cell>
          <cell r="G1440">
            <v>90</v>
          </cell>
        </row>
        <row r="1441">
          <cell r="A1441" t="str">
            <v>11232026</v>
          </cell>
          <cell r="B1441" t="str">
            <v xml:space="preserve">11232026 REEMBOLSO DE ANTICIPOS   </v>
          </cell>
          <cell r="C1441">
            <v>515114.35000000003</v>
          </cell>
          <cell r="D1441">
            <v>8512</v>
          </cell>
          <cell r="E1441">
            <v>12721.2</v>
          </cell>
          <cell r="F1441">
            <v>510905.15</v>
          </cell>
          <cell r="G1441">
            <v>510905.15</v>
          </cell>
        </row>
        <row r="1442">
          <cell r="A1442" t="str">
            <v>11232028</v>
          </cell>
          <cell r="B1442" t="str">
            <v>11232028 INSTITUTO ESTATAL DEL DEPORTE</v>
          </cell>
          <cell r="C1442">
            <v>501144</v>
          </cell>
          <cell r="D1442">
            <v>0</v>
          </cell>
          <cell r="E1442">
            <v>0</v>
          </cell>
          <cell r="F1442">
            <v>501144</v>
          </cell>
          <cell r="G1442">
            <v>501144</v>
          </cell>
        </row>
        <row r="1443">
          <cell r="A1443" t="str">
            <v>11232029</v>
          </cell>
          <cell r="B1443" t="str">
            <v>11232029 LOS GENERALES  DE  DURANGO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</row>
        <row r="1444">
          <cell r="A1444" t="str">
            <v>11233000</v>
          </cell>
          <cell r="B1444" t="str">
            <v>11233000 DEUDORES DIVERSOS TESORERIA DE LA FEDERACION</v>
          </cell>
          <cell r="C1444">
            <v>0</v>
          </cell>
          <cell r="D1444">
            <v>3208.15</v>
          </cell>
          <cell r="E1444">
            <v>3208.15</v>
          </cell>
          <cell r="F1444">
            <v>0</v>
          </cell>
          <cell r="G1444">
            <v>0</v>
          </cell>
        </row>
        <row r="1445">
          <cell r="A1445" t="str">
            <v>11233001</v>
          </cell>
          <cell r="B1445" t="str">
            <v>11233001 TESORERIA DE LA FEDERACION MULTAS NO FISCALES</v>
          </cell>
          <cell r="C1445">
            <v>0</v>
          </cell>
          <cell r="D1445">
            <v>3208.15</v>
          </cell>
          <cell r="E1445">
            <v>3208.15</v>
          </cell>
          <cell r="F1445">
            <v>0</v>
          </cell>
          <cell r="G1445">
            <v>0</v>
          </cell>
        </row>
        <row r="1446">
          <cell r="A1446" t="str">
            <v>11233002</v>
          </cell>
          <cell r="B1446" t="str">
            <v>11233002 ISR  PF Y PM FISCALIZACION CONCURRENTE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</row>
        <row r="1447">
          <cell r="A1447" t="str">
            <v>11233003</v>
          </cell>
          <cell r="B1447" t="str">
            <v>11233003 ISR RETENEDORES PF Y PM FISCALIZACION CONCURRENTE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</row>
        <row r="1448">
          <cell r="A1448" t="str">
            <v>11233004</v>
          </cell>
          <cell r="B1448" t="str">
            <v>11233004 IMPUESTO AL ACTIVO FISCALIZACION CONCURRENTE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</row>
        <row r="1449">
          <cell r="A1449" t="str">
            <v>11233006</v>
          </cell>
          <cell r="B1449" t="str">
            <v>11233006 IEPS GASOLINA Y DIESEL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</row>
        <row r="1450">
          <cell r="A1450" t="str">
            <v>11233007</v>
          </cell>
          <cell r="B1450" t="str">
            <v>11233007 IETU PF Y PM FISCALIZACION CONCURRENTE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</row>
        <row r="1451">
          <cell r="A1451" t="str">
            <v>11233008</v>
          </cell>
          <cell r="B1451" t="str">
            <v>11233008 IMPUESTO ESPECIAL SOBRE PRODUCCION Y SERVICIOS POR VENTA FINAL DE GASOLINAS Y DIESEL FISCALIZACION CONCURRENTE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</row>
        <row r="1452">
          <cell r="A1452" t="str">
            <v>11233009</v>
          </cell>
          <cell r="B1452" t="str">
            <v>11233009 IVA  PF Y PM FISCALIZACION CONCURRENTE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</row>
        <row r="1453">
          <cell r="A1453" t="str">
            <v>11240000</v>
          </cell>
          <cell r="B1453" t="str">
            <v>11240000 INGRESOS POR RECUPERAR A CORTO PLAZO</v>
          </cell>
          <cell r="C1453">
            <v>115141819.76999995</v>
          </cell>
          <cell r="D1453">
            <v>447050794.28000021</v>
          </cell>
          <cell r="E1453">
            <v>446232868.15000021</v>
          </cell>
          <cell r="F1453">
            <v>115959745.89999995</v>
          </cell>
          <cell r="G1453">
            <v>115959745.89999995</v>
          </cell>
        </row>
        <row r="1454">
          <cell r="A1454" t="str">
            <v>11241000</v>
          </cell>
          <cell r="B1454" t="str">
            <v>11241000 CONTRIBUCIONES POR COBRAR</v>
          </cell>
          <cell r="C1454">
            <v>-171.84</v>
          </cell>
          <cell r="D1454">
            <v>244060805.09000009</v>
          </cell>
          <cell r="E1454">
            <v>244060644.85000008</v>
          </cell>
          <cell r="F1454">
            <v>-11.6</v>
          </cell>
          <cell r="G1454">
            <v>-11.6</v>
          </cell>
        </row>
        <row r="1455">
          <cell r="A1455" t="str">
            <v>11241001</v>
          </cell>
          <cell r="B1455" t="str">
            <v>11241001 IMPUESTO SOBRE JUEGOS CON APUESTAS RIFAS LOTERIAS SORTEOS Y PREMIOS</v>
          </cell>
          <cell r="C1455">
            <v>0</v>
          </cell>
          <cell r="D1455">
            <v>910369.29</v>
          </cell>
          <cell r="E1455">
            <v>910369.29</v>
          </cell>
          <cell r="F1455">
            <v>0</v>
          </cell>
          <cell r="G1455">
            <v>0</v>
          </cell>
        </row>
        <row r="1456">
          <cell r="A1456" t="str">
            <v>11241002</v>
          </cell>
          <cell r="B1456" t="str">
            <v>11241002 IMPUESTO SOBRE TENENCIA O USO DE VEHICULOS ESTATAL AUTOMOVILES</v>
          </cell>
          <cell r="C1456">
            <v>0</v>
          </cell>
          <cell r="D1456">
            <v>40150853.119999997</v>
          </cell>
          <cell r="E1456">
            <v>40150853.119999997</v>
          </cell>
          <cell r="F1456">
            <v>0</v>
          </cell>
          <cell r="G1456">
            <v>0</v>
          </cell>
        </row>
        <row r="1457">
          <cell r="A1457" t="str">
            <v>11241003</v>
          </cell>
          <cell r="B1457" t="str">
            <v>11241003 IMPUESTO SOBRE TENENCIA O USO DE VEHICULOS ESTATAL MOTOCICLETAS</v>
          </cell>
          <cell r="C1457">
            <v>0</v>
          </cell>
          <cell r="D1457">
            <v>-7286.6</v>
          </cell>
          <cell r="E1457">
            <v>-7286.6</v>
          </cell>
          <cell r="F1457">
            <v>0</v>
          </cell>
          <cell r="G1457">
            <v>0</v>
          </cell>
        </row>
        <row r="1458">
          <cell r="A1458" t="str">
            <v>11241004</v>
          </cell>
          <cell r="B1458" t="str">
            <v>11241004 IMPUESTO PARA LA MODERNIZACION DE REGISTROS PUBLICOS</v>
          </cell>
          <cell r="C1458">
            <v>0</v>
          </cell>
          <cell r="D1458">
            <v>2860684.66</v>
          </cell>
          <cell r="E1458">
            <v>2860684.66</v>
          </cell>
          <cell r="F1458">
            <v>0</v>
          </cell>
          <cell r="G1458">
            <v>0</v>
          </cell>
        </row>
        <row r="1459">
          <cell r="A1459" t="str">
            <v>11241005</v>
          </cell>
          <cell r="B1459" t="str">
            <v>11241005 IMPUESTO POR SERVICIOS DE HOSPEDAJE</v>
          </cell>
          <cell r="C1459">
            <v>0</v>
          </cell>
          <cell r="D1459">
            <v>746449.64</v>
          </cell>
          <cell r="E1459">
            <v>746449.64</v>
          </cell>
          <cell r="F1459">
            <v>0</v>
          </cell>
          <cell r="G1459">
            <v>0</v>
          </cell>
        </row>
        <row r="1460">
          <cell r="A1460" t="str">
            <v>11241006</v>
          </cell>
          <cell r="B1460" t="str">
            <v>11241006 IMPUESTO SOBRE LA ENAJENACION DE VEHICULOS AUTOMOTORES USADOS</v>
          </cell>
          <cell r="C1460">
            <v>0</v>
          </cell>
          <cell r="D1460">
            <v>1759051.64</v>
          </cell>
          <cell r="E1460">
            <v>1759051.64</v>
          </cell>
          <cell r="F1460">
            <v>0</v>
          </cell>
          <cell r="G1460">
            <v>0</v>
          </cell>
        </row>
        <row r="1461">
          <cell r="A1461" t="str">
            <v>11241007</v>
          </cell>
          <cell r="B1461" t="str">
            <v>11241007 IMPUESTO SOBRE NOMINA</v>
          </cell>
          <cell r="C1461">
            <v>0</v>
          </cell>
          <cell r="D1461">
            <v>50764455.93</v>
          </cell>
          <cell r="E1461">
            <v>50764455.93</v>
          </cell>
          <cell r="F1461">
            <v>0</v>
          </cell>
          <cell r="G1461">
            <v>0</v>
          </cell>
        </row>
        <row r="1462">
          <cell r="A1462" t="str">
            <v>11241008</v>
          </cell>
          <cell r="B1462" t="str">
            <v>11241008 IMPUESTO PARA EL F DE LA E P EN EL ESTADO DEL IMPUESTO SOBRE NOMINA</v>
          </cell>
          <cell r="C1462">
            <v>0</v>
          </cell>
          <cell r="D1462">
            <v>19635793.740000002</v>
          </cell>
          <cell r="E1462">
            <v>19635793.740000002</v>
          </cell>
          <cell r="F1462">
            <v>0</v>
          </cell>
          <cell r="G1462">
            <v>0</v>
          </cell>
        </row>
        <row r="1463">
          <cell r="A1463" t="str">
            <v>11241009</v>
          </cell>
          <cell r="B1463" t="str">
            <v>11241009 IMPUESTO PARA EL F DE LA E P EN EL ESTADO DEL IMPUESTO POR SERVICIOS DE HOSPEDAJE</v>
          </cell>
          <cell r="C1463">
            <v>0</v>
          </cell>
          <cell r="D1463">
            <v>298579.86</v>
          </cell>
          <cell r="E1463">
            <v>298579.86</v>
          </cell>
          <cell r="F1463">
            <v>0</v>
          </cell>
          <cell r="G1463">
            <v>0</v>
          </cell>
        </row>
        <row r="1464">
          <cell r="A1464" t="str">
            <v>11241010</v>
          </cell>
          <cell r="B1464" t="str">
            <v>11241010 IMPUESTO PARA EL F DE LA E P EN EL ESTADO SOBRE JUEGOS CON APUESTAS RIFAS Y LOTERIAS LOTERIAS SORTEOS Y PREMIOS</v>
          </cell>
          <cell r="C1464">
            <v>0</v>
          </cell>
          <cell r="D1464">
            <v>294062.92</v>
          </cell>
          <cell r="E1464">
            <v>294062.92</v>
          </cell>
          <cell r="F1464">
            <v>0</v>
          </cell>
          <cell r="G1464">
            <v>0</v>
          </cell>
        </row>
        <row r="1465">
          <cell r="A1465" t="str">
            <v>11241011</v>
          </cell>
          <cell r="B1465" t="str">
            <v>11241011 IMPUESTO PARA EL F DE LA E P EN EL ESTADO SOBRE LA ENAJENACION DE VEHICULOS AUTOMOTORES USADOS</v>
          </cell>
          <cell r="C1465">
            <v>0</v>
          </cell>
          <cell r="D1465">
            <v>700342.3600000001</v>
          </cell>
          <cell r="E1465">
            <v>700342.3600000001</v>
          </cell>
          <cell r="F1465">
            <v>0</v>
          </cell>
          <cell r="G1465">
            <v>0</v>
          </cell>
        </row>
        <row r="1466">
          <cell r="A1466" t="str">
            <v>11241013</v>
          </cell>
          <cell r="B1466" t="str">
            <v>11241013 IMPUESTO PARA EL F DE LA E P EN EL ESTADO DEL IMPUESTO SOBRE TENENCIA ESTATAL</v>
          </cell>
          <cell r="C1466">
            <v>0</v>
          </cell>
          <cell r="D1466">
            <v>16044680.419999998</v>
          </cell>
          <cell r="E1466">
            <v>16044680.419999998</v>
          </cell>
          <cell r="F1466">
            <v>0</v>
          </cell>
          <cell r="G1466">
            <v>0</v>
          </cell>
        </row>
        <row r="1467">
          <cell r="A1467" t="str">
            <v>11241014</v>
          </cell>
          <cell r="B1467" t="str">
            <v>11241014 IMPUESTO PARA EL F DE LA E P EN EL ESTADO DE LOS DERECHOS POR INSCRIPCION Y DEMAS SERVICIOS EN EL REGISTRO PUBLICO DE LA PROPIEDAD Y DEL COMERCIO Y EN EL REGISTRO PUBLICO DE TRANSPORTE</v>
          </cell>
          <cell r="C1467">
            <v>0</v>
          </cell>
          <cell r="D1467">
            <v>26055301.050000001</v>
          </cell>
          <cell r="E1467">
            <v>26055301.050000001</v>
          </cell>
          <cell r="F1467">
            <v>0</v>
          </cell>
          <cell r="G1467">
            <v>0</v>
          </cell>
        </row>
        <row r="1468">
          <cell r="A1468" t="str">
            <v>11241015</v>
          </cell>
          <cell r="B1468" t="str">
            <v>11241015 IMPUESTO PARA EL F DE LA E P EN EL ESTADO DE LOS DERECHOS POR LEGALIZACION DE FIRMAS CERTIFICACIONES EXPEDICION DE COPIAS DOCUMENTOS Y OTROS</v>
          </cell>
          <cell r="C1468">
            <v>0</v>
          </cell>
          <cell r="D1468">
            <v>138028.76999999996</v>
          </cell>
          <cell r="E1468">
            <v>138028.76999999996</v>
          </cell>
          <cell r="F1468">
            <v>0</v>
          </cell>
          <cell r="G1468">
            <v>0</v>
          </cell>
        </row>
        <row r="1469">
          <cell r="A1469" t="str">
            <v>11241016</v>
          </cell>
          <cell r="B1469" t="str">
            <v>11241016 IMPUESTO PARA EL F DE LA E P EN EL ESTADO DE LOS DERECHOS POR ACTOS DEL REGISTRO CIVIL</v>
          </cell>
          <cell r="C1469">
            <v>0</v>
          </cell>
          <cell r="D1469">
            <v>1308577.9400000002</v>
          </cell>
          <cell r="E1469">
            <v>1308577.9400000002</v>
          </cell>
          <cell r="F1469">
            <v>0</v>
          </cell>
          <cell r="G1469">
            <v>0</v>
          </cell>
        </row>
        <row r="1470">
          <cell r="A1470" t="str">
            <v>11241017</v>
          </cell>
          <cell r="B1470" t="str">
            <v>11241017 IMPUESTO PARA EL F DE LA E P EN EL ESTADO DE LOS DERECHOS POR SERVICIOS CATASTRALES</v>
          </cell>
          <cell r="C1470">
            <v>0</v>
          </cell>
          <cell r="D1470">
            <v>145015.76999999996</v>
          </cell>
          <cell r="E1470">
            <v>145015.76999999996</v>
          </cell>
          <cell r="F1470">
            <v>0</v>
          </cell>
          <cell r="G1470">
            <v>0</v>
          </cell>
        </row>
        <row r="1471">
          <cell r="A1471" t="str">
            <v>11241018</v>
          </cell>
          <cell r="B1471" t="str">
            <v>11241018 IMPUESTO PARA EL F DE LA E P EN EL ESTADO DE LOS DERECHOS POR SERVICIOS DE CONTROL DE VEHICULOS Y POR EXPEDICION DE CONSECIONES PERMISOS Y AUTORIZACIONES DE RUTA</v>
          </cell>
          <cell r="C1471">
            <v>-160.24</v>
          </cell>
          <cell r="D1471">
            <v>31042819.550000001</v>
          </cell>
          <cell r="E1471">
            <v>31042659.310000002</v>
          </cell>
          <cell r="F1471">
            <v>0</v>
          </cell>
          <cell r="G1471">
            <v>0</v>
          </cell>
        </row>
        <row r="1472">
          <cell r="A1472" t="str">
            <v>11241019</v>
          </cell>
          <cell r="B1472" t="str">
            <v>11241019 IMPUESTO PARA EL F DE LA E P EN EL ESTADO DE LOS DERECHOS POR SERVICIOS DE LA SECRETARIA DE RECURSOS NATURALES Y MEDIO AMBIENTE</v>
          </cell>
          <cell r="C1472">
            <v>0</v>
          </cell>
          <cell r="D1472">
            <v>9622</v>
          </cell>
          <cell r="E1472">
            <v>9622</v>
          </cell>
          <cell r="F1472">
            <v>0</v>
          </cell>
          <cell r="G1472">
            <v>0</v>
          </cell>
        </row>
        <row r="1473">
          <cell r="A1473" t="str">
            <v>11241020</v>
          </cell>
          <cell r="B1473" t="str">
            <v>11241020 IMPUESTO PARA EL F DE LA E P EN EL ESTADO DE LOS DERECHOS POR SERVICIOS PRESTADOS POR LA SECRETARIA DE SALUD COMISION PARA LA PROTECCION CONTRA RIESGOS SANITARIOS</v>
          </cell>
          <cell r="C1473">
            <v>0</v>
          </cell>
          <cell r="D1473">
            <v>35602.270000000004</v>
          </cell>
          <cell r="E1473">
            <v>35602.270000000004</v>
          </cell>
          <cell r="F1473">
            <v>0</v>
          </cell>
          <cell r="G1473">
            <v>0</v>
          </cell>
        </row>
        <row r="1474">
          <cell r="A1474" t="str">
            <v>11241022</v>
          </cell>
          <cell r="B1474" t="str">
            <v>11241022 IMPUESTO SOBRE AUTOMOVILES NUEVOS</v>
          </cell>
          <cell r="C1474">
            <v>0</v>
          </cell>
          <cell r="D1474">
            <v>14511682.869999999</v>
          </cell>
          <cell r="E1474">
            <v>14511682.869999999</v>
          </cell>
          <cell r="F1474">
            <v>0</v>
          </cell>
          <cell r="G1474">
            <v>0</v>
          </cell>
        </row>
        <row r="1475">
          <cell r="A1475" t="str">
            <v>11241023</v>
          </cell>
          <cell r="B1475" t="str">
            <v>11241023 IMPUESTO ESPECIAL SOBRE PRODUCCION Y SERVICIOS POR VENTA DE GASOLINA Y DIESEL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</row>
        <row r="1476">
          <cell r="A1476" t="str">
            <v>11241025</v>
          </cell>
          <cell r="B1476" t="str">
            <v>11241025 IMPUESTO AL VALOR AGREGADO FISCALIZACION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</row>
        <row r="1477">
          <cell r="A1477" t="str">
            <v>11241026</v>
          </cell>
          <cell r="B1477" t="str">
            <v>11241026 IMPUESTO EMPRESARIAL A TASA UNICA FISCALIZACION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</row>
        <row r="1478">
          <cell r="A1478" t="str">
            <v>11241027</v>
          </cell>
          <cell r="B1478" t="str">
            <v>11241027 INCENTIVOS DE FISCALIZACION ISR REGIMEN DE PEQUEÑOS CONTRIBUYENTES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</row>
        <row r="1479">
          <cell r="A1479" t="str">
            <v>11241032</v>
          </cell>
          <cell r="B1479" t="str">
            <v>11241032 RECAUDACION  IVA  REGIMEN PEQUEÑOS CONTRIBUYENTES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</row>
        <row r="1480">
          <cell r="A1480" t="str">
            <v>11241033</v>
          </cell>
          <cell r="B1480" t="str">
            <v>11241033 RECAUDACION REGIMEN INTERMEDIO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</row>
        <row r="1481">
          <cell r="A1481" t="str">
            <v>11241034</v>
          </cell>
          <cell r="B1481" t="str">
            <v>11241034 RECAUDACION  5% ENAJENACION DE BIENES INMUEBLES</v>
          </cell>
          <cell r="C1481">
            <v>0</v>
          </cell>
          <cell r="D1481">
            <v>4487393.21</v>
          </cell>
          <cell r="E1481">
            <v>4487393.21</v>
          </cell>
          <cell r="F1481">
            <v>0</v>
          </cell>
          <cell r="G1481">
            <v>0</v>
          </cell>
        </row>
        <row r="1482">
          <cell r="A1482" t="str">
            <v>11241035</v>
          </cell>
          <cell r="B1482" t="str">
            <v>11241035 MULTAS ADMINISTRATIVAS FEDERALES  NO FISCALES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</row>
        <row r="1483">
          <cell r="A1483" t="str">
            <v>11241036</v>
          </cell>
          <cell r="B1483" t="str">
            <v>11241036 VIGILANCIA EN EL CUMPLIMIENTO DE OBLIGACIONES</v>
          </cell>
          <cell r="C1483">
            <v>0</v>
          </cell>
          <cell r="D1483">
            <v>761605</v>
          </cell>
          <cell r="E1483">
            <v>761605</v>
          </cell>
          <cell r="F1483">
            <v>0</v>
          </cell>
          <cell r="G1483">
            <v>0</v>
          </cell>
        </row>
        <row r="1484">
          <cell r="A1484" t="str">
            <v>11241037</v>
          </cell>
          <cell r="B1484" t="str">
            <v>11241037 ISR RETENEDORES PF Y PM FISCALIZACION CONCURRENTE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</row>
        <row r="1485">
          <cell r="A1485" t="str">
            <v>11241038</v>
          </cell>
          <cell r="B1485" t="str">
            <v>11241038 IMPUESTO SOBRE TENENCIA O USO DE VEHICULOS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</row>
        <row r="1486">
          <cell r="A1486" t="str">
            <v>11241040</v>
          </cell>
          <cell r="B1486" t="str">
            <v>11241040 IMPUESTO SOBRE TENENCIA O USO DE VEHICULOS FORANEOS</v>
          </cell>
          <cell r="C1486">
            <v>0</v>
          </cell>
          <cell r="D1486">
            <v>72292.179999999993</v>
          </cell>
          <cell r="E1486">
            <v>72292.179999999993</v>
          </cell>
          <cell r="F1486">
            <v>0</v>
          </cell>
          <cell r="G1486">
            <v>0</v>
          </cell>
        </row>
        <row r="1487">
          <cell r="A1487" t="str">
            <v>11241042</v>
          </cell>
          <cell r="B1487" t="str">
            <v>11241042 IMPUESTO ESPECIAL SOBRE PRODUCCION Y SERVICIOS POR VENTA FINAL DE GASOLINAS Y DIESEL</v>
          </cell>
          <cell r="C1487">
            <v>-11.6</v>
          </cell>
          <cell r="D1487">
            <v>26710793</v>
          </cell>
          <cell r="E1487">
            <v>26710793</v>
          </cell>
          <cell r="F1487">
            <v>-11.6</v>
          </cell>
          <cell r="G1487">
            <v>-11.6</v>
          </cell>
        </row>
        <row r="1488">
          <cell r="A1488" t="str">
            <v>11241043</v>
          </cell>
          <cell r="B1488" t="str">
            <v>11241043 TENENCIA ESTATAL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</row>
        <row r="1489">
          <cell r="A1489" t="str">
            <v>11241044</v>
          </cell>
          <cell r="B1489" t="str">
            <v>11241044 TENENCIA ESTATAL FORANEA</v>
          </cell>
          <cell r="C1489">
            <v>0</v>
          </cell>
          <cell r="D1489">
            <v>3159</v>
          </cell>
          <cell r="E1489">
            <v>3159</v>
          </cell>
          <cell r="F1489">
            <v>0</v>
          </cell>
          <cell r="G1489">
            <v>0</v>
          </cell>
        </row>
        <row r="1490">
          <cell r="A1490" t="str">
            <v>11241046</v>
          </cell>
          <cell r="B1490" t="str">
            <v>11241046 ISR RÉGIMEN DE INCORPORACIÓN FISCAL DE LAS PERSONAS FÍSICAS FISCALIZACIÓN CONCURRENTE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</row>
        <row r="1491">
          <cell r="A1491" t="str">
            <v>11241047</v>
          </cell>
          <cell r="B1491" t="str">
            <v>11241047 IVA RÉGIMEN DE INCORPORACIÓN FISCAL DE LAS PERSONAS FÍSICAS FISCALIZACIÓN CONCURRENTE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</row>
        <row r="1492">
          <cell r="A1492" t="str">
            <v>11241048</v>
          </cell>
          <cell r="B1492" t="str">
            <v>11241048 INCENTIVOS DE FISCALIZACION</v>
          </cell>
          <cell r="C1492">
            <v>0</v>
          </cell>
          <cell r="D1492">
            <v>3405406</v>
          </cell>
          <cell r="E1492">
            <v>3405406</v>
          </cell>
          <cell r="F1492">
            <v>0</v>
          </cell>
          <cell r="G1492">
            <v>0</v>
          </cell>
        </row>
        <row r="1493">
          <cell r="A1493" t="str">
            <v>11241049</v>
          </cell>
          <cell r="B1493" t="str">
            <v>11241049 REGIMEN DE INCORPORACION FISCAL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</row>
        <row r="1494">
          <cell r="A1494" t="str">
            <v>11241050</v>
          </cell>
          <cell r="B1494" t="str">
            <v>11241050 ISR ENAJENACION BIENES INMUEBLES FEDERACION  ART 126</v>
          </cell>
          <cell r="C1494">
            <v>0</v>
          </cell>
          <cell r="D1494">
            <v>1215469.5</v>
          </cell>
          <cell r="E1494">
            <v>1215469.5</v>
          </cell>
          <cell r="F1494">
            <v>0</v>
          </cell>
          <cell r="G1494">
            <v>0</v>
          </cell>
        </row>
        <row r="1495">
          <cell r="A1495" t="str">
            <v>11243000</v>
          </cell>
          <cell r="B1495" t="str">
            <v>11243000 DERECHOS POR COBRAR</v>
          </cell>
          <cell r="C1495">
            <v>92869233.209999964</v>
          </cell>
          <cell r="D1495">
            <v>137758752.07000002</v>
          </cell>
          <cell r="E1495">
            <v>137654111.71000004</v>
          </cell>
          <cell r="F1495">
            <v>92973873.569999963</v>
          </cell>
          <cell r="G1495">
            <v>92973873.569999963</v>
          </cell>
        </row>
        <row r="1496">
          <cell r="A1496" t="str">
            <v>11243001</v>
          </cell>
          <cell r="B1496" t="str">
            <v>11243001 CONVENIOS EN PARCIALIDADES</v>
          </cell>
          <cell r="C1496">
            <v>90599666.74999997</v>
          </cell>
          <cell r="D1496">
            <v>204580</v>
          </cell>
          <cell r="E1496">
            <v>98748.4</v>
          </cell>
          <cell r="F1496">
            <v>90705498.349999964</v>
          </cell>
          <cell r="G1496">
            <v>90705498.349999964</v>
          </cell>
        </row>
        <row r="1497">
          <cell r="A1497" t="str">
            <v>11243003</v>
          </cell>
          <cell r="B1497" t="str">
            <v>11243003 PRESTAMOS POR SERVICIOS DE TRANSITO</v>
          </cell>
          <cell r="C1497">
            <v>2268375.2199999997</v>
          </cell>
          <cell r="D1497">
            <v>0</v>
          </cell>
          <cell r="E1497">
            <v>0</v>
          </cell>
          <cell r="F1497">
            <v>2268375.2199999997</v>
          </cell>
          <cell r="G1497">
            <v>2268375.2199999997</v>
          </cell>
        </row>
        <row r="1498">
          <cell r="A1498" t="str">
            <v>11243004</v>
          </cell>
          <cell r="B1498" t="str">
            <v>11243004 DERECHOS POR INSCRIPCION Y DEMAS SERVICIOS  EN EL REGISTRO PUBLICO DE LA PROPIEDAD Y DEL COMERCIO Y EN EL REGISTRO PUBLICO DE TRANSPORTE</v>
          </cell>
          <cell r="C1498">
            <v>0</v>
          </cell>
          <cell r="D1498">
            <v>63202145.729999997</v>
          </cell>
          <cell r="E1498">
            <v>63202145.729999997</v>
          </cell>
          <cell r="F1498">
            <v>0</v>
          </cell>
          <cell r="G1498">
            <v>0</v>
          </cell>
        </row>
        <row r="1499">
          <cell r="A1499" t="str">
            <v>11243005</v>
          </cell>
          <cell r="B1499" t="str">
            <v>11243005 DERECHOS POR ACTOS DEL REGISTRO CIVIL</v>
          </cell>
          <cell r="C1499">
            <v>0</v>
          </cell>
          <cell r="D1499">
            <v>3331734.1100000017</v>
          </cell>
          <cell r="E1499">
            <v>3331734.1100000017</v>
          </cell>
          <cell r="F1499">
            <v>0</v>
          </cell>
          <cell r="G1499">
            <v>0</v>
          </cell>
        </row>
        <row r="1500">
          <cell r="A1500" t="str">
            <v>11243006</v>
          </cell>
          <cell r="B1500" t="str">
            <v>11243006 DERECHOS POR SERVICIOS CATASTRALES</v>
          </cell>
          <cell r="C1500">
            <v>0</v>
          </cell>
          <cell r="D1500">
            <v>388999.72000000003</v>
          </cell>
          <cell r="E1500">
            <v>388999.72000000003</v>
          </cell>
          <cell r="F1500">
            <v>0</v>
          </cell>
          <cell r="G1500">
            <v>0</v>
          </cell>
        </row>
        <row r="1501">
          <cell r="A1501" t="str">
            <v>11243007</v>
          </cell>
          <cell r="B1501" t="str">
            <v>11243007 DERECHOS POR LOS SERVICIOS DE LA SECRETARIA DE RECURSOS NATURALES Y MEDIO AMBIENTE</v>
          </cell>
          <cell r="C1501">
            <v>0</v>
          </cell>
          <cell r="D1501">
            <v>28866</v>
          </cell>
          <cell r="E1501">
            <v>28866</v>
          </cell>
          <cell r="F1501">
            <v>0</v>
          </cell>
          <cell r="G1501">
            <v>0</v>
          </cell>
        </row>
        <row r="1502">
          <cell r="A1502" t="str">
            <v>11243008</v>
          </cell>
          <cell r="B1502" t="str">
            <v>11243008 DERECHOS POR SERVICIOS PRESTADOS POR LA SECRETARIA DE SALUD COMISION PARA LA PROTECCION CONTRA RIESGOS SANITARIOS</v>
          </cell>
          <cell r="C1502">
            <v>0</v>
          </cell>
          <cell r="D1502">
            <v>92274.98000000001</v>
          </cell>
          <cell r="E1502">
            <v>92274.98000000001</v>
          </cell>
          <cell r="F1502">
            <v>0</v>
          </cell>
          <cell r="G1502">
            <v>0</v>
          </cell>
        </row>
        <row r="1503">
          <cell r="A1503" t="str">
            <v>11243009</v>
          </cell>
          <cell r="B1503" t="str">
            <v>11243009 DERECHOS POR SERVICIOS QUE PRESTA LA SECRETARIA DE SEGURIDAD PUBLICA</v>
          </cell>
          <cell r="C1503">
            <v>0</v>
          </cell>
          <cell r="D1503">
            <v>99587.7</v>
          </cell>
          <cell r="E1503">
            <v>99587.7</v>
          </cell>
          <cell r="F1503">
            <v>0</v>
          </cell>
          <cell r="G1503">
            <v>0</v>
          </cell>
        </row>
        <row r="1504">
          <cell r="A1504" t="str">
            <v>11243010</v>
          </cell>
          <cell r="B1504" t="str">
            <v>11243010 DERECHOS POR SERVICIOS DE CONTROL DE VEHICULOS Y POR EXPEDICION DE CONCESIONES, PERMISOS Y AUTORIZACION DE RUTA</v>
          </cell>
          <cell r="C1504">
            <v>1191.24</v>
          </cell>
          <cell r="D1504">
            <v>70028696.020000011</v>
          </cell>
          <cell r="E1504">
            <v>70029887.26000002</v>
          </cell>
          <cell r="F1504">
            <v>0</v>
          </cell>
          <cell r="G1504">
            <v>0</v>
          </cell>
        </row>
        <row r="1505">
          <cell r="A1505" t="str">
            <v>11243011</v>
          </cell>
          <cell r="B1505" t="str">
            <v>11243011 DERECHOS POR LEGALIZACION DE FIRMAS CERTIFICACIONES EXPEDICION DE COPIAS DE DOCUMENTOS Y OTROS</v>
          </cell>
          <cell r="C1505">
            <v>0</v>
          </cell>
          <cell r="D1505">
            <v>349807.80999999994</v>
          </cell>
          <cell r="E1505">
            <v>349807.80999999994</v>
          </cell>
          <cell r="F1505">
            <v>0</v>
          </cell>
          <cell r="G1505">
            <v>0</v>
          </cell>
        </row>
        <row r="1506">
          <cell r="A1506" t="str">
            <v>11243012</v>
          </cell>
          <cell r="B1506" t="str">
            <v>11243012 INSCRIPCION EN EL PADRON DE PROVEEDORES</v>
          </cell>
          <cell r="C1506">
            <v>0</v>
          </cell>
          <cell r="D1506">
            <v>32060</v>
          </cell>
          <cell r="E1506">
            <v>32060</v>
          </cell>
          <cell r="F1506">
            <v>0</v>
          </cell>
          <cell r="G1506">
            <v>0</v>
          </cell>
        </row>
        <row r="1507">
          <cell r="A1507" t="str">
            <v>11244000</v>
          </cell>
          <cell r="B1507" t="str">
            <v>11244000 PRODUCTOS POR COBRAR</v>
          </cell>
          <cell r="C1507">
            <v>-76023.960000000006</v>
          </cell>
          <cell r="D1507">
            <v>3577979.28</v>
          </cell>
          <cell r="E1507">
            <v>3577979.28</v>
          </cell>
          <cell r="F1507">
            <v>-76023.960000000006</v>
          </cell>
          <cell r="G1507">
            <v>-76023.960000000006</v>
          </cell>
        </row>
        <row r="1508">
          <cell r="A1508" t="str">
            <v>11244001</v>
          </cell>
          <cell r="B1508" t="str">
            <v>11244001 ARRENDAMIENTO</v>
          </cell>
          <cell r="C1508">
            <v>-38036.730000000003</v>
          </cell>
          <cell r="D1508">
            <v>0</v>
          </cell>
          <cell r="E1508">
            <v>0</v>
          </cell>
          <cell r="F1508">
            <v>-38036.730000000003</v>
          </cell>
          <cell r="G1508">
            <v>-38036.730000000003</v>
          </cell>
        </row>
        <row r="1509">
          <cell r="A1509" t="str">
            <v>11244002</v>
          </cell>
          <cell r="B1509" t="str">
            <v>11244002 VENTA DE FORMAS OFICIALES</v>
          </cell>
          <cell r="C1509">
            <v>0</v>
          </cell>
          <cell r="D1509">
            <v>247766</v>
          </cell>
          <cell r="E1509">
            <v>247766</v>
          </cell>
          <cell r="F1509">
            <v>0</v>
          </cell>
          <cell r="G1509">
            <v>0</v>
          </cell>
        </row>
        <row r="1510">
          <cell r="A1510" t="str">
            <v>11244004</v>
          </cell>
          <cell r="B1510" t="str">
            <v>11244004 VENTA DEL PERIODICO OFICIAL DEL ESTADO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</row>
        <row r="1511">
          <cell r="A1511" t="str">
            <v>11244005</v>
          </cell>
          <cell r="B1511" t="str">
            <v>11244005 FUNDO LEGAL</v>
          </cell>
          <cell r="C1511">
            <v>0</v>
          </cell>
          <cell r="D1511">
            <v>93342</v>
          </cell>
          <cell r="E1511">
            <v>93342</v>
          </cell>
          <cell r="F1511">
            <v>0</v>
          </cell>
          <cell r="G1511">
            <v>0</v>
          </cell>
        </row>
        <row r="1512">
          <cell r="A1512" t="str">
            <v>11244007</v>
          </cell>
          <cell r="B1512" t="str">
            <v>11244007 BASES PARA LICITACIONES</v>
          </cell>
          <cell r="C1512">
            <v>-38000</v>
          </cell>
          <cell r="D1512">
            <v>15000</v>
          </cell>
          <cell r="E1512">
            <v>15000</v>
          </cell>
          <cell r="F1512">
            <v>-38000</v>
          </cell>
          <cell r="G1512">
            <v>-38000</v>
          </cell>
        </row>
        <row r="1513">
          <cell r="A1513" t="str">
            <v>11244009</v>
          </cell>
          <cell r="B1513" t="str">
            <v>11244009 RENDIMIENTOS DE CAPITAL</v>
          </cell>
          <cell r="C1513">
            <v>12.77</v>
          </cell>
          <cell r="D1513">
            <v>3127739.28</v>
          </cell>
          <cell r="E1513">
            <v>3127739.28</v>
          </cell>
          <cell r="F1513">
            <v>12.77</v>
          </cell>
          <cell r="G1513">
            <v>12.77</v>
          </cell>
        </row>
        <row r="1514">
          <cell r="A1514" t="str">
            <v>11244010</v>
          </cell>
          <cell r="B1514" t="str">
            <v>11244010 ENAJENACION DE BIENES PROPIEDAD DEL ESTADO</v>
          </cell>
          <cell r="C1514">
            <v>0</v>
          </cell>
          <cell r="D1514">
            <v>31580</v>
          </cell>
          <cell r="E1514">
            <v>31580</v>
          </cell>
          <cell r="F1514">
            <v>0</v>
          </cell>
          <cell r="G1514">
            <v>0</v>
          </cell>
        </row>
        <row r="1515">
          <cell r="A1515" t="str">
            <v>11244015</v>
          </cell>
          <cell r="B1515" t="str">
            <v>11244015 PARQUE TEMATICO VILLAS DEL OESTE</v>
          </cell>
          <cell r="C1515">
            <v>0</v>
          </cell>
          <cell r="D1515">
            <v>32552</v>
          </cell>
          <cell r="E1515">
            <v>32552</v>
          </cell>
          <cell r="F1515">
            <v>0</v>
          </cell>
          <cell r="G1515">
            <v>0</v>
          </cell>
        </row>
        <row r="1516">
          <cell r="A1516" t="str">
            <v>11244017</v>
          </cell>
          <cell r="B1516" t="str">
            <v>11244017 SECRETARIA DE TURISMO INGRESOS FERIA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</row>
        <row r="1517">
          <cell r="A1517" t="str">
            <v>11244018</v>
          </cell>
          <cell r="B1517" t="str">
            <v>11244018 PLAN DE MANEJO DEL AREA NATURAL PROTEGIDA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</row>
        <row r="1518">
          <cell r="A1518" t="str">
            <v>11244019</v>
          </cell>
          <cell r="B1518" t="str">
            <v>11244019 CONSTRUCCION DE DEPORTIVO EN FRANCISCO I. MADERO MUNICIPIO PANUCO DE CORONADO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</row>
        <row r="1519">
          <cell r="A1519" t="str">
            <v>11244020</v>
          </cell>
          <cell r="B1519" t="str">
            <v>11244020 INGRESOS SECRETARIA DE TURISMO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</row>
        <row r="1520">
          <cell r="A1520" t="str">
            <v>11244023</v>
          </cell>
          <cell r="B1520" t="str">
            <v>11244023 INGRESOS MUSEO BEBELECHE</v>
          </cell>
          <cell r="C1520">
            <v>0</v>
          </cell>
          <cell r="D1520">
            <v>30000</v>
          </cell>
          <cell r="E1520">
            <v>30000</v>
          </cell>
          <cell r="F1520">
            <v>0</v>
          </cell>
          <cell r="G1520">
            <v>0</v>
          </cell>
        </row>
        <row r="1521">
          <cell r="A1521" t="str">
            <v>11245000</v>
          </cell>
          <cell r="B1521" t="str">
            <v>11245000 APROVECHAMIENTOS POR COBRAR</v>
          </cell>
          <cell r="C1521">
            <v>-1672.3700000000001</v>
          </cell>
          <cell r="D1521">
            <v>18310967.390000001</v>
          </cell>
          <cell r="E1521">
            <v>18309294.390000001</v>
          </cell>
          <cell r="F1521">
            <v>0.63</v>
          </cell>
          <cell r="G1521">
            <v>0.63</v>
          </cell>
        </row>
        <row r="1522">
          <cell r="A1522" t="str">
            <v>11245001</v>
          </cell>
          <cell r="B1522" t="str">
            <v>11245001 MULTA TRIBUNAL DE JUSTICIA FISCAL Y ADMINISTRATIVA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</row>
        <row r="1523">
          <cell r="A1523" t="str">
            <v>11245002</v>
          </cell>
          <cell r="B1523" t="str">
            <v>11245002 MULTAS TRIBUNAL SUPERIOR DE JUSTICIA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</row>
        <row r="1524">
          <cell r="A1524" t="str">
            <v>11245003</v>
          </cell>
          <cell r="B1524" t="str">
            <v>11245003 MULTAS REGLAMENTO DE TRANSPORTE</v>
          </cell>
          <cell r="C1524">
            <v>0</v>
          </cell>
          <cell r="D1524">
            <v>125794.86</v>
          </cell>
          <cell r="E1524">
            <v>125794.86</v>
          </cell>
          <cell r="F1524">
            <v>0</v>
          </cell>
          <cell r="G1524">
            <v>0</v>
          </cell>
        </row>
        <row r="1525">
          <cell r="A1525" t="str">
            <v>11245004</v>
          </cell>
          <cell r="B1525" t="str">
            <v>11245004 MULTAS CETAIP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</row>
        <row r="1526">
          <cell r="A1526" t="str">
            <v>11245005</v>
          </cell>
          <cell r="B1526" t="str">
            <v>11245005 MULTA SECRETARIA DE RECURSOS NATURALES Y MEDIO AMBIENTE</v>
          </cell>
          <cell r="C1526">
            <v>0</v>
          </cell>
          <cell r="D1526">
            <v>31752.6</v>
          </cell>
          <cell r="E1526">
            <v>31752.6</v>
          </cell>
          <cell r="F1526">
            <v>0</v>
          </cell>
          <cell r="G1526">
            <v>0</v>
          </cell>
        </row>
        <row r="1527">
          <cell r="A1527" t="str">
            <v>11245006</v>
          </cell>
          <cell r="B1527" t="str">
            <v>11245006 MULTAS JUNTA LOCAL DE CONCILIACION Y ARBITRAJE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</row>
        <row r="1528">
          <cell r="A1528" t="str">
            <v>11245007</v>
          </cell>
          <cell r="B1528" t="str">
            <v>11245007 MULTAS DE LA SECOMAD</v>
          </cell>
          <cell r="C1528">
            <v>0.6</v>
          </cell>
          <cell r="D1528">
            <v>0</v>
          </cell>
          <cell r="E1528">
            <v>0</v>
          </cell>
          <cell r="F1528">
            <v>0.6</v>
          </cell>
          <cell r="G1528">
            <v>0.6</v>
          </cell>
        </row>
        <row r="1529">
          <cell r="A1529" t="str">
            <v>11245008</v>
          </cell>
          <cell r="B1529" t="str">
            <v>11245008 INDEMNIZACIONES A FAVOR DEL ESTADO</v>
          </cell>
          <cell r="C1529">
            <v>0</v>
          </cell>
          <cell r="D1529">
            <v>71423.199999999997</v>
          </cell>
          <cell r="E1529">
            <v>71423.199999999997</v>
          </cell>
          <cell r="F1529">
            <v>0</v>
          </cell>
          <cell r="G1529">
            <v>0</v>
          </cell>
        </row>
        <row r="1530">
          <cell r="A1530" t="str">
            <v>11245009</v>
          </cell>
          <cell r="B1530" t="str">
            <v>11245009 INDEMNIZACIONES POR SINIESTROS</v>
          </cell>
          <cell r="C1530">
            <v>0</v>
          </cell>
          <cell r="D1530">
            <v>104916.13</v>
          </cell>
          <cell r="E1530">
            <v>104916.13</v>
          </cell>
          <cell r="F1530">
            <v>0</v>
          </cell>
          <cell r="G1530">
            <v>0</v>
          </cell>
        </row>
        <row r="1531">
          <cell r="A1531" t="str">
            <v>11245010</v>
          </cell>
          <cell r="B1531" t="str">
            <v>11245010 APORTACIONES DE OBRAS EJECUTADAS POR EL ESTADO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</row>
        <row r="1532">
          <cell r="A1532" t="str">
            <v>11245011</v>
          </cell>
          <cell r="B1532" t="str">
            <v>11245011 APORTACIONES EXTRAORDINARIAS DE ORGANISMOS PUBLICOS</v>
          </cell>
          <cell r="C1532">
            <v>0</v>
          </cell>
          <cell r="D1532">
            <v>1192000</v>
          </cell>
          <cell r="E1532">
            <v>1192000</v>
          </cell>
          <cell r="F1532">
            <v>0</v>
          </cell>
          <cell r="G1532">
            <v>0</v>
          </cell>
        </row>
        <row r="1533">
          <cell r="A1533" t="str">
            <v>11245012</v>
          </cell>
          <cell r="B1533" t="str">
            <v>11245012 APORTACIONES EXTRAORDINARIAS DE PARTICULARES</v>
          </cell>
          <cell r="C1533">
            <v>0</v>
          </cell>
          <cell r="D1533">
            <v>6000</v>
          </cell>
          <cell r="E1533">
            <v>6000</v>
          </cell>
          <cell r="F1533">
            <v>0</v>
          </cell>
          <cell r="G1533">
            <v>0</v>
          </cell>
        </row>
        <row r="1534">
          <cell r="A1534" t="str">
            <v>11245013</v>
          </cell>
          <cell r="B1534" t="str">
            <v>11245013 SOBRANTES DE CAJA</v>
          </cell>
          <cell r="C1534">
            <v>-1673</v>
          </cell>
          <cell r="D1534">
            <v>89960.97</v>
          </cell>
          <cell r="E1534">
            <v>88287.97</v>
          </cell>
          <cell r="F1534">
            <v>0</v>
          </cell>
          <cell r="G1534">
            <v>0</v>
          </cell>
        </row>
        <row r="1535">
          <cell r="A1535" t="str">
            <v>11245015</v>
          </cell>
          <cell r="B1535" t="str">
            <v>11245015 FIANZAS A FAVOR DEL ESTADO</v>
          </cell>
          <cell r="C1535">
            <v>0</v>
          </cell>
          <cell r="D1535">
            <v>11015.21</v>
          </cell>
          <cell r="E1535">
            <v>11015.21</v>
          </cell>
          <cell r="F1535">
            <v>0</v>
          </cell>
          <cell r="G1535">
            <v>0</v>
          </cell>
        </row>
        <row r="1536">
          <cell r="A1536" t="str">
            <v>11245018</v>
          </cell>
          <cell r="B1536" t="str">
            <v>11245018 SERVICIOS DE CUSTODIA</v>
          </cell>
          <cell r="C1536">
            <v>0</v>
          </cell>
          <cell r="D1536">
            <v>2622425.73</v>
          </cell>
          <cell r="E1536">
            <v>2622425.73</v>
          </cell>
          <cell r="F1536">
            <v>0</v>
          </cell>
          <cell r="G1536">
            <v>0</v>
          </cell>
        </row>
        <row r="1537">
          <cell r="A1537" t="str">
            <v>11245020</v>
          </cell>
          <cell r="B1537" t="str">
            <v>11245020 DIFERENCIAS POR AJUSTE</v>
          </cell>
          <cell r="C1537">
            <v>0.03</v>
          </cell>
          <cell r="D1537">
            <v>6227.7999999999975</v>
          </cell>
          <cell r="E1537">
            <v>6227.7999999999975</v>
          </cell>
          <cell r="F1537">
            <v>0.03</v>
          </cell>
          <cell r="G1537">
            <v>0.03</v>
          </cell>
        </row>
        <row r="1538">
          <cell r="A1538" t="str">
            <v>11245021</v>
          </cell>
          <cell r="B1538" t="str">
            <v>11245021 RESPONSABILIDAD DE FUNCIONARIOS PUBLICOS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</row>
        <row r="1539">
          <cell r="A1539" t="str">
            <v>11245025</v>
          </cell>
          <cell r="B1539" t="str">
            <v>11245025 SERVICIOS ADMINISTRATIVOS ESCOLARES</v>
          </cell>
          <cell r="C1539">
            <v>0</v>
          </cell>
          <cell r="D1539">
            <v>1802561.35</v>
          </cell>
          <cell r="E1539">
            <v>1802561.35</v>
          </cell>
          <cell r="F1539">
            <v>0</v>
          </cell>
          <cell r="G1539">
            <v>0</v>
          </cell>
        </row>
        <row r="1540">
          <cell r="A1540" t="str">
            <v>11245026</v>
          </cell>
          <cell r="B1540" t="str">
            <v>11245026 REGISTRO ESTATAL VEHICULOS DE PROCEDENCIA EXTRANJERA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</row>
        <row r="1541">
          <cell r="A1541" t="str">
            <v>11245028</v>
          </cell>
          <cell r="B1541" t="str">
            <v>11245028 SEGUNDA REPOSICION Y SUBSECUENTES DE LA CREDENCIAL PARA DESCUENTO EN EL SERVICIO PUBLICO</v>
          </cell>
          <cell r="C1541">
            <v>0</v>
          </cell>
          <cell r="D1541">
            <v>1611.8</v>
          </cell>
          <cell r="E1541">
            <v>1611.8</v>
          </cell>
          <cell r="F1541">
            <v>0</v>
          </cell>
          <cell r="G1541">
            <v>0</v>
          </cell>
        </row>
        <row r="1542">
          <cell r="A1542" t="str">
            <v>11245031</v>
          </cell>
          <cell r="B1542" t="str">
            <v>11245031 APORTACION MUNICIPAL PARA LA FUNCION DE SEGURIDAD PUBLICA Y PRESTACION DEL SERVICIO DE POLICIA PREVENTIVA, TRANSITO Y VIALIDAD</v>
          </cell>
          <cell r="C1542">
            <v>0</v>
          </cell>
          <cell r="D1542">
            <v>9460000</v>
          </cell>
          <cell r="E1542">
            <v>9460000</v>
          </cell>
          <cell r="F1542">
            <v>0</v>
          </cell>
          <cell r="G1542">
            <v>0</v>
          </cell>
        </row>
        <row r="1543">
          <cell r="A1543" t="str">
            <v>11245033</v>
          </cell>
          <cell r="B1543" t="str">
            <v>11245033 REPOSICION DE CREDENCIAL PARA EMPLEADOS DE GOBIERNO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</row>
        <row r="1544">
          <cell r="A1544" t="str">
            <v>11245034</v>
          </cell>
          <cell r="B1544" t="str">
            <v>11245034 APORTACION MUNICIPAL PROSSAPYS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</row>
        <row r="1545">
          <cell r="A1545" t="str">
            <v>11245035</v>
          </cell>
          <cell r="B1545" t="str">
            <v>11245035 APORTACION MUNICIPAL APAZU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</row>
        <row r="1546">
          <cell r="A1546" t="str">
            <v>11245042</v>
          </cell>
          <cell r="B1546" t="str">
            <v>11245042 CENTRO DEPORTIVO CUARTELAZO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</row>
        <row r="1547">
          <cell r="A1547" t="str">
            <v>11245044</v>
          </cell>
          <cell r="B1547" t="str">
            <v>11245044 RECAUDACION DIVO 5 AL MILLAR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</row>
        <row r="1548">
          <cell r="A1548" t="str">
            <v>11245045</v>
          </cell>
          <cell r="B1548" t="str">
            <v>11245045 RECAUDACION DIVO 5 AL MILLAR ESTATAL</v>
          </cell>
          <cell r="C1548">
            <v>0</v>
          </cell>
          <cell r="D1548">
            <v>109467.56</v>
          </cell>
          <cell r="E1548">
            <v>109467.56</v>
          </cell>
          <cell r="F1548">
            <v>0</v>
          </cell>
          <cell r="G1548">
            <v>0</v>
          </cell>
        </row>
        <row r="1549">
          <cell r="A1549" t="str">
            <v>11245048</v>
          </cell>
          <cell r="B1549" t="str">
            <v>11245048 CONSTANCIA DE NO ANTECEDENTES PENALES TSJ</v>
          </cell>
          <cell r="C1549">
            <v>0</v>
          </cell>
          <cell r="D1549">
            <v>100</v>
          </cell>
          <cell r="E1549">
            <v>100</v>
          </cell>
          <cell r="F1549">
            <v>0</v>
          </cell>
          <cell r="G1549">
            <v>0</v>
          </cell>
        </row>
        <row r="1550">
          <cell r="A1550" t="str">
            <v>11245049</v>
          </cell>
          <cell r="B1550" t="str">
            <v>11245049 PORTE DE FORMAS VALORADAS</v>
          </cell>
          <cell r="C1550">
            <v>0</v>
          </cell>
          <cell r="D1550">
            <v>25456</v>
          </cell>
          <cell r="E1550">
            <v>25456</v>
          </cell>
          <cell r="F1550">
            <v>0</v>
          </cell>
          <cell r="G1550">
            <v>0</v>
          </cell>
        </row>
        <row r="1551">
          <cell r="A1551" t="str">
            <v>11245053</v>
          </cell>
          <cell r="B1551" t="str">
            <v>11245053 APORTACION A LA CRUZ ROJA</v>
          </cell>
          <cell r="C1551">
            <v>0</v>
          </cell>
          <cell r="D1551">
            <v>2649191.86</v>
          </cell>
          <cell r="E1551">
            <v>2649191.86</v>
          </cell>
          <cell r="F1551">
            <v>0</v>
          </cell>
          <cell r="G1551">
            <v>0</v>
          </cell>
        </row>
        <row r="1552">
          <cell r="A1552" t="str">
            <v>11245054</v>
          </cell>
          <cell r="B1552" t="str">
            <v>11245054 APORTACION COVID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</row>
        <row r="1553">
          <cell r="A1553" t="str">
            <v>11245057</v>
          </cell>
          <cell r="B1553" t="str">
            <v>11245057 FENADU CONCESIONES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</row>
        <row r="1554">
          <cell r="A1554" t="str">
            <v>11245999</v>
          </cell>
          <cell r="B1554" t="str">
            <v>11245999 OTROS APROVECHAMIENTOS</v>
          </cell>
          <cell r="C1554">
            <v>0</v>
          </cell>
          <cell r="D1554">
            <v>1062.32</v>
          </cell>
          <cell r="E1554">
            <v>1062.32</v>
          </cell>
          <cell r="F1554">
            <v>0</v>
          </cell>
          <cell r="G1554">
            <v>0</v>
          </cell>
        </row>
        <row r="1555">
          <cell r="A1555" t="str">
            <v>11246000</v>
          </cell>
          <cell r="B1555" t="str">
            <v>11246000 DEUDORES FISCALES EN PARCIALIDADES POR COBRAR</v>
          </cell>
          <cell r="C1555">
            <v>22349472.729999997</v>
          </cell>
          <cell r="D1555">
            <v>1049813</v>
          </cell>
          <cell r="E1555">
            <v>337378.47</v>
          </cell>
          <cell r="F1555">
            <v>23061907.259999994</v>
          </cell>
          <cell r="G1555">
            <v>23061907.259999994</v>
          </cell>
        </row>
        <row r="1556">
          <cell r="A1556" t="str">
            <v>11246001</v>
          </cell>
          <cell r="B1556" t="str">
            <v>11246001 PARCIALIDADES</v>
          </cell>
          <cell r="C1556">
            <v>22349472.729999997</v>
          </cell>
          <cell r="D1556">
            <v>1049813</v>
          </cell>
          <cell r="E1556">
            <v>337378.47</v>
          </cell>
          <cell r="F1556">
            <v>23061907.259999994</v>
          </cell>
          <cell r="G1556">
            <v>23061907.259999994</v>
          </cell>
        </row>
        <row r="1557">
          <cell r="A1557" t="str">
            <v>11249000</v>
          </cell>
          <cell r="B1557" t="str">
            <v>11249000 OTRAS CONTRIBUCIONES POR COBRAR</v>
          </cell>
          <cell r="C1557">
            <v>982</v>
          </cell>
          <cell r="D1557">
            <v>42292477.449999996</v>
          </cell>
          <cell r="E1557">
            <v>42293459.449999996</v>
          </cell>
          <cell r="F1557">
            <v>0</v>
          </cell>
          <cell r="G1557">
            <v>0</v>
          </cell>
        </row>
        <row r="1558">
          <cell r="A1558" t="str">
            <v>11249001</v>
          </cell>
          <cell r="B1558" t="str">
            <v>11249001 ACTUALIZACION IMPUESTO SOBRE NOMINA</v>
          </cell>
          <cell r="C1558">
            <v>0</v>
          </cell>
          <cell r="D1558">
            <v>52890.47</v>
          </cell>
          <cell r="E1558">
            <v>52890.47</v>
          </cell>
          <cell r="F1558">
            <v>0</v>
          </cell>
          <cell r="G1558">
            <v>0</v>
          </cell>
        </row>
        <row r="1559">
          <cell r="A1559" t="str">
            <v>11249002</v>
          </cell>
          <cell r="B1559" t="str">
            <v>11249002 ACTUALIZACION IMPUESTO POR SERVICIOS DE HOSPEDAJE</v>
          </cell>
          <cell r="C1559">
            <v>0</v>
          </cell>
          <cell r="D1559">
            <v>116.34</v>
          </cell>
          <cell r="E1559">
            <v>116.34</v>
          </cell>
          <cell r="F1559">
            <v>0</v>
          </cell>
          <cell r="G1559">
            <v>0</v>
          </cell>
        </row>
        <row r="1560">
          <cell r="A1560" t="str">
            <v>11249005</v>
          </cell>
          <cell r="B1560" t="str">
            <v>11249005 ACTUALIZACION IMPUESTO PARA EL FOMENTO DE LA EDUCACION PUBLICA EN EL ESTADO</v>
          </cell>
          <cell r="C1560">
            <v>0</v>
          </cell>
          <cell r="D1560">
            <v>1236.1599999999999</v>
          </cell>
          <cell r="E1560">
            <v>1236.1599999999999</v>
          </cell>
          <cell r="F1560">
            <v>0</v>
          </cell>
          <cell r="G1560">
            <v>0</v>
          </cell>
        </row>
        <row r="1561">
          <cell r="A1561" t="str">
            <v>11249008</v>
          </cell>
          <cell r="B1561" t="str">
            <v>11249008 ACTUALIZACION DERECHOS POR SERVICIOS DE CONTROL DE VEHICULOS Y POR EXPEDICION DE CONCESIONES PERMISOS Y AUTORIZACION DE RUTA</v>
          </cell>
          <cell r="C1561">
            <v>0</v>
          </cell>
          <cell r="D1561">
            <v>10803887.119999999</v>
          </cell>
          <cell r="E1561">
            <v>10803887.119999999</v>
          </cell>
          <cell r="F1561">
            <v>0</v>
          </cell>
          <cell r="G1561">
            <v>0</v>
          </cell>
        </row>
        <row r="1562">
          <cell r="A1562" t="str">
            <v>11249009</v>
          </cell>
          <cell r="B1562" t="str">
            <v>11249009 ACTUALIZACION DERECHOS QUE PRESTA LA SECRETARIA DE SEGURIDAD PUBLICA</v>
          </cell>
          <cell r="C1562">
            <v>0</v>
          </cell>
          <cell r="D1562">
            <v>39835.1</v>
          </cell>
          <cell r="E1562">
            <v>39835.1</v>
          </cell>
          <cell r="F1562">
            <v>0</v>
          </cell>
          <cell r="G1562">
            <v>0</v>
          </cell>
        </row>
        <row r="1563">
          <cell r="A1563" t="str">
            <v>11249011</v>
          </cell>
          <cell r="B1563" t="str">
            <v>11249011 ACTUALIZACION IMPUESTO ESPECIAL SOBRE PRODUCCION Y SERVICIOS POR VENTA DE GASOLINA Y DIESEL</v>
          </cell>
          <cell r="C1563">
            <v>0</v>
          </cell>
          <cell r="D1563">
            <v>51.86</v>
          </cell>
          <cell r="E1563">
            <v>51.86</v>
          </cell>
          <cell r="F1563">
            <v>0</v>
          </cell>
          <cell r="G1563">
            <v>0</v>
          </cell>
        </row>
        <row r="1564">
          <cell r="A1564" t="str">
            <v>11249012</v>
          </cell>
          <cell r="B1564" t="str">
            <v>11249012 ACTUALIZACION IMPUESTO AL VALOR AGREGADO FISCALIZACION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</row>
        <row r="1565">
          <cell r="A1565" t="str">
            <v>11249013</v>
          </cell>
          <cell r="B1565" t="str">
            <v>11249013 ACTUALIZACION IMPUESTO SOBRE LA RENTA FISCALIZACION PERSONAS MORALES Y FISICAS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>
            <v>0</v>
          </cell>
        </row>
        <row r="1566">
          <cell r="A1566" t="str">
            <v>11249014</v>
          </cell>
          <cell r="B1566" t="str">
            <v>11249014 ACTUALIZACION IMPUESTO EMPRESARIAL A TASA UNICA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</row>
        <row r="1567">
          <cell r="A1567" t="str">
            <v>11249016</v>
          </cell>
          <cell r="B1567" t="str">
            <v>11249016 ACTUALIZACION INCENTIVOS DE FISCALIZACION IVA  REGIMEN DE PEQUEÑOS CONTRIBUYENTES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</row>
        <row r="1568">
          <cell r="A1568" t="str">
            <v>11249017</v>
          </cell>
          <cell r="B1568" t="str">
            <v>11249017 ACTUALIZACION INCENTIVOS DE FISCALIZACION REGIMEN INTERMEDIOS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11249020</v>
          </cell>
          <cell r="B1569" t="str">
            <v>11249020 ACTUALIZACION RECAUDACION  IVA  REGIMEN PEQUEÑOS CONTRIBUYENTES</v>
          </cell>
          <cell r="C1569">
            <v>0</v>
          </cell>
          <cell r="D1569">
            <v>1245.3</v>
          </cell>
          <cell r="E1569">
            <v>1245.3</v>
          </cell>
          <cell r="F1569">
            <v>0</v>
          </cell>
          <cell r="G1569">
            <v>0</v>
          </cell>
        </row>
        <row r="1570">
          <cell r="A1570" t="str">
            <v>11249022</v>
          </cell>
          <cell r="B1570" t="str">
            <v>11249022 ACTUALIZACION RECAUDACION  5% ENAJENACION DE BIENES INMUEBLES</v>
          </cell>
          <cell r="C1570">
            <v>0</v>
          </cell>
          <cell r="D1570">
            <v>14175</v>
          </cell>
          <cell r="E1570">
            <v>14175</v>
          </cell>
          <cell r="F1570">
            <v>0</v>
          </cell>
          <cell r="G1570">
            <v>0</v>
          </cell>
        </row>
        <row r="1571">
          <cell r="A1571" t="str">
            <v>11249023</v>
          </cell>
          <cell r="B1571" t="str">
            <v>11249023 ACTUALIZACION MULTAS FEDERALES NO FISCALES</v>
          </cell>
          <cell r="C1571">
            <v>0</v>
          </cell>
          <cell r="D1571">
            <v>157199.18</v>
          </cell>
          <cell r="E1571">
            <v>157199.18</v>
          </cell>
          <cell r="F1571">
            <v>0</v>
          </cell>
          <cell r="G1571">
            <v>0</v>
          </cell>
        </row>
        <row r="1572">
          <cell r="A1572" t="str">
            <v>11249029</v>
          </cell>
          <cell r="B1572" t="str">
            <v>11249029 ACTUALIZACION ISR RETENEDORES PF Y PM FISCALIZACION CONCURRENTE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</row>
        <row r="1573">
          <cell r="A1573" t="str">
            <v>11249030</v>
          </cell>
          <cell r="B1573" t="str">
            <v>11249030 ACTUALIZACION FISCALIZACION CONCURRENTE IMPUESTO AL ACTIVO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</row>
        <row r="1574">
          <cell r="A1574" t="str">
            <v>11249031</v>
          </cell>
          <cell r="B1574" t="str">
            <v>11249031 RECARGOS IMPUESTO SOBRE NOMINA</v>
          </cell>
          <cell r="C1574">
            <v>0</v>
          </cell>
          <cell r="D1574">
            <v>123597.7</v>
          </cell>
          <cell r="E1574">
            <v>123597.7</v>
          </cell>
          <cell r="F1574">
            <v>0</v>
          </cell>
          <cell r="G1574">
            <v>0</v>
          </cell>
        </row>
        <row r="1575">
          <cell r="A1575" t="str">
            <v>11249032</v>
          </cell>
          <cell r="B1575" t="str">
            <v>11249032 RECARGOS IMPUESTO POR SERVICIOS DE HOSPEDAJE</v>
          </cell>
          <cell r="C1575">
            <v>0</v>
          </cell>
          <cell r="D1575">
            <v>992.8</v>
          </cell>
          <cell r="E1575">
            <v>992.8</v>
          </cell>
          <cell r="F1575">
            <v>0</v>
          </cell>
          <cell r="G1575">
            <v>0</v>
          </cell>
        </row>
        <row r="1576">
          <cell r="A1576" t="str">
            <v>11249034</v>
          </cell>
          <cell r="B1576" t="str">
            <v>11249034 RECARGOS IMPUESTO POR TENENCIA ESTATAL</v>
          </cell>
          <cell r="C1576">
            <v>0</v>
          </cell>
          <cell r="D1576">
            <v>11412.760000000002</v>
          </cell>
          <cell r="E1576">
            <v>11412.760000000002</v>
          </cell>
          <cell r="F1576">
            <v>0</v>
          </cell>
          <cell r="G1576">
            <v>0</v>
          </cell>
        </row>
        <row r="1577">
          <cell r="A1577" t="str">
            <v>11249035</v>
          </cell>
          <cell r="B1577" t="str">
            <v>11249035 RECARGOS IMPUESTO PARA EL FOMENTO DE LA EDUCACION PUBLICA EN EL ESTADO</v>
          </cell>
          <cell r="C1577">
            <v>0</v>
          </cell>
          <cell r="D1577">
            <v>4565.17</v>
          </cell>
          <cell r="E1577">
            <v>4565.17</v>
          </cell>
          <cell r="F1577">
            <v>0</v>
          </cell>
          <cell r="G1577">
            <v>0</v>
          </cell>
        </row>
        <row r="1578">
          <cell r="A1578" t="str">
            <v>11249036</v>
          </cell>
          <cell r="B1578" t="str">
            <v>11249036 RECARGOS DERECHOS POR SERVICIOS DE CONTROL DE VEHICULOS Y POR EXPEDICION DE CONCESIONES PERMISOS Y AUTORIZACION DE RUTA</v>
          </cell>
          <cell r="C1578">
            <v>0</v>
          </cell>
          <cell r="D1578">
            <v>30726214.330000002</v>
          </cell>
          <cell r="E1578">
            <v>30726214.330000002</v>
          </cell>
          <cell r="F1578">
            <v>0</v>
          </cell>
          <cell r="G1578">
            <v>0</v>
          </cell>
        </row>
        <row r="1579">
          <cell r="A1579" t="str">
            <v>11249040</v>
          </cell>
          <cell r="B1579" t="str">
            <v>11249040 RECARGOS IMPUESTO SOBRE LA RENTA FISCALIZACION PERSONAS MORALES Y FISICAS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</row>
        <row r="1580">
          <cell r="A1580" t="str">
            <v>11249041</v>
          </cell>
          <cell r="B1580" t="str">
            <v>11249041 RECARGOS IMPUESTO AL VALOR AGREGADO FISCALIZACION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</row>
        <row r="1581">
          <cell r="A1581" t="str">
            <v>11249043</v>
          </cell>
          <cell r="B1581" t="str">
            <v>11249043 RECARGOS INCENTIVOS DE FISCALIZACION ISR REGIMEN DE PEQUEÑOS CONTRIBUYENTES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</row>
        <row r="1582">
          <cell r="A1582" t="str">
            <v>11249046</v>
          </cell>
          <cell r="B1582" t="str">
            <v>11249046 RECARGOS INCENTIVOS DE FISCALIZACION  5% ENAJENACION DE BIENES INMUEBLES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</row>
        <row r="1583">
          <cell r="A1583" t="str">
            <v>11249050</v>
          </cell>
          <cell r="B1583" t="str">
            <v>11249050 RECARGOS RECAUDACION  5% ENAJENACION DE BIENES INMUEBLES</v>
          </cell>
          <cell r="C1583">
            <v>0</v>
          </cell>
          <cell r="D1583">
            <v>22715</v>
          </cell>
          <cell r="E1583">
            <v>22715</v>
          </cell>
          <cell r="F1583">
            <v>0</v>
          </cell>
          <cell r="G1583">
            <v>0</v>
          </cell>
        </row>
        <row r="1584">
          <cell r="A1584" t="str">
            <v>11249051</v>
          </cell>
          <cell r="B1584" t="str">
            <v>11249051 RECARGOS ISR RETENEDORES PF Y PM FISCALIZACION CONCURRENTE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</row>
        <row r="1585">
          <cell r="A1585" t="str">
            <v>11249052</v>
          </cell>
          <cell r="B1585" t="str">
            <v>11249052 RECARGOS TENENCIAS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</row>
        <row r="1586">
          <cell r="A1586" t="str">
            <v>11249053</v>
          </cell>
          <cell r="B1586" t="str">
            <v>11249053 RECARGOS FISCALIZACION CONCURRENTE IMPUESTO AL ACTIVO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</row>
        <row r="1587">
          <cell r="A1587" t="str">
            <v>11249054</v>
          </cell>
          <cell r="B1587" t="str">
            <v>11249054 MULTAS IMPUESTO SOBRE NOMINA</v>
          </cell>
          <cell r="C1587">
            <v>0</v>
          </cell>
          <cell r="D1587">
            <v>8424.2800000000007</v>
          </cell>
          <cell r="E1587">
            <v>8424.2800000000007</v>
          </cell>
          <cell r="F1587">
            <v>0</v>
          </cell>
          <cell r="G1587">
            <v>0</v>
          </cell>
        </row>
        <row r="1588">
          <cell r="A1588" t="str">
            <v>11249058</v>
          </cell>
          <cell r="B1588" t="str">
            <v>11249058 MULTAS DERECHOS POR SERVICIOS DE CONTROL DE VEHICULOS Y POR EXPEDICION DE CONCESIONES PERMISOS Y AUTORIZACION DE RUTA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</row>
        <row r="1589">
          <cell r="A1589" t="str">
            <v>11249062</v>
          </cell>
          <cell r="B1589" t="str">
            <v>11249062 MULTAS ISAN</v>
          </cell>
          <cell r="C1589">
            <v>0</v>
          </cell>
          <cell r="D1589">
            <v>133.21</v>
          </cell>
          <cell r="E1589">
            <v>133.21</v>
          </cell>
          <cell r="F1589">
            <v>0</v>
          </cell>
          <cell r="G1589">
            <v>0</v>
          </cell>
        </row>
        <row r="1590">
          <cell r="A1590" t="str">
            <v>11249064</v>
          </cell>
          <cell r="B1590" t="str">
            <v>11249064 MULTAS FISCALIZACION CONCURRENTE</v>
          </cell>
          <cell r="C1590">
            <v>0</v>
          </cell>
          <cell r="D1590">
            <v>314473.87</v>
          </cell>
          <cell r="E1590">
            <v>314473.87</v>
          </cell>
          <cell r="F1590">
            <v>0</v>
          </cell>
          <cell r="G1590">
            <v>0</v>
          </cell>
        </row>
        <row r="1591">
          <cell r="A1591" t="str">
            <v>11249065</v>
          </cell>
          <cell r="B1591" t="str">
            <v>11249065 MULTAS POR CORRECCION FISCAL</v>
          </cell>
          <cell r="C1591">
            <v>0</v>
          </cell>
          <cell r="D1591">
            <v>-104930</v>
          </cell>
          <cell r="E1591">
            <v>-104930</v>
          </cell>
          <cell r="F1591">
            <v>0</v>
          </cell>
          <cell r="G1591">
            <v>0</v>
          </cell>
        </row>
        <row r="1592">
          <cell r="A1592" t="str">
            <v>11249070</v>
          </cell>
          <cell r="B1592" t="str">
            <v>11249070 MULTA VIGILANCIA EN EL CUMPLIMIENTO DE OBLIGACIONES</v>
          </cell>
          <cell r="C1592">
            <v>982</v>
          </cell>
          <cell r="D1592">
            <v>111258.4</v>
          </cell>
          <cell r="E1592">
            <v>112240.4</v>
          </cell>
          <cell r="F1592">
            <v>0</v>
          </cell>
          <cell r="G1592">
            <v>0</v>
          </cell>
        </row>
        <row r="1593">
          <cell r="A1593" t="str">
            <v>11249071</v>
          </cell>
          <cell r="B1593" t="str">
            <v>11249071 MULTAS TENENCIAS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</row>
        <row r="1594">
          <cell r="A1594" t="str">
            <v>11249077</v>
          </cell>
          <cell r="B1594" t="str">
            <v>11249077 RECARGOS IMPUESTO SOBRE RIFAS LOTERIAS Y SORTEOS</v>
          </cell>
          <cell r="C1594">
            <v>0</v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</row>
        <row r="1595">
          <cell r="A1595" t="str">
            <v>11249080</v>
          </cell>
          <cell r="B1595" t="str">
            <v>11249080 RECARGOS IMPUESTO ESPECIAL SOBRE PRODUCCION Y SERVICIOS POR VENTA DE GASOLINA Y DIESEL FISCALIZACION CONCURRENTE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</row>
        <row r="1596">
          <cell r="A1596" t="str">
            <v>11249087</v>
          </cell>
          <cell r="B1596" t="str">
            <v>11249087 ACTUALIZACION MORATORIA ISR CREDITO EN PARCIALIDADES</v>
          </cell>
          <cell r="C1596">
            <v>0</v>
          </cell>
          <cell r="D1596">
            <v>2983.4</v>
          </cell>
          <cell r="E1596">
            <v>2983.4</v>
          </cell>
          <cell r="F1596">
            <v>0</v>
          </cell>
          <cell r="G1596">
            <v>0</v>
          </cell>
        </row>
        <row r="1597">
          <cell r="A1597" t="str">
            <v>11249100</v>
          </cell>
          <cell r="B1597" t="str">
            <v>11249100 ACTUALIZACIÓN ISR RÉGIMEN DE INCORPORACIÓN FISCAL DE LAS PERSONAS FÍSICAS FISCALIZACIÓN CONCURRENTE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</row>
        <row r="1598">
          <cell r="A1598" t="str">
            <v>11249101</v>
          </cell>
          <cell r="B1598" t="str">
            <v>11249101 ACTUALIZACIÓN IVA RÉGIMEN DE INCORPORACIÓN FISCAL DE LAS PERSONAS FÍSICAS FSCALIZACIÓN CONCURRENTE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</row>
        <row r="1599">
          <cell r="A1599" t="str">
            <v>11249103</v>
          </cell>
          <cell r="B1599" t="str">
            <v>11249103 RECARGOS IVA RÉGIMEN DE INCORPORACIÓN FISCAL DE LAS PERSONAS FÍSICAS FISCALIZACIÓN CONCURRENTE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</row>
        <row r="1600">
          <cell r="A1600" t="str">
            <v>11250000</v>
          </cell>
          <cell r="B1600" t="str">
            <v>11250000 DEUDORES POR ANTICIPOS DE LA TESORERIA A CORTO PLAZO</v>
          </cell>
          <cell r="C1600">
            <v>52027959.600000001</v>
          </cell>
          <cell r="D1600">
            <v>0</v>
          </cell>
          <cell r="E1600">
            <v>0</v>
          </cell>
          <cell r="F1600">
            <v>52027959.600000001</v>
          </cell>
          <cell r="G1600">
            <v>52027959.600000001</v>
          </cell>
        </row>
        <row r="1601">
          <cell r="A1601" t="str">
            <v>11254000</v>
          </cell>
          <cell r="B1601" t="str">
            <v>11254000 ANTICIPOS DE PARTICIPACIONES ESTATALES</v>
          </cell>
          <cell r="C1601">
            <v>52027959.600000001</v>
          </cell>
          <cell r="D1601">
            <v>0</v>
          </cell>
          <cell r="E1601">
            <v>0</v>
          </cell>
          <cell r="F1601">
            <v>52027959.600000001</v>
          </cell>
          <cell r="G1601">
            <v>52027959.600000001</v>
          </cell>
        </row>
        <row r="1602">
          <cell r="A1602" t="str">
            <v>11254001</v>
          </cell>
          <cell r="B1602" t="str">
            <v>11254001 ANTICIPOS A MUNICIPIOS</v>
          </cell>
          <cell r="C1602">
            <v>52027959.600000001</v>
          </cell>
          <cell r="D1602">
            <v>0</v>
          </cell>
          <cell r="E1602">
            <v>0</v>
          </cell>
          <cell r="F1602">
            <v>52027959.600000001</v>
          </cell>
          <cell r="G1602">
            <v>52027959.600000001</v>
          </cell>
        </row>
        <row r="1603">
          <cell r="A1603" t="str">
            <v>11290000</v>
          </cell>
          <cell r="B1603" t="str">
            <v>11290000 OTROS DERECHOS A RECIBIR EFECTIVO O EQUIVALENTES A CORTO PLAZO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</row>
        <row r="1604">
          <cell r="A1604" t="str">
            <v>11299000</v>
          </cell>
          <cell r="B1604" t="str">
            <v>11299000 OTRAS CUENTAS POR COBRAR A CP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</row>
        <row r="1605">
          <cell r="A1605" t="str">
            <v>11299001</v>
          </cell>
          <cell r="B1605" t="str">
            <v>11299001 COBROS BANCARIOS ADMON ANTERIOR</v>
          </cell>
          <cell r="C1605">
            <v>0</v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</row>
        <row r="1606">
          <cell r="A1606" t="str">
            <v>11299002</v>
          </cell>
          <cell r="B1606" t="str">
            <v>11299002 DEPOSITOS NO REALIZADOS ADMON ANTERIOR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</row>
        <row r="1607">
          <cell r="A1607" t="str">
            <v>11300000</v>
          </cell>
          <cell r="B1607" t="str">
            <v>11300000 DERECHOS A RECIBIR BIENES O SERVICIOS</v>
          </cell>
          <cell r="C1607">
            <v>982179445.07000005</v>
          </cell>
          <cell r="D1607">
            <v>396720973.48000002</v>
          </cell>
          <cell r="E1607">
            <v>1027461754.6899999</v>
          </cell>
          <cell r="F1607">
            <v>351438663.86000001</v>
          </cell>
          <cell r="G1607">
            <v>351438663.86000001</v>
          </cell>
        </row>
        <row r="1608">
          <cell r="A1608" t="str">
            <v>11310000</v>
          </cell>
          <cell r="B1608" t="str">
            <v>11310000 ANTICIPOS A PROVEEDORES POR ADQUISICIONES DE BIENES O PRESTACION DE SERVICIOS A CORTO PLAZO</v>
          </cell>
          <cell r="C1608">
            <v>875133545.90999997</v>
          </cell>
          <cell r="D1608">
            <v>286810522.69</v>
          </cell>
          <cell r="E1608">
            <v>898836118.30999994</v>
          </cell>
          <cell r="F1608">
            <v>263107950.29000002</v>
          </cell>
          <cell r="G1608">
            <v>263107950.29000002</v>
          </cell>
        </row>
        <row r="1609">
          <cell r="A1609" t="str">
            <v>11311000</v>
          </cell>
          <cell r="B1609" t="str">
            <v>11311000 ANTICIPO A PROVEEDORES POR ADQUISICION DE BIENES Y PRESTACION DE SERVICIOS A CORTO PLAZO</v>
          </cell>
          <cell r="C1609">
            <v>875133545.90999997</v>
          </cell>
          <cell r="D1609">
            <v>286810522.69</v>
          </cell>
          <cell r="E1609">
            <v>898836118.30999994</v>
          </cell>
          <cell r="F1609">
            <v>263107950.29000002</v>
          </cell>
          <cell r="G1609">
            <v>263107950.29000002</v>
          </cell>
        </row>
        <row r="1610">
          <cell r="A1610" t="str">
            <v>11311001</v>
          </cell>
          <cell r="B1610" t="str">
            <v>11311001 ANTICIPO A PROVEEDORES POR ADQUISICION DE BIENES Y PRESTACION DE SERVICIOS A CORTO PLAZO</v>
          </cell>
          <cell r="C1610">
            <v>869905593.10000002</v>
          </cell>
          <cell r="D1610">
            <v>286810522.69</v>
          </cell>
          <cell r="E1610">
            <v>898836118.30999994</v>
          </cell>
          <cell r="F1610">
            <v>257879997.48000002</v>
          </cell>
          <cell r="G1610">
            <v>257879997.48000002</v>
          </cell>
        </row>
        <row r="1611">
          <cell r="A1611" t="str">
            <v>11311003</v>
          </cell>
          <cell r="B1611" t="str">
            <v>11311003 ANTICIPO A PROVEEDORES 2016</v>
          </cell>
          <cell r="C1611">
            <v>5227952.8099999996</v>
          </cell>
          <cell r="D1611">
            <v>0</v>
          </cell>
          <cell r="E1611">
            <v>0</v>
          </cell>
          <cell r="F1611">
            <v>5227952.8099999996</v>
          </cell>
          <cell r="G1611">
            <v>5227952.8099999996</v>
          </cell>
        </row>
        <row r="1612">
          <cell r="A1612" t="str">
            <v>11340000</v>
          </cell>
          <cell r="B1612" t="str">
            <v>11340000 ANTICIPO A CONTRATISTAS POR OBRAS PUBLICAS A CORTO PLAZO</v>
          </cell>
          <cell r="C1612">
            <v>106559837.45999999</v>
          </cell>
          <cell r="D1612">
            <v>109910450.79000001</v>
          </cell>
          <cell r="E1612">
            <v>128625636.38</v>
          </cell>
          <cell r="F1612">
            <v>87844651.86999999</v>
          </cell>
          <cell r="G1612">
            <v>87844651.86999999</v>
          </cell>
        </row>
        <row r="1613">
          <cell r="A1613" t="str">
            <v>11341000</v>
          </cell>
          <cell r="B1613" t="str">
            <v>11341000 ANTICIPO A CONTRATISTAS POR OBRA PUBLICA EN BIENES DE DOMINIO PUBLICO</v>
          </cell>
          <cell r="C1613">
            <v>106559837.45999999</v>
          </cell>
          <cell r="D1613">
            <v>109910450.79000001</v>
          </cell>
          <cell r="E1613">
            <v>128625636.38</v>
          </cell>
          <cell r="F1613">
            <v>87844651.86999999</v>
          </cell>
          <cell r="G1613">
            <v>87844651.86999999</v>
          </cell>
        </row>
        <row r="1614">
          <cell r="A1614" t="str">
            <v>11341001</v>
          </cell>
          <cell r="B1614" t="str">
            <v>11341001 ANTICIPO A CONTRATISTAS DE OBRA PUBLICA EN BIENES DE DOMINIO PUBLICO</v>
          </cell>
          <cell r="C1614">
            <v>106575213.61</v>
          </cell>
          <cell r="D1614">
            <v>109910450.79000001</v>
          </cell>
          <cell r="E1614">
            <v>128601603.84999999</v>
          </cell>
          <cell r="F1614">
            <v>87884060.549999997</v>
          </cell>
          <cell r="G1614">
            <v>87884060.549999997</v>
          </cell>
        </row>
        <row r="1615">
          <cell r="A1615" t="str">
            <v>11341002</v>
          </cell>
          <cell r="B1615" t="str">
            <v>11341002 DEUDORES DIVERSOS INVERSION</v>
          </cell>
          <cell r="C1615">
            <v>-15376.15</v>
          </cell>
          <cell r="D1615">
            <v>0</v>
          </cell>
          <cell r="E1615">
            <v>24032.53</v>
          </cell>
          <cell r="F1615">
            <v>-39408.68</v>
          </cell>
          <cell r="G1615">
            <v>-39408.68</v>
          </cell>
        </row>
        <row r="1616">
          <cell r="A1616" t="str">
            <v>11341003</v>
          </cell>
          <cell r="B1616" t="str">
            <v>11341003 ANTICIPO A PROVEEDORES PLANEACION FINANCIERA 2016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</row>
        <row r="1617">
          <cell r="A1617" t="str">
            <v>11390000</v>
          </cell>
          <cell r="B1617" t="str">
            <v>11390000 OTROS DERECHOS A RECIBIR BIENES O SERVICIOS A CORTO PLAZO</v>
          </cell>
          <cell r="C1617">
            <v>486061.69999999995</v>
          </cell>
          <cell r="D1617">
            <v>0</v>
          </cell>
          <cell r="E1617">
            <v>0</v>
          </cell>
          <cell r="F1617">
            <v>486061.69999999995</v>
          </cell>
          <cell r="G1617">
            <v>486061.69999999995</v>
          </cell>
        </row>
        <row r="1618">
          <cell r="A1618" t="str">
            <v>11391000</v>
          </cell>
          <cell r="B1618" t="str">
            <v>11391000 OTROS DERECHOS A RECIBIR BIENES O SERVICIOS A CORTO PLAZO</v>
          </cell>
          <cell r="C1618">
            <v>486061.69999999995</v>
          </cell>
          <cell r="D1618">
            <v>0</v>
          </cell>
          <cell r="E1618">
            <v>0</v>
          </cell>
          <cell r="F1618">
            <v>486061.69999999995</v>
          </cell>
          <cell r="G1618">
            <v>486061.69999999995</v>
          </cell>
        </row>
        <row r="1619">
          <cell r="A1619" t="str">
            <v>11391001</v>
          </cell>
          <cell r="B1619" t="str">
            <v>11391001 ANTICIPO DE SUELDOS</v>
          </cell>
          <cell r="C1619">
            <v>486061.69999999995</v>
          </cell>
          <cell r="D1619">
            <v>0</v>
          </cell>
          <cell r="E1619">
            <v>0</v>
          </cell>
          <cell r="F1619">
            <v>486061.69999999995</v>
          </cell>
          <cell r="G1619">
            <v>486061.69999999995</v>
          </cell>
        </row>
        <row r="1620">
          <cell r="A1620" t="str">
            <v>11400000</v>
          </cell>
          <cell r="B1620" t="str">
            <v>11400000 INVENTARIOS</v>
          </cell>
          <cell r="C1620">
            <v>532</v>
          </cell>
          <cell r="D1620">
            <v>4312867931.6599998</v>
          </cell>
          <cell r="E1620">
            <v>4312868463.6599998</v>
          </cell>
          <cell r="F1620">
            <v>0</v>
          </cell>
          <cell r="G1620">
            <v>0</v>
          </cell>
        </row>
        <row r="1621">
          <cell r="A1621" t="str">
            <v>11450000</v>
          </cell>
          <cell r="B1621" t="str">
            <v>11450000 BIENES EN TRANSITO</v>
          </cell>
          <cell r="C1621">
            <v>532</v>
          </cell>
          <cell r="D1621">
            <v>4312867931.6599998</v>
          </cell>
          <cell r="E1621">
            <v>4312868463.6599998</v>
          </cell>
          <cell r="F1621">
            <v>0</v>
          </cell>
          <cell r="G1621">
            <v>0</v>
          </cell>
        </row>
        <row r="1622">
          <cell r="A1622" t="str">
            <v>11454000</v>
          </cell>
          <cell r="B1622" t="str">
            <v>11454000 BIENES EN TRANSITO</v>
          </cell>
          <cell r="C1622">
            <v>532</v>
          </cell>
          <cell r="D1622">
            <v>4312867931.6599998</v>
          </cell>
          <cell r="E1622">
            <v>4312868463.6599998</v>
          </cell>
          <cell r="F1622">
            <v>0</v>
          </cell>
          <cell r="G1622">
            <v>0</v>
          </cell>
        </row>
        <row r="1623">
          <cell r="A1623" t="str">
            <v>11454001</v>
          </cell>
          <cell r="B1623" t="str">
            <v>11454001 BIENES EN TRANSITO</v>
          </cell>
          <cell r="C1623">
            <v>532</v>
          </cell>
          <cell r="D1623">
            <v>4312867931.6599998</v>
          </cell>
          <cell r="E1623">
            <v>4312868463.6599998</v>
          </cell>
          <cell r="F1623">
            <v>0</v>
          </cell>
          <cell r="G1623">
            <v>0</v>
          </cell>
        </row>
        <row r="1624">
          <cell r="A1624" t="str">
            <v>12000000</v>
          </cell>
          <cell r="B1624" t="str">
            <v>12000000 ACTIVO NO CIRCULANTE</v>
          </cell>
          <cell r="C1624">
            <v>30241030836.080009</v>
          </cell>
          <cell r="D1624">
            <v>674473044.19000006</v>
          </cell>
          <cell r="E1624">
            <v>630491486.28999996</v>
          </cell>
          <cell r="F1624">
            <v>30285012393.98</v>
          </cell>
          <cell r="G1624">
            <v>30285012393.98</v>
          </cell>
        </row>
        <row r="1625">
          <cell r="A1625" t="str">
            <v>12100000</v>
          </cell>
          <cell r="B1625" t="str">
            <v>12100000 INVERSIONES FINANCIERAS DE LARGO PLAZO</v>
          </cell>
          <cell r="C1625">
            <v>310116614.55000013</v>
          </cell>
          <cell r="D1625">
            <v>487942277.94000006</v>
          </cell>
          <cell r="E1625">
            <v>489631940.46999997</v>
          </cell>
          <cell r="F1625">
            <v>308426952.02000004</v>
          </cell>
          <cell r="G1625">
            <v>308426952.02000004</v>
          </cell>
        </row>
        <row r="1626">
          <cell r="A1626" t="str">
            <v>12130000</v>
          </cell>
          <cell r="B1626" t="str">
            <v>12130000 FIDEICOMISOS, MANDATOS Y CONTRATOS ANALOGOS</v>
          </cell>
          <cell r="C1626">
            <v>310116614.55000013</v>
          </cell>
          <cell r="D1626">
            <v>487942277.94000006</v>
          </cell>
          <cell r="E1626">
            <v>489631940.46999997</v>
          </cell>
          <cell r="F1626">
            <v>308426952.02000004</v>
          </cell>
          <cell r="G1626">
            <v>308426952.02000004</v>
          </cell>
        </row>
        <row r="1627">
          <cell r="A1627" t="str">
            <v>12137000</v>
          </cell>
          <cell r="B1627" t="str">
            <v>12137000 FIDEICOMISOS, MANDATOS Y CONTRATOS ANALOGOS DE ENTIDADES FEDERATIVAS</v>
          </cell>
          <cell r="C1627">
            <v>81313811.77000007</v>
          </cell>
          <cell r="D1627">
            <v>119732602.78</v>
          </cell>
          <cell r="E1627">
            <v>156784059.13999999</v>
          </cell>
          <cell r="F1627">
            <v>44262355.410000078</v>
          </cell>
          <cell r="G1627">
            <v>44262355.410000078</v>
          </cell>
        </row>
        <row r="1628">
          <cell r="A1628" t="str">
            <v>12137001</v>
          </cell>
          <cell r="B1628" t="str">
            <v>12137001 FIDEICOMISO  20 40  BANOBRAS  (INTERACCIONES 2018)</v>
          </cell>
          <cell r="C1628">
            <v>-18822628.809999999</v>
          </cell>
          <cell r="D1628">
            <v>16262180.119999999</v>
          </cell>
          <cell r="E1628">
            <v>16266242.82</v>
          </cell>
          <cell r="F1628">
            <v>-18826691.510000002</v>
          </cell>
          <cell r="G1628">
            <v>-18826691.510000002</v>
          </cell>
        </row>
        <row r="1629">
          <cell r="A1629" t="str">
            <v>12137002</v>
          </cell>
          <cell r="B1629" t="str">
            <v>12137002 FIDEICOMISO SANTANDER FAFEF FAISE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</row>
        <row r="1630">
          <cell r="A1630" t="str">
            <v>12137003</v>
          </cell>
          <cell r="B1630" t="str">
            <v>12137003 FIDEICOMISO SANTANDER FOMUN</v>
          </cell>
          <cell r="C1630">
            <v>-11627604.939999999</v>
          </cell>
          <cell r="D1630">
            <v>6011951.7999999998</v>
          </cell>
          <cell r="E1630">
            <v>6497814.4299999997</v>
          </cell>
          <cell r="F1630">
            <v>-12113467.57</v>
          </cell>
          <cell r="G1630">
            <v>-12113467.57</v>
          </cell>
        </row>
        <row r="1631">
          <cell r="A1631" t="str">
            <v>12137004</v>
          </cell>
          <cell r="B1631" t="str">
            <v>12137004 FIDEICOMISO FONDO GENERAL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</row>
        <row r="1632">
          <cell r="A1632" t="str">
            <v>12137006</v>
          </cell>
          <cell r="B1632" t="str">
            <v>12137006 FIDEICOMISO FONDO METROPOLITANO DE LA LAGUNA</v>
          </cell>
          <cell r="C1632">
            <v>74481795.939999998</v>
          </cell>
          <cell r="D1632">
            <v>0</v>
          </cell>
          <cell r="E1632">
            <v>0</v>
          </cell>
          <cell r="F1632">
            <v>74481795.939999998</v>
          </cell>
          <cell r="G1632">
            <v>74481795.939999998</v>
          </cell>
        </row>
        <row r="1633">
          <cell r="A1633" t="str">
            <v>12137007</v>
          </cell>
          <cell r="B1633" t="str">
            <v>12137007 FIDEICOMISO IRREVOCABLE DE ADMINISTRACION Y FUENTE DE PAGO 2001523</v>
          </cell>
          <cell r="C1633">
            <v>10000</v>
          </cell>
          <cell r="D1633">
            <v>0</v>
          </cell>
          <cell r="E1633">
            <v>0</v>
          </cell>
          <cell r="F1633">
            <v>10000</v>
          </cell>
          <cell r="G1633">
            <v>10000</v>
          </cell>
        </row>
        <row r="1634">
          <cell r="A1634" t="str">
            <v>12137008</v>
          </cell>
          <cell r="B1634" t="str">
            <v>12137008 FIDEICOMISO PIPS</v>
          </cell>
          <cell r="C1634">
            <v>36913064.25</v>
          </cell>
          <cell r="D1634">
            <v>80146768.799999997</v>
          </cell>
          <cell r="E1634">
            <v>116378541.70999999</v>
          </cell>
          <cell r="F1634">
            <v>681291.34</v>
          </cell>
          <cell r="G1634">
            <v>681291.34</v>
          </cell>
        </row>
        <row r="1635">
          <cell r="A1635" t="str">
            <v>12137009</v>
          </cell>
          <cell r="B1635" t="str">
            <v>12137009 FIDEICOMISO FAISM</v>
          </cell>
          <cell r="C1635">
            <v>-10144.14</v>
          </cell>
          <cell r="D1635">
            <v>0</v>
          </cell>
          <cell r="E1635">
            <v>0</v>
          </cell>
          <cell r="F1635">
            <v>-10144.14</v>
          </cell>
          <cell r="G1635">
            <v>-10144.14</v>
          </cell>
        </row>
        <row r="1636">
          <cell r="A1636" t="str">
            <v>12137010</v>
          </cell>
          <cell r="B1636" t="str">
            <v>12137010 FIDEICOMISO 0008</v>
          </cell>
          <cell r="C1636">
            <v>9118374.5</v>
          </cell>
          <cell r="D1636">
            <v>17311702.059999999</v>
          </cell>
          <cell r="E1636">
            <v>17641460.18</v>
          </cell>
          <cell r="F1636">
            <v>8788616.3800000008</v>
          </cell>
          <cell r="G1636">
            <v>8788616.3800000008</v>
          </cell>
        </row>
        <row r="1637">
          <cell r="A1637" t="str">
            <v>12137011</v>
          </cell>
          <cell r="B1637" t="str">
            <v>12137011 FIDEICOMISO DE TECNOLOGIAS EDUCATIVAS DE LA SECRETARIA DE EDUCACION</v>
          </cell>
          <cell r="C1637">
            <v>2142436.2999999998</v>
          </cell>
          <cell r="D1637">
            <v>0</v>
          </cell>
          <cell r="E1637">
            <v>0</v>
          </cell>
          <cell r="F1637">
            <v>2142436.2999999998</v>
          </cell>
          <cell r="G1637">
            <v>2142436.2999999998</v>
          </cell>
        </row>
        <row r="1638">
          <cell r="A1638" t="str">
            <v>12137012</v>
          </cell>
          <cell r="B1638" t="str">
            <v>12137012 PROVISION PARA GRATIFICACION ANUAL</v>
          </cell>
          <cell r="C1638">
            <v>308518.67000007629</v>
          </cell>
          <cell r="D1638">
            <v>0</v>
          </cell>
          <cell r="E1638">
            <v>0</v>
          </cell>
          <cell r="F1638">
            <v>308518.67000007629</v>
          </cell>
          <cell r="G1638">
            <v>308518.67000007629</v>
          </cell>
        </row>
        <row r="1639">
          <cell r="A1639" t="str">
            <v>12137014</v>
          </cell>
          <cell r="B1639" t="str">
            <v>12137014 FIDEICOMISO PARA EL DESARROLLO DEL CENTRO LOGISTICO INDUSTRIAL Y DE SERVICIOS DE DURANGO (CLID)</v>
          </cell>
          <cell r="C1639">
            <v>-11200000</v>
          </cell>
          <cell r="D1639">
            <v>0</v>
          </cell>
          <cell r="E1639">
            <v>0</v>
          </cell>
          <cell r="F1639">
            <v>-11200000</v>
          </cell>
          <cell r="G1639">
            <v>-11200000</v>
          </cell>
        </row>
        <row r="1640">
          <cell r="A1640" t="str">
            <v>12138000</v>
          </cell>
          <cell r="B1640" t="str">
            <v>12138000 FIDEICOMISO BANREGIO 851</v>
          </cell>
          <cell r="C1640">
            <v>196973767.19</v>
          </cell>
          <cell r="D1640">
            <v>351002910.96000004</v>
          </cell>
          <cell r="E1640">
            <v>332847190.75999999</v>
          </cell>
          <cell r="F1640">
            <v>215129487.39000002</v>
          </cell>
          <cell r="G1640">
            <v>215129487.39000002</v>
          </cell>
        </row>
        <row r="1641">
          <cell r="A1641" t="str">
            <v>12138001</v>
          </cell>
          <cell r="B1641" t="str">
            <v>12138001 BANREGIO CONCENTRADORA 851</v>
          </cell>
          <cell r="C1641">
            <v>-846659.33</v>
          </cell>
          <cell r="D1641">
            <v>257511568.24000001</v>
          </cell>
          <cell r="E1641">
            <v>257511561.24000001</v>
          </cell>
          <cell r="F1641">
            <v>-846652.33</v>
          </cell>
          <cell r="G1641">
            <v>-846652.33</v>
          </cell>
        </row>
        <row r="1642">
          <cell r="A1642" t="str">
            <v>12138002</v>
          </cell>
          <cell r="B1642" t="str">
            <v>12138002 BANREGIO FONDO DE RESERVA BANORTE 851</v>
          </cell>
          <cell r="C1642">
            <v>811953.93</v>
          </cell>
          <cell r="D1642">
            <v>0</v>
          </cell>
          <cell r="E1642">
            <v>0</v>
          </cell>
          <cell r="F1642">
            <v>811953.93</v>
          </cell>
          <cell r="G1642">
            <v>811953.93</v>
          </cell>
        </row>
        <row r="1643">
          <cell r="A1643" t="str">
            <v>12138003</v>
          </cell>
          <cell r="B1643" t="str">
            <v>12138003 BANREGIO FONDO DE RESERVA  SANTANDER 851</v>
          </cell>
          <cell r="C1643">
            <v>88183305.819999993</v>
          </cell>
          <cell r="D1643">
            <v>7979717.1900000004</v>
          </cell>
          <cell r="E1643">
            <v>620766.5</v>
          </cell>
          <cell r="F1643">
            <v>95542256.510000005</v>
          </cell>
          <cell r="G1643">
            <v>95542256.510000005</v>
          </cell>
        </row>
        <row r="1644">
          <cell r="A1644" t="str">
            <v>12138004</v>
          </cell>
          <cell r="B1644" t="str">
            <v>12138004 BANREGIO CUENTA INDIVIDUAL BANORTE 851</v>
          </cell>
          <cell r="C1644">
            <v>74.58</v>
          </cell>
          <cell r="D1644">
            <v>24931122.91</v>
          </cell>
          <cell r="E1644">
            <v>24931112.239999998</v>
          </cell>
          <cell r="F1644">
            <v>85.25</v>
          </cell>
          <cell r="G1644">
            <v>85.25</v>
          </cell>
        </row>
        <row r="1645">
          <cell r="A1645" t="str">
            <v>12138005</v>
          </cell>
          <cell r="B1645" t="str">
            <v>12138005 BANREGIO CUENTA INDIVIDUAL SANTANDER 851</v>
          </cell>
          <cell r="C1645">
            <v>88.43</v>
          </cell>
          <cell r="D1645">
            <v>32881758.300000001</v>
          </cell>
          <cell r="E1645">
            <v>32881747.510000002</v>
          </cell>
          <cell r="F1645">
            <v>99.22</v>
          </cell>
          <cell r="G1645">
            <v>99.22</v>
          </cell>
        </row>
        <row r="1646">
          <cell r="A1646" t="str">
            <v>12138006</v>
          </cell>
          <cell r="B1646" t="str">
            <v>12138006 BANORTE FONDO RESERVA 0597143559 (BANREGIO)</v>
          </cell>
          <cell r="C1646">
            <v>68136974.079999998</v>
          </cell>
          <cell r="D1646">
            <v>5592261.5700000003</v>
          </cell>
          <cell r="E1646">
            <v>716933.18</v>
          </cell>
          <cell r="F1646">
            <v>73012302.469999999</v>
          </cell>
          <cell r="G1646">
            <v>73012302.469999999</v>
          </cell>
        </row>
        <row r="1647">
          <cell r="A1647" t="str">
            <v>12138007</v>
          </cell>
          <cell r="B1647" t="str">
            <v>12138007 BANREGIO CUENTA INDIVIDUAL BANCOMER 851</v>
          </cell>
          <cell r="C1647">
            <v>1526147.22</v>
          </cell>
          <cell r="D1647">
            <v>10176771.42</v>
          </cell>
          <cell r="E1647">
            <v>10176760.699999999</v>
          </cell>
          <cell r="F1647">
            <v>1526157.94</v>
          </cell>
          <cell r="G1647">
            <v>1526157.94</v>
          </cell>
        </row>
        <row r="1648">
          <cell r="A1648" t="str">
            <v>12138008</v>
          </cell>
          <cell r="B1648" t="str">
            <v>12138008 BANREGIO FONDO RESERVA BANCOMER 851</v>
          </cell>
          <cell r="C1648">
            <v>25821137.550000001</v>
          </cell>
          <cell r="D1648">
            <v>2426352.73</v>
          </cell>
          <cell r="E1648">
            <v>190145.85</v>
          </cell>
          <cell r="F1648">
            <v>28057344.43</v>
          </cell>
          <cell r="G1648">
            <v>28057344.43</v>
          </cell>
        </row>
        <row r="1649">
          <cell r="A1649" t="str">
            <v>12138009</v>
          </cell>
          <cell r="B1649" t="str">
            <v>12138009 BANREGIO CUENTA INDIVIDUAL BANSI 851</v>
          </cell>
          <cell r="C1649">
            <v>6.99</v>
          </cell>
          <cell r="D1649">
            <v>5709839.7000000002</v>
          </cell>
          <cell r="E1649">
            <v>5709846.6500000004</v>
          </cell>
          <cell r="F1649">
            <v>0.04</v>
          </cell>
          <cell r="G1649">
            <v>0.04</v>
          </cell>
        </row>
        <row r="1650">
          <cell r="A1650" t="str">
            <v>12138010</v>
          </cell>
          <cell r="B1650" t="str">
            <v>12138010 BANREGIO FONDO DE RESERVA BANSI 851</v>
          </cell>
          <cell r="C1650">
            <v>13340737.92</v>
          </cell>
          <cell r="D1650">
            <v>3793518.9</v>
          </cell>
          <cell r="E1650">
            <v>108316.89</v>
          </cell>
          <cell r="F1650">
            <v>17025939.93</v>
          </cell>
          <cell r="G1650">
            <v>17025939.93</v>
          </cell>
        </row>
        <row r="1651">
          <cell r="A1651" t="str">
            <v>12139000</v>
          </cell>
          <cell r="B1651" t="str">
            <v>12139000 FIDEICOMISO BANREGIO 851</v>
          </cell>
          <cell r="C1651">
            <v>31829035.59</v>
          </cell>
          <cell r="D1651">
            <v>17206764.199999999</v>
          </cell>
          <cell r="E1651">
            <v>690.57</v>
          </cell>
          <cell r="F1651">
            <v>49035109.219999999</v>
          </cell>
          <cell r="G1651">
            <v>49035109.219999999</v>
          </cell>
        </row>
        <row r="1652">
          <cell r="A1652" t="str">
            <v>12139001</v>
          </cell>
          <cell r="B1652" t="str">
            <v>12139001 BANREGIO CONCENTRADORA 851</v>
          </cell>
          <cell r="C1652">
            <v>880667.38</v>
          </cell>
          <cell r="D1652">
            <v>16996821.600000001</v>
          </cell>
          <cell r="E1652">
            <v>690.57</v>
          </cell>
          <cell r="F1652">
            <v>17876798.41</v>
          </cell>
          <cell r="G1652">
            <v>17876798.41</v>
          </cell>
        </row>
        <row r="1653">
          <cell r="A1653" t="str">
            <v>12139002</v>
          </cell>
          <cell r="B1653" t="str">
            <v>12139002 BANREGIO CUENTA INDIVIDUAL FINANCIAMIENTO 001 BANOBRAS 1</v>
          </cell>
          <cell r="C1653">
            <v>1590.54</v>
          </cell>
          <cell r="D1653">
            <v>10.79</v>
          </cell>
          <cell r="E1653">
            <v>0</v>
          </cell>
          <cell r="F1653">
            <v>1601.33</v>
          </cell>
          <cell r="G1653">
            <v>1601.33</v>
          </cell>
        </row>
        <row r="1654">
          <cell r="A1654" t="str">
            <v>12139003</v>
          </cell>
          <cell r="B1654" t="str">
            <v>12139003 BANREGIO CUENTA INDIVIDUAL FINANCIAMIENTO 002 BANOBRAS 2</v>
          </cell>
          <cell r="C1654">
            <v>9772.8799999999992</v>
          </cell>
          <cell r="D1654">
            <v>66.33</v>
          </cell>
          <cell r="E1654">
            <v>0</v>
          </cell>
          <cell r="F1654">
            <v>9839.2099999999991</v>
          </cell>
          <cell r="G1654">
            <v>9839.2099999999991</v>
          </cell>
        </row>
        <row r="1655">
          <cell r="A1655" t="str">
            <v>12139004</v>
          </cell>
          <cell r="B1655" t="str">
            <v>12139004 BANREGIO CUENTA INDIVIDUAL FINANCIAMIENTO 003 BANOBRAS 3</v>
          </cell>
          <cell r="C1655">
            <v>2015.74</v>
          </cell>
          <cell r="D1655">
            <v>13.67</v>
          </cell>
          <cell r="E1655">
            <v>0</v>
          </cell>
          <cell r="F1655">
            <v>2029.41</v>
          </cell>
          <cell r="G1655">
            <v>2029.41</v>
          </cell>
        </row>
        <row r="1656">
          <cell r="A1656" t="str">
            <v>12139005</v>
          </cell>
          <cell r="B1656" t="str">
            <v>12139005 BANREGIO FONDO DE RESERVA FINANCIAMIENTO 001 BANOBRAS 1</v>
          </cell>
          <cell r="C1656">
            <v>9399378.9299999997</v>
          </cell>
          <cell r="D1656">
            <v>63762</v>
          </cell>
          <cell r="E1656">
            <v>0</v>
          </cell>
          <cell r="F1656">
            <v>9463140.9299999997</v>
          </cell>
          <cell r="G1656">
            <v>9463140.9299999997</v>
          </cell>
        </row>
        <row r="1657">
          <cell r="A1657" t="str">
            <v>12139006</v>
          </cell>
          <cell r="B1657" t="str">
            <v>12139006 BANREGIO FONDO DE RESERVA FINANCIAMIENTO 002 BANOBRAS 2</v>
          </cell>
          <cell r="C1657">
            <v>8405681.6699999999</v>
          </cell>
          <cell r="D1657">
            <v>57021.11</v>
          </cell>
          <cell r="E1657">
            <v>0</v>
          </cell>
          <cell r="F1657">
            <v>8462702.7799999993</v>
          </cell>
          <cell r="G1657">
            <v>8462702.7799999993</v>
          </cell>
        </row>
        <row r="1658">
          <cell r="A1658" t="str">
            <v>12139007</v>
          </cell>
          <cell r="B1658" t="str">
            <v>12139007 BANREGIO FONDO DE RESERVA FINANCIAMIENTO 003 BANOBRAS 3</v>
          </cell>
          <cell r="C1658">
            <v>13129928.449999999</v>
          </cell>
          <cell r="D1658">
            <v>89068.7</v>
          </cell>
          <cell r="E1658">
            <v>0</v>
          </cell>
          <cell r="F1658">
            <v>13218997.15</v>
          </cell>
          <cell r="G1658">
            <v>13218997.15</v>
          </cell>
        </row>
        <row r="1659">
          <cell r="A1659" t="str">
            <v>12300000</v>
          </cell>
          <cell r="B1659" t="str">
            <v>12300000 BIENES INMUEBLES, INFRAESTRUCTURA Y CONSTRUCCIONES EN PROCESO</v>
          </cell>
          <cell r="C1659">
            <v>31868532710.260002</v>
          </cell>
          <cell r="D1659">
            <v>169411220.53999996</v>
          </cell>
          <cell r="E1659">
            <v>69141799.61999999</v>
          </cell>
          <cell r="F1659">
            <v>31968802131.180004</v>
          </cell>
          <cell r="G1659">
            <v>31968802131.180004</v>
          </cell>
        </row>
        <row r="1660">
          <cell r="A1660" t="str">
            <v>12310000</v>
          </cell>
          <cell r="B1660" t="str">
            <v>12310000 TERRENOS</v>
          </cell>
          <cell r="C1660">
            <v>4067639338.0800004</v>
          </cell>
          <cell r="D1660">
            <v>0</v>
          </cell>
          <cell r="E1660">
            <v>0</v>
          </cell>
          <cell r="F1660">
            <v>4067639338.0800004</v>
          </cell>
          <cell r="G1660">
            <v>4067639338.0800004</v>
          </cell>
        </row>
        <row r="1661">
          <cell r="A1661" t="str">
            <v>12311000</v>
          </cell>
          <cell r="B1661" t="str">
            <v>12311000 TERRENOS</v>
          </cell>
          <cell r="C1661">
            <v>4067639338.0800004</v>
          </cell>
          <cell r="D1661">
            <v>0</v>
          </cell>
          <cell r="E1661">
            <v>0</v>
          </cell>
          <cell r="F1661">
            <v>4067639338.0800004</v>
          </cell>
          <cell r="G1661">
            <v>4067639338.0800004</v>
          </cell>
        </row>
        <row r="1662">
          <cell r="A1662" t="str">
            <v>12311001</v>
          </cell>
          <cell r="B1662" t="str">
            <v>12311001 TERRENOS</v>
          </cell>
          <cell r="C1662">
            <v>4067639338.0800004</v>
          </cell>
          <cell r="D1662">
            <v>0</v>
          </cell>
          <cell r="E1662">
            <v>0</v>
          </cell>
          <cell r="F1662">
            <v>4067639338.0800004</v>
          </cell>
          <cell r="G1662">
            <v>4067639338.0800004</v>
          </cell>
        </row>
        <row r="1663">
          <cell r="A1663" t="str">
            <v>12320000</v>
          </cell>
          <cell r="B1663" t="str">
            <v>12320000 VIVIENDAS</v>
          </cell>
          <cell r="C1663">
            <v>5584389.5700000003</v>
          </cell>
          <cell r="D1663">
            <v>0</v>
          </cell>
          <cell r="E1663">
            <v>0</v>
          </cell>
          <cell r="F1663">
            <v>5584389.5700000003</v>
          </cell>
          <cell r="G1663">
            <v>5584389.5700000003</v>
          </cell>
        </row>
        <row r="1664">
          <cell r="A1664" t="str">
            <v>12321000</v>
          </cell>
          <cell r="B1664" t="str">
            <v>12321000 VIVIENDAS</v>
          </cell>
          <cell r="C1664">
            <v>5584389.5700000003</v>
          </cell>
          <cell r="D1664">
            <v>0</v>
          </cell>
          <cell r="E1664">
            <v>0</v>
          </cell>
          <cell r="F1664">
            <v>5584389.5700000003</v>
          </cell>
          <cell r="G1664">
            <v>5584389.5700000003</v>
          </cell>
        </row>
        <row r="1665">
          <cell r="A1665" t="str">
            <v>12321001</v>
          </cell>
          <cell r="B1665" t="str">
            <v>12321001 VIVIENDAS</v>
          </cell>
          <cell r="C1665">
            <v>5584389.5700000003</v>
          </cell>
          <cell r="D1665">
            <v>0</v>
          </cell>
          <cell r="E1665">
            <v>0</v>
          </cell>
          <cell r="F1665">
            <v>5584389.5700000003</v>
          </cell>
          <cell r="G1665">
            <v>5584389.5700000003</v>
          </cell>
        </row>
        <row r="1666">
          <cell r="A1666" t="str">
            <v>12330000</v>
          </cell>
          <cell r="B1666" t="str">
            <v>12330000 EDIFICIOS NO HABITACIONALES</v>
          </cell>
          <cell r="C1666">
            <v>12796948230.23</v>
          </cell>
          <cell r="D1666">
            <v>0</v>
          </cell>
          <cell r="E1666">
            <v>0</v>
          </cell>
          <cell r="F1666">
            <v>12796948230.23</v>
          </cell>
          <cell r="G1666">
            <v>12796948230.23</v>
          </cell>
        </row>
        <row r="1667">
          <cell r="A1667" t="str">
            <v>12331000</v>
          </cell>
          <cell r="B1667" t="str">
            <v>12331000 EDIFICIOS NO HABITACIONALES</v>
          </cell>
          <cell r="C1667">
            <v>12796948230.23</v>
          </cell>
          <cell r="D1667">
            <v>0</v>
          </cell>
          <cell r="E1667">
            <v>0</v>
          </cell>
          <cell r="F1667">
            <v>12796948230.23</v>
          </cell>
          <cell r="G1667">
            <v>12796948230.23</v>
          </cell>
        </row>
        <row r="1668">
          <cell r="A1668" t="str">
            <v>12331001</v>
          </cell>
          <cell r="B1668" t="str">
            <v>12331001 EDIFICIOS Y LOCALES</v>
          </cell>
          <cell r="C1668">
            <v>12796948230.23</v>
          </cell>
          <cell r="D1668">
            <v>0</v>
          </cell>
          <cell r="E1668">
            <v>0</v>
          </cell>
          <cell r="F1668">
            <v>12796948230.23</v>
          </cell>
          <cell r="G1668">
            <v>12796948230.23</v>
          </cell>
        </row>
        <row r="1669">
          <cell r="A1669" t="str">
            <v>12331002</v>
          </cell>
          <cell r="B1669" t="str">
            <v>12331002 CONSTRUCCIONES Y REMODELACIONES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</row>
        <row r="1670">
          <cell r="A1670" t="str">
            <v>12340000</v>
          </cell>
          <cell r="B1670" t="str">
            <v>12340000 INFRAESTRUCTURA</v>
          </cell>
          <cell r="C1670">
            <v>909795998.61000001</v>
          </cell>
          <cell r="D1670">
            <v>0</v>
          </cell>
          <cell r="E1670">
            <v>0</v>
          </cell>
          <cell r="F1670">
            <v>909795998.61000001</v>
          </cell>
          <cell r="G1670">
            <v>909795998.61000001</v>
          </cell>
        </row>
        <row r="1671">
          <cell r="A1671" t="str">
            <v>12341000</v>
          </cell>
          <cell r="B1671" t="str">
            <v>12341000 INFRAESTRUCTURA DE CARRETERAS</v>
          </cell>
          <cell r="C1671">
            <v>897053756.42999995</v>
          </cell>
          <cell r="D1671">
            <v>0</v>
          </cell>
          <cell r="E1671">
            <v>0</v>
          </cell>
          <cell r="F1671">
            <v>897053756.42999995</v>
          </cell>
          <cell r="G1671">
            <v>897053756.42999995</v>
          </cell>
        </row>
        <row r="1672">
          <cell r="A1672" t="str">
            <v>12341001</v>
          </cell>
          <cell r="B1672" t="str">
            <v>12341001 INFRAESTRUCTURA DE CARRETERAS</v>
          </cell>
          <cell r="C1672">
            <v>897053756.42999995</v>
          </cell>
          <cell r="D1672">
            <v>0</v>
          </cell>
          <cell r="E1672">
            <v>0</v>
          </cell>
          <cell r="F1672">
            <v>897053756.42999995</v>
          </cell>
          <cell r="G1672">
            <v>897053756.42999995</v>
          </cell>
        </row>
        <row r="1673">
          <cell r="A1673" t="str">
            <v>12342000</v>
          </cell>
          <cell r="B1673" t="str">
            <v>12342000 INFRAESTRUCTURA FERROVIARIA Y MULTIMODAL</v>
          </cell>
          <cell r="C1673">
            <v>12272459.699999999</v>
          </cell>
          <cell r="D1673">
            <v>0</v>
          </cell>
          <cell r="E1673">
            <v>0</v>
          </cell>
          <cell r="F1673">
            <v>12272459.699999999</v>
          </cell>
          <cell r="G1673">
            <v>12272459.699999999</v>
          </cell>
        </row>
        <row r="1674">
          <cell r="A1674" t="str">
            <v>12342001</v>
          </cell>
          <cell r="B1674" t="str">
            <v>12342001 INFRAESTRUCTURA FERROVIARIA Y MULTIMODAL</v>
          </cell>
          <cell r="C1674">
            <v>12272459.699999999</v>
          </cell>
          <cell r="D1674">
            <v>0</v>
          </cell>
          <cell r="E1674">
            <v>0</v>
          </cell>
          <cell r="F1674">
            <v>12272459.699999999</v>
          </cell>
          <cell r="G1674">
            <v>12272459.699999999</v>
          </cell>
        </row>
        <row r="1675">
          <cell r="A1675" t="str">
            <v>12345000</v>
          </cell>
          <cell r="B1675" t="str">
            <v>12345000 INFRAESTRUCTURA DE TELECOMUNICACIONES</v>
          </cell>
          <cell r="C1675">
            <v>469782.48</v>
          </cell>
          <cell r="D1675">
            <v>0</v>
          </cell>
          <cell r="E1675">
            <v>0</v>
          </cell>
          <cell r="F1675">
            <v>469782.48</v>
          </cell>
          <cell r="G1675">
            <v>469782.48</v>
          </cell>
        </row>
        <row r="1676">
          <cell r="A1676" t="str">
            <v>12345001</v>
          </cell>
          <cell r="B1676" t="str">
            <v>12345001 INFRAESTRUCTURA DE TELECOMUNICACIONES</v>
          </cell>
          <cell r="C1676">
            <v>469782.48</v>
          </cell>
          <cell r="D1676">
            <v>0</v>
          </cell>
          <cell r="E1676">
            <v>0</v>
          </cell>
          <cell r="F1676">
            <v>469782.48</v>
          </cell>
          <cell r="G1676">
            <v>469782.48</v>
          </cell>
        </row>
        <row r="1677">
          <cell r="A1677" t="str">
            <v>12350000</v>
          </cell>
          <cell r="B1677" t="str">
            <v>12350000 CONSTRUCCIONES EN PROCESO EN BIENES DE DOMINIO PUBLICO</v>
          </cell>
          <cell r="C1677">
            <v>12970000490.150002</v>
          </cell>
          <cell r="D1677">
            <v>164526602.08999997</v>
          </cell>
          <cell r="E1677">
            <v>68499416.019999996</v>
          </cell>
          <cell r="F1677">
            <v>13066027676.220003</v>
          </cell>
          <cell r="G1677">
            <v>13066027676.220003</v>
          </cell>
        </row>
        <row r="1678">
          <cell r="A1678" t="str">
            <v>12351000</v>
          </cell>
          <cell r="B1678" t="str">
            <v>12351000 EDIFICACION HABITACIONAL EN PROCESO</v>
          </cell>
          <cell r="C1678">
            <v>15586808.390000001</v>
          </cell>
          <cell r="D1678">
            <v>0</v>
          </cell>
          <cell r="E1678">
            <v>0</v>
          </cell>
          <cell r="F1678">
            <v>15586808.390000001</v>
          </cell>
          <cell r="G1678">
            <v>15586808.390000001</v>
          </cell>
        </row>
        <row r="1679">
          <cell r="A1679" t="str">
            <v>12351001</v>
          </cell>
          <cell r="B1679" t="str">
            <v>12351001 EDIFICACION HABITACIONAL EN PROCESO</v>
          </cell>
          <cell r="C1679">
            <v>15586808.390000001</v>
          </cell>
          <cell r="D1679">
            <v>0</v>
          </cell>
          <cell r="E1679">
            <v>0</v>
          </cell>
          <cell r="F1679">
            <v>15586808.390000001</v>
          </cell>
          <cell r="G1679">
            <v>15586808.390000001</v>
          </cell>
        </row>
        <row r="1680">
          <cell r="A1680" t="str">
            <v>12352000</v>
          </cell>
          <cell r="B1680" t="str">
            <v>12352000 EDIFICACION NO HABITACIONAL EN PROCESO</v>
          </cell>
          <cell r="C1680">
            <v>2190933540.5999999</v>
          </cell>
          <cell r="D1680">
            <v>1836006.64</v>
          </cell>
          <cell r="E1680">
            <v>303776.37</v>
          </cell>
          <cell r="F1680">
            <v>2192465770.8699999</v>
          </cell>
          <cell r="G1680">
            <v>2192465770.8699999</v>
          </cell>
        </row>
        <row r="1681">
          <cell r="A1681" t="str">
            <v>12352001</v>
          </cell>
          <cell r="B1681" t="str">
            <v>12352001 EDIFICACION DE NAVES Y PLANTAS INDUSTRIALES</v>
          </cell>
          <cell r="C1681">
            <v>17362929.129999999</v>
          </cell>
          <cell r="D1681">
            <v>0</v>
          </cell>
          <cell r="E1681">
            <v>0</v>
          </cell>
          <cell r="F1681">
            <v>17362929.129999999</v>
          </cell>
          <cell r="G1681">
            <v>17362929.129999999</v>
          </cell>
        </row>
        <row r="1682">
          <cell r="A1682" t="str">
            <v>12352002</v>
          </cell>
          <cell r="B1682" t="str">
            <v>12352002 EDIFICACION DE INMUEBLES INSTITUCIONALES</v>
          </cell>
          <cell r="C1682">
            <v>54111566.560000002</v>
          </cell>
          <cell r="D1682">
            <v>0</v>
          </cell>
          <cell r="E1682">
            <v>0</v>
          </cell>
          <cell r="F1682">
            <v>54111566.560000002</v>
          </cell>
          <cell r="G1682">
            <v>54111566.560000002</v>
          </cell>
        </row>
        <row r="1683">
          <cell r="A1683" t="str">
            <v>12352003</v>
          </cell>
          <cell r="B1683" t="str">
            <v>12352003 EDIFICACION DE INMUEBLES DE SERVICIO EN BIENES DEL DOMINIO PUBLICO</v>
          </cell>
          <cell r="C1683">
            <v>1276493425.52</v>
          </cell>
          <cell r="D1683">
            <v>0</v>
          </cell>
          <cell r="E1683">
            <v>0</v>
          </cell>
          <cell r="F1683">
            <v>1276493425.52</v>
          </cell>
          <cell r="G1683">
            <v>1276493425.52</v>
          </cell>
        </row>
        <row r="1684">
          <cell r="A1684" t="str">
            <v>12352004</v>
          </cell>
          <cell r="B1684" t="str">
            <v>12352004 EDIFICACION DE ESPACIOS PUBLICOS</v>
          </cell>
          <cell r="C1684">
            <v>842965619.38999999</v>
          </cell>
          <cell r="D1684">
            <v>1836006.64</v>
          </cell>
          <cell r="E1684">
            <v>303776.37</v>
          </cell>
          <cell r="F1684">
            <v>844497849.65999997</v>
          </cell>
          <cell r="G1684">
            <v>844497849.65999997</v>
          </cell>
        </row>
        <row r="1685">
          <cell r="A1685" t="str">
            <v>12353000</v>
          </cell>
          <cell r="B1685" t="str">
            <v>12353000 CONSTRUCCION DE OBRAS PARA EL ABASTECIMIENTO DE AGUA, PETROLEO, GAS, ELECTRICIDAD Y TELECOMUNICACIONES EN PROCESO</v>
          </cell>
          <cell r="C1685">
            <v>134299993.39999998</v>
          </cell>
          <cell r="D1685">
            <v>2286198.14</v>
          </cell>
          <cell r="E1685">
            <v>0</v>
          </cell>
          <cell r="F1685">
            <v>136586191.53999996</v>
          </cell>
          <cell r="G1685">
            <v>136586191.53999996</v>
          </cell>
        </row>
        <row r="1686">
          <cell r="A1686" t="str">
            <v>12353001</v>
          </cell>
          <cell r="B1686" t="str">
            <v>12353001 CONSTRUCCION DE OBRAS PARA EL ABASTECIMIENTO DE AGUA, PETROLEO, GAS, ELECTRICIDAD Y TELECOMUNICACIONES EN PROCESO</v>
          </cell>
          <cell r="C1686">
            <v>134299993.39999998</v>
          </cell>
          <cell r="D1686">
            <v>2286198.14</v>
          </cell>
          <cell r="E1686">
            <v>0</v>
          </cell>
          <cell r="F1686">
            <v>136586191.53999996</v>
          </cell>
          <cell r="G1686">
            <v>136586191.53999996</v>
          </cell>
        </row>
        <row r="1687">
          <cell r="A1687" t="str">
            <v>12354000</v>
          </cell>
          <cell r="B1687" t="str">
            <v>12354000 DIVISION DE TERRENOS Y CONSTRUCCION DE OBRAS DE URBANIZACION EN PROCESO</v>
          </cell>
          <cell r="C1687">
            <v>293280909.33000004</v>
          </cell>
          <cell r="D1687">
            <v>8853713.3300000001</v>
          </cell>
          <cell r="E1687">
            <v>26438.76</v>
          </cell>
          <cell r="F1687">
            <v>302108183.89999998</v>
          </cell>
          <cell r="G1687">
            <v>302108183.89999998</v>
          </cell>
        </row>
        <row r="1688">
          <cell r="A1688" t="str">
            <v>12354002</v>
          </cell>
          <cell r="B1688" t="str">
            <v>12354002 CONSTRUCCION DE OBRAS DE URBANIZACION</v>
          </cell>
          <cell r="C1688">
            <v>293280909.33000004</v>
          </cell>
          <cell r="D1688">
            <v>8853713.3300000001</v>
          </cell>
          <cell r="E1688">
            <v>26438.76</v>
          </cell>
          <cell r="F1688">
            <v>302108183.89999998</v>
          </cell>
          <cell r="G1688">
            <v>302108183.89999998</v>
          </cell>
        </row>
        <row r="1689">
          <cell r="A1689" t="str">
            <v>12355000</v>
          </cell>
          <cell r="B1689" t="str">
            <v>12355000 CONSTRUCCION DE VIAS DE COMUNICACION EN PROCESO</v>
          </cell>
          <cell r="C1689">
            <v>6724838409.25</v>
          </cell>
          <cell r="D1689">
            <v>150812693.16999999</v>
          </cell>
          <cell r="E1689">
            <v>63082585.490000002</v>
          </cell>
          <cell r="F1689">
            <v>6812568516.9300013</v>
          </cell>
          <cell r="G1689">
            <v>6812568516.9300013</v>
          </cell>
        </row>
        <row r="1690">
          <cell r="A1690" t="str">
            <v>12355001</v>
          </cell>
          <cell r="B1690" t="str">
            <v>12355001 CONSTRUCCION DE VIAS DE COMUNICACION EN PROCESO</v>
          </cell>
          <cell r="C1690">
            <v>3656482027.9600005</v>
          </cell>
          <cell r="D1690">
            <v>27414967.309999999</v>
          </cell>
          <cell r="E1690">
            <v>1383722.56</v>
          </cell>
          <cell r="F1690">
            <v>3682513272.7100005</v>
          </cell>
          <cell r="G1690">
            <v>3682513272.7100005</v>
          </cell>
        </row>
        <row r="1691">
          <cell r="A1691" t="str">
            <v>12355002</v>
          </cell>
          <cell r="B1691" t="str">
            <v>12355002 PROYECTOS DE INVERSION Y PRESTACION DE SERVICIOS (PIPS)</v>
          </cell>
          <cell r="C1691">
            <v>3068356381.2899995</v>
          </cell>
          <cell r="D1691">
            <v>123397725.85999998</v>
          </cell>
          <cell r="E1691">
            <v>61698862.93</v>
          </cell>
          <cell r="F1691">
            <v>3130055244.2200007</v>
          </cell>
          <cell r="G1691">
            <v>3130055244.2200007</v>
          </cell>
        </row>
        <row r="1692">
          <cell r="A1692" t="str">
            <v>12356000</v>
          </cell>
          <cell r="B1692" t="str">
            <v>12356000 OTRAS CONSTRUCCIONES DE INGENIERIA CIVIL U OBRA PESADA EN PROCESO</v>
          </cell>
          <cell r="C1692">
            <v>117977573.03</v>
          </cell>
          <cell r="D1692">
            <v>0</v>
          </cell>
          <cell r="E1692">
            <v>0</v>
          </cell>
          <cell r="F1692">
            <v>117977573.03</v>
          </cell>
          <cell r="G1692">
            <v>117977573.03</v>
          </cell>
        </row>
        <row r="1693">
          <cell r="A1693" t="str">
            <v>12356001</v>
          </cell>
          <cell r="B1693" t="str">
            <v>12356001 OTRAS CONSTRUCCIONES DE INGENIERIA CIVIL U OBRA PESADA EN PROCESO</v>
          </cell>
          <cell r="C1693">
            <v>117977573.03</v>
          </cell>
          <cell r="D1693">
            <v>0</v>
          </cell>
          <cell r="E1693">
            <v>0</v>
          </cell>
          <cell r="F1693">
            <v>117977573.03</v>
          </cell>
          <cell r="G1693">
            <v>117977573.03</v>
          </cell>
        </row>
        <row r="1694">
          <cell r="A1694" t="str">
            <v>12357000</v>
          </cell>
          <cell r="B1694" t="str">
            <v>12357000 INSTALACIONES Y EQUIPAMIENTO EN CONSTRUCCIONES EN PROCESO</v>
          </cell>
          <cell r="C1694">
            <v>3361961600.0800009</v>
          </cell>
          <cell r="D1694">
            <v>737990.80999999994</v>
          </cell>
          <cell r="E1694">
            <v>5086615.4000000004</v>
          </cell>
          <cell r="F1694">
            <v>3357612975.4900012</v>
          </cell>
          <cell r="G1694">
            <v>3357612975.4900012</v>
          </cell>
        </row>
        <row r="1695">
          <cell r="A1695" t="str">
            <v>12357001</v>
          </cell>
          <cell r="B1695" t="str">
            <v>12357001 INSTALACIONES Y EQUIPAMIENTO EN CONSTRUCCIONES EN PROCESO</v>
          </cell>
          <cell r="C1695">
            <v>25346421.370000001</v>
          </cell>
          <cell r="D1695">
            <v>0</v>
          </cell>
          <cell r="E1695">
            <v>0</v>
          </cell>
          <cell r="F1695">
            <v>25346421.370000001</v>
          </cell>
          <cell r="G1695">
            <v>25346421.370000001</v>
          </cell>
        </row>
        <row r="1696">
          <cell r="A1696" t="str">
            <v>12357002</v>
          </cell>
          <cell r="B1696" t="str">
            <v>12357002 PROYECTOS PRODUCTIVOS CONCERTADOS</v>
          </cell>
          <cell r="C1696">
            <v>3252929385.5200009</v>
          </cell>
          <cell r="D1696">
            <v>737990.80999999994</v>
          </cell>
          <cell r="E1696">
            <v>5086615.4000000004</v>
          </cell>
          <cell r="F1696">
            <v>3248580760.9300013</v>
          </cell>
          <cell r="G1696">
            <v>3248580760.9300013</v>
          </cell>
        </row>
        <row r="1697">
          <cell r="A1697" t="str">
            <v>12357003</v>
          </cell>
          <cell r="B1697" t="str">
            <v>12357003 ESTUDIOS FORMULACION Y EVALUACION DE PROYECTOS</v>
          </cell>
          <cell r="C1697">
            <v>83685793.189999998</v>
          </cell>
          <cell r="D1697">
            <v>0</v>
          </cell>
          <cell r="E1697">
            <v>0</v>
          </cell>
          <cell r="F1697">
            <v>83685793.189999998</v>
          </cell>
          <cell r="G1697">
            <v>83685793.189999998</v>
          </cell>
        </row>
        <row r="1698">
          <cell r="A1698" t="str">
            <v>12359000</v>
          </cell>
          <cell r="B1698" t="str">
            <v>12359000 TRABAJOS DE ACABADOS EN EDIFICACIONES Y OTROS TRABAJOS ESPECIALIZADOS EN PROCESO BIENES DEL DOMINIO PUBLICO</v>
          </cell>
          <cell r="C1698">
            <v>131121656.06999999</v>
          </cell>
          <cell r="D1698">
            <v>0</v>
          </cell>
          <cell r="E1698">
            <v>0</v>
          </cell>
          <cell r="F1698">
            <v>131121656.06999999</v>
          </cell>
          <cell r="G1698">
            <v>131121656.06999999</v>
          </cell>
        </row>
        <row r="1699">
          <cell r="A1699" t="str">
            <v>12359001</v>
          </cell>
          <cell r="B1699" t="str">
            <v>12359001 TRABAJOS DE ACABADOS EN EDIFICACIONES Y OTROS TRABAJOS ESPECIALIZADOS EN PROCESO BIENES DEL DOMINIO PUBLICO</v>
          </cell>
          <cell r="C1699">
            <v>131121656.06999999</v>
          </cell>
          <cell r="D1699">
            <v>0</v>
          </cell>
          <cell r="E1699">
            <v>0</v>
          </cell>
          <cell r="F1699">
            <v>131121656.06999999</v>
          </cell>
          <cell r="G1699">
            <v>131121656.06999999</v>
          </cell>
        </row>
        <row r="1700">
          <cell r="A1700" t="str">
            <v>12360000</v>
          </cell>
          <cell r="B1700" t="str">
            <v>12360000 CONSTRUCCIONES EN PROCESO EN BIENES PROPIOS</v>
          </cell>
          <cell r="C1700">
            <v>1057581827.4299999</v>
          </cell>
          <cell r="D1700">
            <v>4884618.4500000011</v>
          </cell>
          <cell r="E1700">
            <v>642383.6</v>
          </cell>
          <cell r="F1700">
            <v>1061824062.2799999</v>
          </cell>
          <cell r="G1700">
            <v>1061824062.2799999</v>
          </cell>
        </row>
        <row r="1701">
          <cell r="A1701" t="str">
            <v>12362000</v>
          </cell>
          <cell r="B1701" t="str">
            <v>12362000 EDIFICACION NO HABITACIONAL EN PROCESO</v>
          </cell>
          <cell r="C1701">
            <v>932224201.11000001</v>
          </cell>
          <cell r="D1701">
            <v>4884618.4500000011</v>
          </cell>
          <cell r="E1701">
            <v>642383.6</v>
          </cell>
          <cell r="F1701">
            <v>936466435.95999992</v>
          </cell>
          <cell r="G1701">
            <v>936466435.95999992</v>
          </cell>
        </row>
        <row r="1702">
          <cell r="A1702" t="str">
            <v>12362002</v>
          </cell>
          <cell r="B1702" t="str">
            <v>12362002 EDIFICACION DE INMUEBLES INSTITUCIONALES</v>
          </cell>
          <cell r="C1702">
            <v>143216706.97000003</v>
          </cell>
          <cell r="D1702">
            <v>0</v>
          </cell>
          <cell r="E1702">
            <v>0</v>
          </cell>
          <cell r="F1702">
            <v>143216706.97000003</v>
          </cell>
          <cell r="G1702">
            <v>143216706.97000003</v>
          </cell>
        </row>
        <row r="1703">
          <cell r="A1703" t="str">
            <v>12362003</v>
          </cell>
          <cell r="B1703" t="str">
            <v>12362003 EDIFICACION DE INMUEBLES DE SERVICIOS</v>
          </cell>
          <cell r="C1703">
            <v>789007494.13999999</v>
          </cell>
          <cell r="D1703">
            <v>4884618.4500000011</v>
          </cell>
          <cell r="E1703">
            <v>642383.6</v>
          </cell>
          <cell r="F1703">
            <v>793249728.98999989</v>
          </cell>
          <cell r="G1703">
            <v>793249728.98999989</v>
          </cell>
        </row>
        <row r="1704">
          <cell r="A1704" t="str">
            <v>12363000</v>
          </cell>
          <cell r="B1704" t="str">
            <v>12363000 CONSTRUCCION DE OBRAS PARA EL ABASTECIMIENTO DE AGUA, PETROLEO, GAS, ELECTRICIDAD Y TELECOMUNICACIONES EN PROCESO</v>
          </cell>
          <cell r="C1704">
            <v>4796409.6399999997</v>
          </cell>
          <cell r="D1704">
            <v>0</v>
          </cell>
          <cell r="E1704">
            <v>0</v>
          </cell>
          <cell r="F1704">
            <v>4796409.6399999997</v>
          </cell>
          <cell r="G1704">
            <v>4796409.6399999997</v>
          </cell>
        </row>
        <row r="1705">
          <cell r="A1705" t="str">
            <v>12363001</v>
          </cell>
          <cell r="B1705" t="str">
            <v>12363001 CONSTRUCCION DE OBRAS PARA EL ABASTECIMIENTO DE AGUA, PETROLEO, GAS, ELECTRICIDAD Y TELECOMUNICACIONES EN PROCESO</v>
          </cell>
          <cell r="C1705">
            <v>4796409.6399999997</v>
          </cell>
          <cell r="D1705">
            <v>0</v>
          </cell>
          <cell r="E1705">
            <v>0</v>
          </cell>
          <cell r="F1705">
            <v>4796409.6399999997</v>
          </cell>
          <cell r="G1705">
            <v>4796409.6399999997</v>
          </cell>
        </row>
        <row r="1706">
          <cell r="A1706" t="str">
            <v>12364000</v>
          </cell>
          <cell r="B1706" t="str">
            <v>12364000 DIVISION DE TERRENOS Y CONSTRUCCION DE OBRAS DE URBANIZACION EN PROCESO</v>
          </cell>
          <cell r="C1706">
            <v>49282413.200000003</v>
          </cell>
          <cell r="D1706">
            <v>0</v>
          </cell>
          <cell r="E1706">
            <v>0</v>
          </cell>
          <cell r="F1706">
            <v>49282413.200000003</v>
          </cell>
          <cell r="G1706">
            <v>49282413.200000003</v>
          </cell>
        </row>
        <row r="1707">
          <cell r="A1707" t="str">
            <v>12364002</v>
          </cell>
          <cell r="B1707" t="str">
            <v>12364002 CONSTRUCCION DE OBRAS DE URBANIZACION</v>
          </cell>
          <cell r="C1707">
            <v>49282413.200000003</v>
          </cell>
          <cell r="D1707">
            <v>0</v>
          </cell>
          <cell r="E1707">
            <v>0</v>
          </cell>
          <cell r="F1707">
            <v>49282413.200000003</v>
          </cell>
          <cell r="G1707">
            <v>49282413.200000003</v>
          </cell>
        </row>
        <row r="1708">
          <cell r="A1708" t="str">
            <v>12365000</v>
          </cell>
          <cell r="B1708" t="str">
            <v>12365000 CONSTRUCCION DE VIAS DE COMUNICACION EN PROCESO</v>
          </cell>
          <cell r="C1708">
            <v>19999278.77</v>
          </cell>
          <cell r="D1708">
            <v>0</v>
          </cell>
          <cell r="E1708">
            <v>0</v>
          </cell>
          <cell r="F1708">
            <v>19999278.77</v>
          </cell>
          <cell r="G1708">
            <v>19999278.77</v>
          </cell>
        </row>
        <row r="1709">
          <cell r="A1709" t="str">
            <v>12365001</v>
          </cell>
          <cell r="B1709" t="str">
            <v>12365001 CONSTRUCCION DE VIAS DE COMUNICACION EN PROCESO</v>
          </cell>
          <cell r="C1709">
            <v>19999278.77</v>
          </cell>
          <cell r="D1709">
            <v>0</v>
          </cell>
          <cell r="E1709">
            <v>0</v>
          </cell>
          <cell r="F1709">
            <v>19999278.77</v>
          </cell>
          <cell r="G1709">
            <v>19999278.77</v>
          </cell>
        </row>
        <row r="1710">
          <cell r="A1710" t="str">
            <v>12367000</v>
          </cell>
          <cell r="B1710" t="str">
            <v>12367000 INSTALACIONES Y EQUIPAMIENTO EN CONSTRUCCIONES EN PROCESO</v>
          </cell>
          <cell r="C1710">
            <v>1365398.29</v>
          </cell>
          <cell r="D1710">
            <v>0</v>
          </cell>
          <cell r="E1710">
            <v>0</v>
          </cell>
          <cell r="F1710">
            <v>1365398.29</v>
          </cell>
          <cell r="G1710">
            <v>1365398.29</v>
          </cell>
        </row>
        <row r="1711">
          <cell r="A1711" t="str">
            <v>12367001</v>
          </cell>
          <cell r="B1711" t="str">
            <v>12367001 INSTALACIONES Y EQUIPAMIENTO EN CONSTRUCCIONES EN PROCESO</v>
          </cell>
          <cell r="C1711">
            <v>1365398.29</v>
          </cell>
          <cell r="D1711">
            <v>0</v>
          </cell>
          <cell r="E1711">
            <v>0</v>
          </cell>
          <cell r="F1711">
            <v>1365398.29</v>
          </cell>
          <cell r="G1711">
            <v>1365398.29</v>
          </cell>
        </row>
        <row r="1712">
          <cell r="A1712" t="str">
            <v>12369000</v>
          </cell>
          <cell r="B1712" t="str">
            <v>12369000 TRABAJOS DE ACABADOS EN EDIFICACIONES Y OTROS TRABAJOS ESPECIALIZADOS EN PROCESO EN BIENES PROPIOS</v>
          </cell>
          <cell r="C1712">
            <v>49914126.420000002</v>
          </cell>
          <cell r="D1712">
            <v>0</v>
          </cell>
          <cell r="E1712">
            <v>0</v>
          </cell>
          <cell r="F1712">
            <v>49914126.420000002</v>
          </cell>
          <cell r="G1712">
            <v>49914126.420000002</v>
          </cell>
        </row>
        <row r="1713">
          <cell r="A1713" t="str">
            <v>12369001</v>
          </cell>
          <cell r="B1713" t="str">
            <v>12369001 TRABAJOS DE ACABADOS EN EDIFICACIONES Y OTROS TRABAJOS ESPECIALIZADOS EN PROCESO EN BIENES PROPIOS</v>
          </cell>
          <cell r="C1713">
            <v>49450126.420000002</v>
          </cell>
          <cell r="D1713">
            <v>0</v>
          </cell>
          <cell r="E1713">
            <v>0</v>
          </cell>
          <cell r="F1713">
            <v>49450126.420000002</v>
          </cell>
          <cell r="G1713">
            <v>49450126.420000002</v>
          </cell>
        </row>
        <row r="1714">
          <cell r="A1714" t="str">
            <v>12369003</v>
          </cell>
          <cell r="B1714" t="str">
            <v>12369003 OTROS SERVICIOS RELACIONADOS CON OBRAS PUBLICAS</v>
          </cell>
          <cell r="C1714">
            <v>464000</v>
          </cell>
          <cell r="D1714">
            <v>0</v>
          </cell>
          <cell r="E1714">
            <v>0</v>
          </cell>
          <cell r="F1714">
            <v>464000</v>
          </cell>
          <cell r="G1714">
            <v>464000</v>
          </cell>
        </row>
        <row r="1715">
          <cell r="A1715" t="str">
            <v>12390000</v>
          </cell>
          <cell r="B1715" t="str">
            <v>12390000 OTROS BIENES INMUEBLES</v>
          </cell>
          <cell r="C1715">
            <v>60982436.189999998</v>
          </cell>
          <cell r="D1715">
            <v>0</v>
          </cell>
          <cell r="E1715">
            <v>0</v>
          </cell>
          <cell r="F1715">
            <v>60982436.189999998</v>
          </cell>
          <cell r="G1715">
            <v>60982436.189999998</v>
          </cell>
        </row>
        <row r="1716">
          <cell r="A1716" t="str">
            <v>12391000</v>
          </cell>
          <cell r="B1716" t="str">
            <v>12391000 OTROS BIENES INMUEBLES</v>
          </cell>
          <cell r="C1716">
            <v>60982436.189999998</v>
          </cell>
          <cell r="D1716">
            <v>0</v>
          </cell>
          <cell r="E1716">
            <v>0</v>
          </cell>
          <cell r="F1716">
            <v>60982436.189999998</v>
          </cell>
          <cell r="G1716">
            <v>60982436.189999998</v>
          </cell>
        </row>
        <row r="1717">
          <cell r="A1717" t="str">
            <v>12391001</v>
          </cell>
          <cell r="B1717" t="str">
            <v>12391001 OTROS BIENES INMUEBLES</v>
          </cell>
          <cell r="C1717">
            <v>60982436.189999998</v>
          </cell>
          <cell r="D1717">
            <v>0</v>
          </cell>
          <cell r="E1717">
            <v>0</v>
          </cell>
          <cell r="F1717">
            <v>60982436.189999998</v>
          </cell>
          <cell r="G1717">
            <v>60982436.189999998</v>
          </cell>
        </row>
        <row r="1718">
          <cell r="A1718" t="str">
            <v>12400000</v>
          </cell>
          <cell r="B1718" t="str">
            <v>12400000 BIENES MUEBLES</v>
          </cell>
          <cell r="C1718">
            <v>2758997284.8200006</v>
          </cell>
          <cell r="D1718">
            <v>16863675.329999998</v>
          </cell>
          <cell r="E1718">
            <v>2441080.29</v>
          </cell>
          <cell r="F1718">
            <v>2773419879.8599997</v>
          </cell>
          <cell r="G1718">
            <v>2773419879.8599997</v>
          </cell>
        </row>
        <row r="1719">
          <cell r="A1719" t="str">
            <v>12410000</v>
          </cell>
          <cell r="B1719" t="str">
            <v>12410000 MOBILIARIO Y EQUIPO DE ADMINISTRACION</v>
          </cell>
          <cell r="C1719">
            <v>1266242105.27</v>
          </cell>
          <cell r="D1719">
            <v>6881849.5499999998</v>
          </cell>
          <cell r="E1719">
            <v>2235504.27</v>
          </cell>
          <cell r="F1719">
            <v>1270888450.5500002</v>
          </cell>
          <cell r="G1719">
            <v>1270888450.5500002</v>
          </cell>
        </row>
        <row r="1720">
          <cell r="A1720" t="str">
            <v>12411000</v>
          </cell>
          <cell r="B1720" t="str">
            <v>12411000 MUEBLES DE OFICINA Y ESTANTERIA</v>
          </cell>
          <cell r="C1720">
            <v>405090320.02000004</v>
          </cell>
          <cell r="D1720">
            <v>934008.26</v>
          </cell>
          <cell r="E1720">
            <v>252528.5</v>
          </cell>
          <cell r="F1720">
            <v>405771799.78000003</v>
          </cell>
          <cell r="G1720">
            <v>405771799.78000003</v>
          </cell>
        </row>
        <row r="1721">
          <cell r="A1721" t="str">
            <v>12411001</v>
          </cell>
          <cell r="B1721" t="str">
            <v>12411001 MOBILIARIO</v>
          </cell>
          <cell r="C1721">
            <v>405090320.02000004</v>
          </cell>
          <cell r="D1721">
            <v>934008.26</v>
          </cell>
          <cell r="E1721">
            <v>252528.5</v>
          </cell>
          <cell r="F1721">
            <v>405771799.78000003</v>
          </cell>
          <cell r="G1721">
            <v>405771799.78000003</v>
          </cell>
        </row>
        <row r="1722">
          <cell r="A1722" t="str">
            <v>12412000</v>
          </cell>
          <cell r="B1722" t="str">
            <v>12412000 MUEBLES, EXCEPTO DE OFICINA Y ESTANTERIA</v>
          </cell>
          <cell r="C1722">
            <v>81344640.780000001</v>
          </cell>
          <cell r="D1722">
            <v>1100949.2</v>
          </cell>
          <cell r="E1722">
            <v>252566.19</v>
          </cell>
          <cell r="F1722">
            <v>82193023.790000007</v>
          </cell>
          <cell r="G1722">
            <v>82193023.790000007</v>
          </cell>
        </row>
        <row r="1723">
          <cell r="A1723" t="str">
            <v>12412001</v>
          </cell>
          <cell r="B1723" t="str">
            <v>12412001 MUEBLES, EXCEPTO DE OFICINA Y ESTANTERIA</v>
          </cell>
          <cell r="C1723">
            <v>24594045.690000001</v>
          </cell>
          <cell r="D1723">
            <v>0</v>
          </cell>
          <cell r="E1723">
            <v>0</v>
          </cell>
          <cell r="F1723">
            <v>24594045.690000001</v>
          </cell>
          <cell r="G1723">
            <v>24594045.690000001</v>
          </cell>
        </row>
        <row r="1724">
          <cell r="A1724" t="str">
            <v>12412999</v>
          </cell>
          <cell r="B1724" t="str">
            <v>12412999 OTROS MUEBLES</v>
          </cell>
          <cell r="C1724">
            <v>56750595.090000004</v>
          </cell>
          <cell r="D1724">
            <v>1100949.2</v>
          </cell>
          <cell r="E1724">
            <v>252566.19</v>
          </cell>
          <cell r="F1724">
            <v>57598978.100000001</v>
          </cell>
          <cell r="G1724">
            <v>57598978.100000001</v>
          </cell>
        </row>
        <row r="1725">
          <cell r="A1725" t="str">
            <v>12413000</v>
          </cell>
          <cell r="B1725" t="str">
            <v>12413000 EQUIPO DE COMPUTO Y DE TECNOLOGIAS DE LA INFORMACION</v>
          </cell>
          <cell r="C1725">
            <v>711855630.8900001</v>
          </cell>
          <cell r="D1725">
            <v>4786414.9399999995</v>
          </cell>
          <cell r="E1725">
            <v>1717707.43</v>
          </cell>
          <cell r="F1725">
            <v>714924338.4000001</v>
          </cell>
          <cell r="G1725">
            <v>714924338.4000001</v>
          </cell>
        </row>
        <row r="1726">
          <cell r="A1726" t="str">
            <v>12413001</v>
          </cell>
          <cell r="B1726" t="str">
            <v>12413001 EQUIPO DE COMPUTO Y DE TECNOLOGIAS DE LA INFORMACION</v>
          </cell>
          <cell r="C1726">
            <v>711855630.8900001</v>
          </cell>
          <cell r="D1726">
            <v>4786414.9399999995</v>
          </cell>
          <cell r="E1726">
            <v>1717707.43</v>
          </cell>
          <cell r="F1726">
            <v>714924338.4000001</v>
          </cell>
          <cell r="G1726">
            <v>714924338.4000001</v>
          </cell>
        </row>
        <row r="1727">
          <cell r="A1727" t="str">
            <v>12419000</v>
          </cell>
          <cell r="B1727" t="str">
            <v>12419000 OTROS MOBILIARIOS Y EQUIPOS DE ADMINISTRACION</v>
          </cell>
          <cell r="C1727">
            <v>67951513.579999998</v>
          </cell>
          <cell r="D1727">
            <v>60477.15</v>
          </cell>
          <cell r="E1727">
            <v>12702.15</v>
          </cell>
          <cell r="F1727">
            <v>67999288.579999998</v>
          </cell>
          <cell r="G1727">
            <v>67999288.579999998</v>
          </cell>
        </row>
        <row r="1728">
          <cell r="A1728" t="str">
            <v>12419001</v>
          </cell>
          <cell r="B1728" t="str">
            <v>12419001 EQUIPOS DE ADMINISTRACION</v>
          </cell>
          <cell r="C1728">
            <v>67951513.579999998</v>
          </cell>
          <cell r="D1728">
            <v>60477.15</v>
          </cell>
          <cell r="E1728">
            <v>12702.15</v>
          </cell>
          <cell r="F1728">
            <v>67999288.579999998</v>
          </cell>
          <cell r="G1728">
            <v>67999288.579999998</v>
          </cell>
        </row>
        <row r="1729">
          <cell r="A1729" t="str">
            <v>12420000</v>
          </cell>
          <cell r="B1729" t="str">
            <v>12420000 MOBILIARIO Y EQUIPO EDUCACIONAL Y RECREATIVO</v>
          </cell>
          <cell r="C1729">
            <v>243157167.81</v>
          </cell>
          <cell r="D1729">
            <v>-1179792.9300000002</v>
          </cell>
          <cell r="E1729">
            <v>41067.4</v>
          </cell>
          <cell r="F1729">
            <v>241936307.47999999</v>
          </cell>
          <cell r="G1729">
            <v>241936307.47999999</v>
          </cell>
        </row>
        <row r="1730">
          <cell r="A1730" t="str">
            <v>12421000</v>
          </cell>
          <cell r="B1730" t="str">
            <v>12421000 EQUIPOS Y APARATOS AUDIOVISUALES</v>
          </cell>
          <cell r="C1730">
            <v>82426095.019999996</v>
          </cell>
          <cell r="D1730">
            <v>250149.4</v>
          </cell>
          <cell r="E1730">
            <v>41067.4</v>
          </cell>
          <cell r="F1730">
            <v>82635177.019999996</v>
          </cell>
          <cell r="G1730">
            <v>82635177.019999996</v>
          </cell>
        </row>
        <row r="1731">
          <cell r="A1731" t="str">
            <v>12421001</v>
          </cell>
          <cell r="B1731" t="str">
            <v>12421001 EQUIPOS AUDIOVISUALES</v>
          </cell>
          <cell r="C1731">
            <v>82426095.019999996</v>
          </cell>
          <cell r="D1731">
            <v>250149.4</v>
          </cell>
          <cell r="E1731">
            <v>41067.4</v>
          </cell>
          <cell r="F1731">
            <v>82635177.019999996</v>
          </cell>
          <cell r="G1731">
            <v>82635177.019999996</v>
          </cell>
        </row>
        <row r="1732">
          <cell r="A1732" t="str">
            <v>12422000</v>
          </cell>
          <cell r="B1732" t="str">
            <v>12422000 APARATOS DEPORTIVOS</v>
          </cell>
          <cell r="C1732">
            <v>5186631.04</v>
          </cell>
          <cell r="D1732">
            <v>0</v>
          </cell>
          <cell r="E1732">
            <v>0</v>
          </cell>
          <cell r="F1732">
            <v>5186631.04</v>
          </cell>
          <cell r="G1732">
            <v>5186631.04</v>
          </cell>
        </row>
        <row r="1733">
          <cell r="A1733" t="str">
            <v>12422001</v>
          </cell>
          <cell r="B1733" t="str">
            <v>12422001 APARATOS DEPORTIVOS</v>
          </cell>
          <cell r="C1733">
            <v>5186631.04</v>
          </cell>
          <cell r="D1733">
            <v>0</v>
          </cell>
          <cell r="E1733">
            <v>0</v>
          </cell>
          <cell r="F1733">
            <v>5186631.04</v>
          </cell>
          <cell r="G1733">
            <v>5186631.04</v>
          </cell>
        </row>
        <row r="1734">
          <cell r="A1734" t="str">
            <v>12423000</v>
          </cell>
          <cell r="B1734" t="str">
            <v>12423000 CAMARAS FOTOGRAFICAS Y DE VIDEO</v>
          </cell>
          <cell r="C1734">
            <v>33633374.400000006</v>
          </cell>
          <cell r="D1734">
            <v>0</v>
          </cell>
          <cell r="E1734">
            <v>0</v>
          </cell>
          <cell r="F1734">
            <v>33633374.400000006</v>
          </cell>
          <cell r="G1734">
            <v>33633374.400000006</v>
          </cell>
        </row>
        <row r="1735">
          <cell r="A1735" t="str">
            <v>12423001</v>
          </cell>
          <cell r="B1735" t="str">
            <v>12423001 CAMARAS FOTOGRAFICAS Y DE VIDEO</v>
          </cell>
          <cell r="C1735">
            <v>33633374.400000006</v>
          </cell>
          <cell r="D1735">
            <v>0</v>
          </cell>
          <cell r="E1735">
            <v>0</v>
          </cell>
          <cell r="F1735">
            <v>33633374.400000006</v>
          </cell>
          <cell r="G1735">
            <v>33633374.400000006</v>
          </cell>
        </row>
        <row r="1736">
          <cell r="A1736" t="str">
            <v>12429000</v>
          </cell>
          <cell r="B1736" t="str">
            <v>12429000 OTRO MOBILIARIO Y EQUIPO EDUCACIONAL Y RECREATIVO</v>
          </cell>
          <cell r="C1736">
            <v>121911067.34999999</v>
          </cell>
          <cell r="D1736">
            <v>-1429942.33</v>
          </cell>
          <cell r="E1736">
            <v>0</v>
          </cell>
          <cell r="F1736">
            <v>120481125.01999998</v>
          </cell>
          <cell r="G1736">
            <v>120481125.01999998</v>
          </cell>
        </row>
        <row r="1737">
          <cell r="A1737" t="str">
            <v>12429001</v>
          </cell>
          <cell r="B1737" t="str">
            <v>12429001 OTROS EQUIPOS EDUCACIONALES</v>
          </cell>
          <cell r="C1737">
            <v>109290577.09999999</v>
          </cell>
          <cell r="D1737">
            <v>3391</v>
          </cell>
          <cell r="E1737">
            <v>0</v>
          </cell>
          <cell r="F1737">
            <v>109293968.09999999</v>
          </cell>
          <cell r="G1737">
            <v>109293968.09999999</v>
          </cell>
        </row>
        <row r="1738">
          <cell r="A1738" t="str">
            <v>12429002</v>
          </cell>
          <cell r="B1738" t="str">
            <v>12429002 OTROS EQUIPOS RECREATIVOS</v>
          </cell>
          <cell r="C1738">
            <v>12582750.65</v>
          </cell>
          <cell r="D1738">
            <v>-1433333.33</v>
          </cell>
          <cell r="E1738">
            <v>0</v>
          </cell>
          <cell r="F1738">
            <v>11149417.32</v>
          </cell>
          <cell r="G1738">
            <v>11149417.32</v>
          </cell>
        </row>
        <row r="1739">
          <cell r="A1739" t="str">
            <v>12429999</v>
          </cell>
          <cell r="B1739" t="str">
            <v>12429999 OTRO MOBILIARIO</v>
          </cell>
          <cell r="C1739">
            <v>37739.599999999999</v>
          </cell>
          <cell r="D1739">
            <v>0</v>
          </cell>
          <cell r="E1739">
            <v>0</v>
          </cell>
          <cell r="F1739">
            <v>37739.599999999999</v>
          </cell>
          <cell r="G1739">
            <v>37739.599999999999</v>
          </cell>
        </row>
        <row r="1740">
          <cell r="A1740" t="str">
            <v>12430000</v>
          </cell>
          <cell r="B1740" t="str">
            <v>12430000 EQUIPO E INSTRUMENTAL MEDICO Y DE LABORATORIO</v>
          </cell>
          <cell r="C1740">
            <v>34354412.18</v>
          </cell>
          <cell r="D1740">
            <v>507067.69</v>
          </cell>
          <cell r="E1740">
            <v>70760</v>
          </cell>
          <cell r="F1740">
            <v>34790719.869999997</v>
          </cell>
          <cell r="G1740">
            <v>34790719.869999997</v>
          </cell>
        </row>
        <row r="1741">
          <cell r="A1741" t="str">
            <v>12431000</v>
          </cell>
          <cell r="B1741" t="str">
            <v>12431000 EQUIPO MEDICO Y DE LABORATORIO</v>
          </cell>
          <cell r="C1741">
            <v>27370353.899999999</v>
          </cell>
          <cell r="D1741">
            <v>507067.69</v>
          </cell>
          <cell r="E1741">
            <v>70760</v>
          </cell>
          <cell r="F1741">
            <v>27806661.59</v>
          </cell>
          <cell r="G1741">
            <v>27806661.59</v>
          </cell>
        </row>
        <row r="1742">
          <cell r="A1742" t="str">
            <v>12431001</v>
          </cell>
          <cell r="B1742" t="str">
            <v>12431001 EQUIPO MEDICO Y DE LABORATORIO</v>
          </cell>
          <cell r="C1742">
            <v>27370353.899999999</v>
          </cell>
          <cell r="D1742">
            <v>507067.69</v>
          </cell>
          <cell r="E1742">
            <v>70760</v>
          </cell>
          <cell r="F1742">
            <v>27806661.59</v>
          </cell>
          <cell r="G1742">
            <v>27806661.59</v>
          </cell>
        </row>
        <row r="1743">
          <cell r="A1743" t="str">
            <v>12432000</v>
          </cell>
          <cell r="B1743" t="str">
            <v>12432000 INSTRUMENTAL MEDICO Y DE LABORATORIO</v>
          </cell>
          <cell r="C1743">
            <v>6984058.2800000003</v>
          </cell>
          <cell r="D1743">
            <v>0</v>
          </cell>
          <cell r="E1743">
            <v>0</v>
          </cell>
          <cell r="F1743">
            <v>6984058.2800000003</v>
          </cell>
          <cell r="G1743">
            <v>6984058.2800000003</v>
          </cell>
        </row>
        <row r="1744">
          <cell r="A1744" t="str">
            <v>12432001</v>
          </cell>
          <cell r="B1744" t="str">
            <v>12432001 INSTRUMENTAL MEDICO Y DE LABORATORIO</v>
          </cell>
          <cell r="C1744">
            <v>6984058.2800000003</v>
          </cell>
          <cell r="D1744">
            <v>0</v>
          </cell>
          <cell r="E1744">
            <v>0</v>
          </cell>
          <cell r="F1744">
            <v>6984058.2800000003</v>
          </cell>
          <cell r="G1744">
            <v>6984058.2800000003</v>
          </cell>
        </row>
        <row r="1745">
          <cell r="A1745" t="str">
            <v>12440000</v>
          </cell>
          <cell r="B1745" t="str">
            <v>12440000 VEHICULOS Y EQUIPO DE TRANSPORTE</v>
          </cell>
          <cell r="C1745">
            <v>934361374.50000012</v>
          </cell>
          <cell r="D1745">
            <v>0</v>
          </cell>
          <cell r="E1745">
            <v>0</v>
          </cell>
          <cell r="F1745">
            <v>934361374.50000012</v>
          </cell>
          <cell r="G1745">
            <v>934361374.50000012</v>
          </cell>
        </row>
        <row r="1746">
          <cell r="A1746" t="str">
            <v>12441000</v>
          </cell>
          <cell r="B1746" t="str">
            <v>12441000 VEHICULOS Y EQUIPO TERRESTRE</v>
          </cell>
          <cell r="C1746">
            <v>832594212.46000004</v>
          </cell>
          <cell r="D1746">
            <v>0</v>
          </cell>
          <cell r="E1746">
            <v>0</v>
          </cell>
          <cell r="F1746">
            <v>832594212.46000004</v>
          </cell>
          <cell r="G1746">
            <v>832594212.46000004</v>
          </cell>
        </row>
        <row r="1747">
          <cell r="A1747" t="str">
            <v>12441001</v>
          </cell>
          <cell r="B1747" t="str">
            <v>12441001 AUTOMOVILES Y EQUIPO TERRESTRE</v>
          </cell>
          <cell r="C1747">
            <v>832594212.46000004</v>
          </cell>
          <cell r="D1747">
            <v>0</v>
          </cell>
          <cell r="E1747">
            <v>0</v>
          </cell>
          <cell r="F1747">
            <v>832594212.46000004</v>
          </cell>
          <cell r="G1747">
            <v>832594212.46000004</v>
          </cell>
        </row>
        <row r="1748">
          <cell r="A1748" t="str">
            <v>12442000</v>
          </cell>
          <cell r="B1748" t="str">
            <v>12442000 CARROCERIAS Y REMOLQUES</v>
          </cell>
          <cell r="C1748">
            <v>2656650.6500000004</v>
          </cell>
          <cell r="D1748">
            <v>0</v>
          </cell>
          <cell r="E1748">
            <v>0</v>
          </cell>
          <cell r="F1748">
            <v>2656650.6500000004</v>
          </cell>
          <cell r="G1748">
            <v>2656650.6500000004</v>
          </cell>
        </row>
        <row r="1749">
          <cell r="A1749" t="str">
            <v>12442001</v>
          </cell>
          <cell r="B1749" t="str">
            <v>12442001 CARROCERIAS Y REMOLQUES</v>
          </cell>
          <cell r="C1749">
            <v>2656650.6500000004</v>
          </cell>
          <cell r="D1749">
            <v>0</v>
          </cell>
          <cell r="E1749">
            <v>0</v>
          </cell>
          <cell r="F1749">
            <v>2656650.6500000004</v>
          </cell>
          <cell r="G1749">
            <v>2656650.6500000004</v>
          </cell>
        </row>
        <row r="1750">
          <cell r="A1750" t="str">
            <v>12443000</v>
          </cell>
          <cell r="B1750" t="str">
            <v>12443000 EQUIPO AEROESPACIAL</v>
          </cell>
          <cell r="C1750">
            <v>86705749.200000003</v>
          </cell>
          <cell r="D1750">
            <v>0</v>
          </cell>
          <cell r="E1750">
            <v>0</v>
          </cell>
          <cell r="F1750">
            <v>86705749.200000003</v>
          </cell>
          <cell r="G1750">
            <v>86705749.200000003</v>
          </cell>
        </row>
        <row r="1751">
          <cell r="A1751" t="str">
            <v>12443001</v>
          </cell>
          <cell r="B1751" t="str">
            <v>12443001 EQUIPO DE TRANSPORTE AEREO</v>
          </cell>
          <cell r="C1751">
            <v>86705749.200000003</v>
          </cell>
          <cell r="D1751">
            <v>0</v>
          </cell>
          <cell r="E1751">
            <v>0</v>
          </cell>
          <cell r="F1751">
            <v>86705749.200000003</v>
          </cell>
          <cell r="G1751">
            <v>86705749.200000003</v>
          </cell>
        </row>
        <row r="1752">
          <cell r="A1752" t="str">
            <v>12449000</v>
          </cell>
          <cell r="B1752" t="str">
            <v>12449000 OTROS EQUIPOS DE TRANSPORTE</v>
          </cell>
          <cell r="C1752">
            <v>12404762.189999999</v>
          </cell>
          <cell r="D1752">
            <v>0</v>
          </cell>
          <cell r="E1752">
            <v>0</v>
          </cell>
          <cell r="F1752">
            <v>12404762.189999999</v>
          </cell>
          <cell r="G1752">
            <v>12404762.189999999</v>
          </cell>
        </row>
        <row r="1753">
          <cell r="A1753" t="str">
            <v>12449001</v>
          </cell>
          <cell r="B1753" t="str">
            <v>12449001 OTROS EQUIPOS DE TRANSPORTE</v>
          </cell>
          <cell r="C1753">
            <v>12404762.189999999</v>
          </cell>
          <cell r="D1753">
            <v>0</v>
          </cell>
          <cell r="E1753">
            <v>0</v>
          </cell>
          <cell r="F1753">
            <v>12404762.189999999</v>
          </cell>
          <cell r="G1753">
            <v>12404762.189999999</v>
          </cell>
        </row>
        <row r="1754">
          <cell r="A1754" t="str">
            <v>12450000</v>
          </cell>
          <cell r="B1754" t="str">
            <v>12450000 EQUIPO DE DEFENSA Y SEGURIDAD</v>
          </cell>
          <cell r="C1754">
            <v>40440993.350000001</v>
          </cell>
          <cell r="D1754">
            <v>0</v>
          </cell>
          <cell r="E1754">
            <v>0</v>
          </cell>
          <cell r="F1754">
            <v>40440993.350000001</v>
          </cell>
          <cell r="G1754">
            <v>40440993.350000001</v>
          </cell>
        </row>
        <row r="1755">
          <cell r="A1755" t="str">
            <v>12451000</v>
          </cell>
          <cell r="B1755" t="str">
            <v>12451000 EQUIPO DE DEFENSA Y SEGURIDAD</v>
          </cell>
          <cell r="C1755">
            <v>40440993.350000001</v>
          </cell>
          <cell r="D1755">
            <v>0</v>
          </cell>
          <cell r="E1755">
            <v>0</v>
          </cell>
          <cell r="F1755">
            <v>40440993.350000001</v>
          </cell>
          <cell r="G1755">
            <v>40440993.350000001</v>
          </cell>
        </row>
        <row r="1756">
          <cell r="A1756" t="str">
            <v>12451001</v>
          </cell>
          <cell r="B1756" t="str">
            <v>12451001 EQUIPO DE SEGURIDAD</v>
          </cell>
          <cell r="C1756">
            <v>40440993.350000001</v>
          </cell>
          <cell r="D1756">
            <v>0</v>
          </cell>
          <cell r="E1756">
            <v>0</v>
          </cell>
          <cell r="F1756">
            <v>40440993.350000001</v>
          </cell>
          <cell r="G1756">
            <v>40440993.350000001</v>
          </cell>
        </row>
        <row r="1757">
          <cell r="A1757" t="str">
            <v>12460000</v>
          </cell>
          <cell r="B1757" t="str">
            <v>12460000 MAQUINARIA, OTROS EQUIPOS Y HERRAMIENTAS</v>
          </cell>
          <cell r="C1757">
            <v>217463905.88999999</v>
          </cell>
          <cell r="D1757">
            <v>9873770.0199999996</v>
          </cell>
          <cell r="E1757">
            <v>93748.62</v>
          </cell>
          <cell r="F1757">
            <v>227243927.29000002</v>
          </cell>
          <cell r="G1757">
            <v>227243927.29000002</v>
          </cell>
        </row>
        <row r="1758">
          <cell r="A1758" t="str">
            <v>12461000</v>
          </cell>
          <cell r="B1758" t="str">
            <v>12461000 MAQUINARIA Y EQUIPO AGROPECUARIO</v>
          </cell>
          <cell r="C1758">
            <v>31784694.149999999</v>
          </cell>
          <cell r="D1758">
            <v>3300</v>
          </cell>
          <cell r="E1758">
            <v>0</v>
          </cell>
          <cell r="F1758">
            <v>31787994.149999999</v>
          </cell>
          <cell r="G1758">
            <v>31787994.149999999</v>
          </cell>
        </row>
        <row r="1759">
          <cell r="A1759" t="str">
            <v>12461001</v>
          </cell>
          <cell r="B1759" t="str">
            <v>12461001 MAQUINARIA Y EQUIPO AGROPECUARIO</v>
          </cell>
          <cell r="C1759">
            <v>31784694.149999999</v>
          </cell>
          <cell r="D1759">
            <v>3300</v>
          </cell>
          <cell r="E1759">
            <v>0</v>
          </cell>
          <cell r="F1759">
            <v>31787994.149999999</v>
          </cell>
          <cell r="G1759">
            <v>31787994.149999999</v>
          </cell>
        </row>
        <row r="1760">
          <cell r="A1760" t="str">
            <v>12462000</v>
          </cell>
          <cell r="B1760" t="str">
            <v>12462000 MAQUINARIA Y EQUIPO INDUSTRIAL</v>
          </cell>
          <cell r="C1760">
            <v>16496065.52</v>
          </cell>
          <cell r="D1760">
            <v>1035</v>
          </cell>
          <cell r="E1760">
            <v>0</v>
          </cell>
          <cell r="F1760">
            <v>16497100.52</v>
          </cell>
          <cell r="G1760">
            <v>16497100.52</v>
          </cell>
        </row>
        <row r="1761">
          <cell r="A1761" t="str">
            <v>12462001</v>
          </cell>
          <cell r="B1761" t="str">
            <v>12462001 MAQUINARIA Y EQUIPO INDUSTRIAL</v>
          </cell>
          <cell r="C1761">
            <v>16496065.52</v>
          </cell>
          <cell r="D1761">
            <v>1035</v>
          </cell>
          <cell r="E1761">
            <v>0</v>
          </cell>
          <cell r="F1761">
            <v>16497100.52</v>
          </cell>
          <cell r="G1761">
            <v>16497100.52</v>
          </cell>
        </row>
        <row r="1762">
          <cell r="A1762" t="str">
            <v>12463000</v>
          </cell>
          <cell r="B1762" t="str">
            <v>12463000 MAQUINARIA Y EQUIPO DE CONSTRUCCION</v>
          </cell>
          <cell r="C1762">
            <v>8120972.7400000002</v>
          </cell>
          <cell r="D1762">
            <v>0</v>
          </cell>
          <cell r="E1762">
            <v>0</v>
          </cell>
          <cell r="F1762">
            <v>8120972.7400000002</v>
          </cell>
          <cell r="G1762">
            <v>8120972.7400000002</v>
          </cell>
        </row>
        <row r="1763">
          <cell r="A1763" t="str">
            <v>12463001</v>
          </cell>
          <cell r="B1763" t="str">
            <v>12463001 MAQUINARIA Y EQUIPO DE CONSTRUCCION</v>
          </cell>
          <cell r="C1763">
            <v>8120972.7400000002</v>
          </cell>
          <cell r="D1763">
            <v>0</v>
          </cell>
          <cell r="E1763">
            <v>0</v>
          </cell>
          <cell r="F1763">
            <v>8120972.7400000002</v>
          </cell>
          <cell r="G1763">
            <v>8120972.7400000002</v>
          </cell>
        </row>
        <row r="1764">
          <cell r="A1764" t="str">
            <v>12464000</v>
          </cell>
          <cell r="B1764" t="str">
            <v>12464000 SISTEMAS DE AIRE ACONDICIONADO, CALEFACCION Y DE REFRIGERACION INDUSTRIAL Y COMERCIAL</v>
          </cell>
          <cell r="C1764">
            <v>39809292.859999992</v>
          </cell>
          <cell r="D1764">
            <v>40221.839999999997</v>
          </cell>
          <cell r="E1764">
            <v>0</v>
          </cell>
          <cell r="F1764">
            <v>39849514.699999996</v>
          </cell>
          <cell r="G1764">
            <v>39849514.699999996</v>
          </cell>
        </row>
        <row r="1765">
          <cell r="A1765" t="str">
            <v>12464001</v>
          </cell>
          <cell r="B1765" t="str">
            <v>12464001 EQUIPO DE SERVICIO</v>
          </cell>
          <cell r="C1765">
            <v>39809292.859999992</v>
          </cell>
          <cell r="D1765">
            <v>40221.839999999997</v>
          </cell>
          <cell r="E1765">
            <v>0</v>
          </cell>
          <cell r="F1765">
            <v>39849514.699999996</v>
          </cell>
          <cell r="G1765">
            <v>39849514.699999996</v>
          </cell>
        </row>
        <row r="1766">
          <cell r="A1766" t="str">
            <v>12465000</v>
          </cell>
          <cell r="B1766" t="str">
            <v>12465000 EQUIPO DE COMUNICACION Y TELECOMUNICACION</v>
          </cell>
          <cell r="C1766">
            <v>76162766.129999995</v>
          </cell>
          <cell r="D1766">
            <v>9576551.2599999998</v>
          </cell>
          <cell r="E1766">
            <v>51469.62</v>
          </cell>
          <cell r="F1766">
            <v>85687847.769999996</v>
          </cell>
          <cell r="G1766">
            <v>85687847.769999996</v>
          </cell>
        </row>
        <row r="1767">
          <cell r="A1767" t="str">
            <v>12465001</v>
          </cell>
          <cell r="B1767" t="str">
            <v>12465001 EQUIPO Y APARATOS DE COMUNICACION Y TELECOMUNICACION</v>
          </cell>
          <cell r="C1767">
            <v>76162766.129999995</v>
          </cell>
          <cell r="D1767">
            <v>9576551.2599999998</v>
          </cell>
          <cell r="E1767">
            <v>51469.62</v>
          </cell>
          <cell r="F1767">
            <v>85687847.769999996</v>
          </cell>
          <cell r="G1767">
            <v>85687847.769999996</v>
          </cell>
        </row>
        <row r="1768">
          <cell r="A1768" t="str">
            <v>12466000</v>
          </cell>
          <cell r="B1768" t="str">
            <v>12466000 EQUIPOS DE GENERACION ELECTRICA, APARATOS Y ACCESORIOS ELECTRICOS</v>
          </cell>
          <cell r="C1768">
            <v>12858846.939999999</v>
          </cell>
          <cell r="D1768">
            <v>18800</v>
          </cell>
          <cell r="E1768">
            <v>0</v>
          </cell>
          <cell r="F1768">
            <v>12877646.939999999</v>
          </cell>
          <cell r="G1768">
            <v>12877646.939999999</v>
          </cell>
        </row>
        <row r="1769">
          <cell r="A1769" t="str">
            <v>12466001</v>
          </cell>
          <cell r="B1769" t="str">
            <v>12466001 MAQUINARIA Y EQUIPO ELECTRICO</v>
          </cell>
          <cell r="C1769">
            <v>12858846.939999999</v>
          </cell>
          <cell r="D1769">
            <v>18800</v>
          </cell>
          <cell r="E1769">
            <v>0</v>
          </cell>
          <cell r="F1769">
            <v>12877646.939999999</v>
          </cell>
          <cell r="G1769">
            <v>12877646.939999999</v>
          </cell>
        </row>
        <row r="1770">
          <cell r="A1770" t="str">
            <v>12467000</v>
          </cell>
          <cell r="B1770" t="str">
            <v>12467000 HERRAMIENTAS Y MAQUINAS</v>
          </cell>
          <cell r="C1770">
            <v>9588551.6699999999</v>
          </cell>
          <cell r="D1770">
            <v>204582.92</v>
          </cell>
          <cell r="E1770">
            <v>13000</v>
          </cell>
          <cell r="F1770">
            <v>9780134.5899999999</v>
          </cell>
          <cell r="G1770">
            <v>9780134.5899999999</v>
          </cell>
        </row>
        <row r="1771">
          <cell r="A1771" t="str">
            <v>12467001</v>
          </cell>
          <cell r="B1771" t="str">
            <v>12467001 HERRAMIENTAS Y MAQUINAS</v>
          </cell>
          <cell r="C1771">
            <v>9588551.6699999999</v>
          </cell>
          <cell r="D1771">
            <v>204582.92</v>
          </cell>
          <cell r="E1771">
            <v>13000</v>
          </cell>
          <cell r="F1771">
            <v>9780134.5899999999</v>
          </cell>
          <cell r="G1771">
            <v>9780134.5899999999</v>
          </cell>
        </row>
        <row r="1772">
          <cell r="A1772" t="str">
            <v>12469000</v>
          </cell>
          <cell r="B1772" t="str">
            <v>12469000 OTROS EQUIPOS</v>
          </cell>
          <cell r="C1772">
            <v>22642715.880000003</v>
          </cell>
          <cell r="D1772">
            <v>29279</v>
          </cell>
          <cell r="E1772">
            <v>29279</v>
          </cell>
          <cell r="F1772">
            <v>22642715.880000003</v>
          </cell>
          <cell r="G1772">
            <v>22642715.880000003</v>
          </cell>
        </row>
        <row r="1773">
          <cell r="A1773" t="str">
            <v>12469002</v>
          </cell>
          <cell r="B1773" t="str">
            <v>12469002 MAQUINARIA Y EQUIPO DE LABORATORIO</v>
          </cell>
          <cell r="C1773">
            <v>526337.80000000005</v>
          </cell>
          <cell r="D1773">
            <v>0</v>
          </cell>
          <cell r="E1773">
            <v>0</v>
          </cell>
          <cell r="F1773">
            <v>526337.80000000005</v>
          </cell>
          <cell r="G1773">
            <v>526337.80000000005</v>
          </cell>
        </row>
        <row r="1774">
          <cell r="A1774" t="str">
            <v>12469999</v>
          </cell>
          <cell r="B1774" t="str">
            <v>12469999 OTROS EQUIPOS</v>
          </cell>
          <cell r="C1774">
            <v>22116378.080000002</v>
          </cell>
          <cell r="D1774">
            <v>29279</v>
          </cell>
          <cell r="E1774">
            <v>29279</v>
          </cell>
          <cell r="F1774">
            <v>22116378.080000002</v>
          </cell>
          <cell r="G1774">
            <v>22116378.080000002</v>
          </cell>
        </row>
        <row r="1775">
          <cell r="A1775" t="str">
            <v>12470000</v>
          </cell>
          <cell r="B1775" t="str">
            <v>12470000 COLECCIONES, OBRAS DE ARTE Y OBJETOS VALIOSOS</v>
          </cell>
          <cell r="C1775">
            <v>22860442.920000002</v>
          </cell>
          <cell r="D1775">
            <v>780781</v>
          </cell>
          <cell r="E1775">
            <v>0</v>
          </cell>
          <cell r="F1775">
            <v>23641223.920000002</v>
          </cell>
          <cell r="G1775">
            <v>23641223.920000002</v>
          </cell>
        </row>
        <row r="1776">
          <cell r="A1776" t="str">
            <v>12471000</v>
          </cell>
          <cell r="B1776" t="str">
            <v>12471000 BIENES ARTISTICOS, CULTURALES Y CIENTIFICOS</v>
          </cell>
          <cell r="C1776">
            <v>22860213.32</v>
          </cell>
          <cell r="D1776">
            <v>780781</v>
          </cell>
          <cell r="E1776">
            <v>0</v>
          </cell>
          <cell r="F1776">
            <v>23640994.32</v>
          </cell>
          <cell r="G1776">
            <v>23640994.32</v>
          </cell>
        </row>
        <row r="1777">
          <cell r="A1777" t="str">
            <v>12471001</v>
          </cell>
          <cell r="B1777" t="str">
            <v>12471001 BIENES ARTISTICOS, CULTURALES</v>
          </cell>
          <cell r="C1777">
            <v>22860213.32</v>
          </cell>
          <cell r="D1777">
            <v>780781</v>
          </cell>
          <cell r="E1777">
            <v>0</v>
          </cell>
          <cell r="F1777">
            <v>23640994.32</v>
          </cell>
          <cell r="G1777">
            <v>23640994.32</v>
          </cell>
        </row>
        <row r="1778">
          <cell r="A1778" t="str">
            <v>12472000</v>
          </cell>
          <cell r="B1778" t="str">
            <v>12472000 OBJETOS DE VALOR</v>
          </cell>
          <cell r="C1778">
            <v>229.6</v>
          </cell>
          <cell r="D1778">
            <v>0</v>
          </cell>
          <cell r="E1778">
            <v>0</v>
          </cell>
          <cell r="F1778">
            <v>229.6</v>
          </cell>
          <cell r="G1778">
            <v>229.6</v>
          </cell>
        </row>
        <row r="1779">
          <cell r="A1779" t="str">
            <v>12472001</v>
          </cell>
          <cell r="B1779" t="str">
            <v>12472001 OBJETOS DE VALOR</v>
          </cell>
          <cell r="C1779">
            <v>229.6</v>
          </cell>
          <cell r="D1779">
            <v>0</v>
          </cell>
          <cell r="E1779">
            <v>0</v>
          </cell>
          <cell r="F1779">
            <v>229.6</v>
          </cell>
          <cell r="G1779">
            <v>229.6</v>
          </cell>
        </row>
        <row r="1780">
          <cell r="A1780" t="str">
            <v>12480000</v>
          </cell>
          <cell r="B1780" t="str">
            <v>12480000 ACTIVOS BIOLOGICOS</v>
          </cell>
          <cell r="C1780">
            <v>116882.9</v>
          </cell>
          <cell r="D1780">
            <v>0</v>
          </cell>
          <cell r="E1780">
            <v>0</v>
          </cell>
          <cell r="F1780">
            <v>116882.9</v>
          </cell>
          <cell r="G1780">
            <v>116882.9</v>
          </cell>
        </row>
        <row r="1781">
          <cell r="A1781" t="str">
            <v>12487000</v>
          </cell>
          <cell r="B1781" t="str">
            <v>12487000 ESPECIES MENORES Y DE ZOOLOGICO</v>
          </cell>
          <cell r="C1781">
            <v>116882.9</v>
          </cell>
          <cell r="D1781">
            <v>0</v>
          </cell>
          <cell r="E1781">
            <v>0</v>
          </cell>
          <cell r="F1781">
            <v>116882.9</v>
          </cell>
          <cell r="G1781">
            <v>116882.9</v>
          </cell>
        </row>
        <row r="1782">
          <cell r="A1782" t="str">
            <v>12487001</v>
          </cell>
          <cell r="B1782" t="str">
            <v>12487001 ESPECIES MENORES Y DE ZOOLOGICO</v>
          </cell>
          <cell r="C1782">
            <v>116882.9</v>
          </cell>
          <cell r="D1782">
            <v>0</v>
          </cell>
          <cell r="E1782">
            <v>0</v>
          </cell>
          <cell r="F1782">
            <v>116882.9</v>
          </cell>
          <cell r="G1782">
            <v>116882.9</v>
          </cell>
        </row>
        <row r="1783">
          <cell r="A1783" t="str">
            <v>12500000</v>
          </cell>
          <cell r="B1783" t="str">
            <v>12500000 ACTIVOS INTANGIBLES</v>
          </cell>
          <cell r="C1783">
            <v>311811300.84999996</v>
          </cell>
          <cell r="D1783">
            <v>206960</v>
          </cell>
          <cell r="E1783">
            <v>200000</v>
          </cell>
          <cell r="F1783">
            <v>311818260.84999996</v>
          </cell>
          <cell r="G1783">
            <v>311818260.84999996</v>
          </cell>
        </row>
        <row r="1784">
          <cell r="A1784" t="str">
            <v>12510000</v>
          </cell>
          <cell r="B1784" t="str">
            <v>12510000 SOFTWARE</v>
          </cell>
          <cell r="C1784">
            <v>161267391.72999999</v>
          </cell>
          <cell r="D1784">
            <v>200000</v>
          </cell>
          <cell r="E1784">
            <v>200000</v>
          </cell>
          <cell r="F1784">
            <v>161267391.72999999</v>
          </cell>
          <cell r="G1784">
            <v>161267391.72999999</v>
          </cell>
        </row>
        <row r="1785">
          <cell r="A1785" t="str">
            <v>12511000</v>
          </cell>
          <cell r="B1785" t="str">
            <v>12511000 SOFTWARE</v>
          </cell>
          <cell r="C1785">
            <v>161267391.72999999</v>
          </cell>
          <cell r="D1785">
            <v>200000</v>
          </cell>
          <cell r="E1785">
            <v>200000</v>
          </cell>
          <cell r="F1785">
            <v>161267391.72999999</v>
          </cell>
          <cell r="G1785">
            <v>161267391.72999999</v>
          </cell>
        </row>
        <row r="1786">
          <cell r="A1786" t="str">
            <v>12511001</v>
          </cell>
          <cell r="B1786" t="str">
            <v>12511001 SOFTWARE</v>
          </cell>
          <cell r="C1786">
            <v>161267391.72999999</v>
          </cell>
          <cell r="D1786">
            <v>200000</v>
          </cell>
          <cell r="E1786">
            <v>200000</v>
          </cell>
          <cell r="F1786">
            <v>161267391.72999999</v>
          </cell>
          <cell r="G1786">
            <v>161267391.72999999</v>
          </cell>
        </row>
        <row r="1787">
          <cell r="A1787" t="str">
            <v>12540000</v>
          </cell>
          <cell r="B1787" t="str">
            <v>12540000 LICENCIAS</v>
          </cell>
          <cell r="C1787">
            <v>150543909.11999997</v>
          </cell>
          <cell r="D1787">
            <v>6960</v>
          </cell>
          <cell r="E1787">
            <v>0</v>
          </cell>
          <cell r="F1787">
            <v>150550869.11999997</v>
          </cell>
          <cell r="G1787">
            <v>150550869.11999997</v>
          </cell>
        </row>
        <row r="1788">
          <cell r="A1788" t="str">
            <v>12541000</v>
          </cell>
          <cell r="B1788" t="str">
            <v>12541000 LICENCIAS INFORMATICAS E INTELECTUALES</v>
          </cell>
          <cell r="C1788">
            <v>150543909.11999997</v>
          </cell>
          <cell r="D1788">
            <v>6960</v>
          </cell>
          <cell r="E1788">
            <v>0</v>
          </cell>
          <cell r="F1788">
            <v>150550869.11999997</v>
          </cell>
          <cell r="G1788">
            <v>150550869.11999997</v>
          </cell>
        </row>
        <row r="1789">
          <cell r="A1789" t="str">
            <v>12541001</v>
          </cell>
          <cell r="B1789" t="str">
            <v>12541001 LICENCIAS INFORMATICAS E INTELECTUALES</v>
          </cell>
          <cell r="C1789">
            <v>150543909.11999997</v>
          </cell>
          <cell r="D1789">
            <v>6960</v>
          </cell>
          <cell r="E1789">
            <v>0</v>
          </cell>
          <cell r="F1789">
            <v>150550869.11999997</v>
          </cell>
          <cell r="G1789">
            <v>150550869.11999997</v>
          </cell>
        </row>
        <row r="1790">
          <cell r="A1790" t="str">
            <v>12600000</v>
          </cell>
          <cell r="B1790" t="str">
            <v>12600000 DEPRECIACION, DETERIORO Y AMORTIZACION ACUMULADA DE BIENES</v>
          </cell>
          <cell r="C1790">
            <v>-5009458506.1999998</v>
          </cell>
          <cell r="D1790">
            <v>48910.380000000005</v>
          </cell>
          <cell r="E1790">
            <v>69076665.909999996</v>
          </cell>
          <cell r="F1790">
            <v>-5078486261.7299995</v>
          </cell>
          <cell r="G1790">
            <v>-5078486261.7299995</v>
          </cell>
        </row>
        <row r="1791">
          <cell r="A1791" t="str">
            <v>12610000</v>
          </cell>
          <cell r="B1791" t="str">
            <v>12610000 DEPRECIACION ACUMULADA DE BIENES INMUEBLES</v>
          </cell>
          <cell r="C1791">
            <v>-3167116350.9099998</v>
          </cell>
          <cell r="D1791">
            <v>0</v>
          </cell>
          <cell r="E1791">
            <v>44824779.18</v>
          </cell>
          <cell r="F1791">
            <v>-3211941130.0900002</v>
          </cell>
          <cell r="G1791">
            <v>-3211941130.0900002</v>
          </cell>
        </row>
        <row r="1792">
          <cell r="A1792" t="str">
            <v>12611000</v>
          </cell>
          <cell r="B1792" t="str">
            <v>12611000 DEPRECIACION ACUMULADA DE VIVIENDAS</v>
          </cell>
          <cell r="C1792">
            <v>-447459.18</v>
          </cell>
          <cell r="D1792">
            <v>0</v>
          </cell>
          <cell r="E1792">
            <v>7515.14</v>
          </cell>
          <cell r="F1792">
            <v>-454974.32</v>
          </cell>
          <cell r="G1792">
            <v>-454974.32</v>
          </cell>
        </row>
        <row r="1793">
          <cell r="A1793" t="str">
            <v>12611001</v>
          </cell>
          <cell r="B1793" t="str">
            <v>12611001 DEPRECIACION ACUMULADA DE VIVIENDAS</v>
          </cell>
          <cell r="C1793">
            <v>-447459.18</v>
          </cell>
          <cell r="D1793">
            <v>0</v>
          </cell>
          <cell r="E1793">
            <v>7515.14</v>
          </cell>
          <cell r="F1793">
            <v>-454974.32</v>
          </cell>
          <cell r="G1793">
            <v>-454974.32</v>
          </cell>
        </row>
        <row r="1794">
          <cell r="A1794" t="str">
            <v>12612000</v>
          </cell>
          <cell r="B1794" t="str">
            <v>12612000 DEPRECIACION ACUMULADA DE EDIFICIOS NO RESIDENCIALES</v>
          </cell>
          <cell r="C1794">
            <v>-3166668891.73</v>
          </cell>
          <cell r="D1794">
            <v>0</v>
          </cell>
          <cell r="E1794">
            <v>44817264.039999999</v>
          </cell>
          <cell r="F1794">
            <v>-3211486155.77</v>
          </cell>
          <cell r="G1794">
            <v>-3211486155.77</v>
          </cell>
        </row>
        <row r="1795">
          <cell r="A1795" t="str">
            <v>12612001</v>
          </cell>
          <cell r="B1795" t="str">
            <v>12612001 DEPRECIACION ACUMULADA DE EDIFICIOS Y LOCALES</v>
          </cell>
          <cell r="C1795">
            <v>-3166668891.73</v>
          </cell>
          <cell r="D1795">
            <v>0</v>
          </cell>
          <cell r="E1795">
            <v>44817264.039999999</v>
          </cell>
          <cell r="F1795">
            <v>-3211486155.77</v>
          </cell>
          <cell r="G1795">
            <v>-3211486155.77</v>
          </cell>
        </row>
        <row r="1796">
          <cell r="A1796" t="str">
            <v>12620000</v>
          </cell>
          <cell r="B1796" t="str">
            <v>12620000 DEPRECIACION ACUMULADA DE INFRAESTRUCTURA</v>
          </cell>
          <cell r="C1796">
            <v>-31352956.43</v>
          </cell>
          <cell r="D1796">
            <v>0</v>
          </cell>
          <cell r="E1796">
            <v>990803.13</v>
          </cell>
          <cell r="F1796">
            <v>-32343759.559999999</v>
          </cell>
          <cell r="G1796">
            <v>-32343759.559999999</v>
          </cell>
        </row>
        <row r="1797">
          <cell r="A1797" t="str">
            <v>12621000</v>
          </cell>
          <cell r="B1797" t="str">
            <v>12621000 DEPRECIACION ACUMULADA DE INFRAESTRUCTURA DE CARRETERAS</v>
          </cell>
          <cell r="C1797">
            <v>-31352956.43</v>
          </cell>
          <cell r="D1797">
            <v>0</v>
          </cell>
          <cell r="E1797">
            <v>990803.13</v>
          </cell>
          <cell r="F1797">
            <v>-32343759.559999999</v>
          </cell>
          <cell r="G1797">
            <v>-32343759.559999999</v>
          </cell>
        </row>
        <row r="1798">
          <cell r="A1798" t="str">
            <v>12621001</v>
          </cell>
          <cell r="B1798" t="str">
            <v>12621001 DEPRECIACION ACUMULADA DE INFRAESTRUCTURA DE CARRETERAS</v>
          </cell>
          <cell r="C1798">
            <v>-31352956.43</v>
          </cell>
          <cell r="D1798">
            <v>0</v>
          </cell>
          <cell r="E1798">
            <v>990803.13</v>
          </cell>
          <cell r="F1798">
            <v>-32343759.559999999</v>
          </cell>
          <cell r="G1798">
            <v>-32343759.559999999</v>
          </cell>
        </row>
        <row r="1799">
          <cell r="A1799" t="str">
            <v>12630000</v>
          </cell>
          <cell r="B1799" t="str">
            <v>12630000 DEPRECIACION ACUMULADA DE BIENES MUEBLES</v>
          </cell>
          <cell r="C1799">
            <v>-1678929279.8299997</v>
          </cell>
          <cell r="D1799">
            <v>48910.380000000005</v>
          </cell>
          <cell r="E1799">
            <v>22350392.729999993</v>
          </cell>
          <cell r="F1799">
            <v>-1701230762.1799998</v>
          </cell>
          <cell r="G1799">
            <v>-1701230762.1799998</v>
          </cell>
        </row>
        <row r="1800">
          <cell r="A1800" t="str">
            <v>12631000</v>
          </cell>
          <cell r="B1800" t="str">
            <v>12631000 DEPRECIACION ACUMULADA DE MOBILIARIO Y EQUIPO DE ADMNISTRACION</v>
          </cell>
          <cell r="C1800">
            <v>-836159875.88000011</v>
          </cell>
          <cell r="D1800">
            <v>48910.380000000005</v>
          </cell>
          <cell r="E1800">
            <v>11759043.939999999</v>
          </cell>
          <cell r="F1800">
            <v>-847870009.43999994</v>
          </cell>
          <cell r="G1800">
            <v>-847870009.43999994</v>
          </cell>
        </row>
        <row r="1801">
          <cell r="A1801" t="str">
            <v>12631001</v>
          </cell>
          <cell r="B1801" t="str">
            <v>12631001 DEPRECIACION ACUMULADA DE EQUIPO DE COMPUTO Y TECNOLOGIAS DE LA INFORMACION</v>
          </cell>
          <cell r="C1801">
            <v>-494696230.86000001</v>
          </cell>
          <cell r="D1801">
            <v>14639.07</v>
          </cell>
          <cell r="E1801">
            <v>6672230.5999999996</v>
          </cell>
          <cell r="F1801">
            <v>-501353822.38999999</v>
          </cell>
          <cell r="G1801">
            <v>-501353822.38999999</v>
          </cell>
        </row>
        <row r="1802">
          <cell r="A1802" t="str">
            <v>12631002</v>
          </cell>
          <cell r="B1802" t="str">
            <v>12631002 DEPRECIACION ACUMULADA DE MOBILIARIO</v>
          </cell>
          <cell r="C1802">
            <v>-249578475.59</v>
          </cell>
          <cell r="D1802">
            <v>32988.410000000003</v>
          </cell>
          <cell r="E1802">
            <v>2704336.35</v>
          </cell>
          <cell r="F1802">
            <v>-252249823.53</v>
          </cell>
          <cell r="G1802">
            <v>-252249823.53</v>
          </cell>
        </row>
        <row r="1803">
          <cell r="A1803" t="str">
            <v>12631003</v>
          </cell>
          <cell r="B1803" t="str">
            <v>12631003 DEPRECIACION ACUMULADA DE EQUIPO DE ADMINISTRACION</v>
          </cell>
          <cell r="C1803">
            <v>-32016746.440000001</v>
          </cell>
          <cell r="D1803">
            <v>0</v>
          </cell>
          <cell r="E1803">
            <v>355174.98</v>
          </cell>
          <cell r="F1803">
            <v>-32371921.420000002</v>
          </cell>
          <cell r="G1803">
            <v>-32371921.420000002</v>
          </cell>
        </row>
        <row r="1804">
          <cell r="A1804" t="str">
            <v>12631999</v>
          </cell>
          <cell r="B1804" t="str">
            <v>12631999 DEPRECIACION ACUMULADA DE MUEBLES EXCEPTO DE OFICINA Y ESTANTERIA</v>
          </cell>
          <cell r="C1804">
            <v>-59868422.990000002</v>
          </cell>
          <cell r="D1804">
            <v>1282.9000000000001</v>
          </cell>
          <cell r="E1804">
            <v>2027302.01</v>
          </cell>
          <cell r="F1804">
            <v>-61894442.100000001</v>
          </cell>
          <cell r="G1804">
            <v>-61894442.100000001</v>
          </cell>
        </row>
        <row r="1805">
          <cell r="A1805" t="str">
            <v>12632000</v>
          </cell>
          <cell r="B1805" t="str">
            <v>12632000 DEPRECIACION ACUMULADA DE MOBILIARIO Y EQUIPO EDUCACIONAL Y RECREATIVO</v>
          </cell>
          <cell r="C1805">
            <v>-228431446.18000001</v>
          </cell>
          <cell r="D1805">
            <v>0</v>
          </cell>
          <cell r="E1805">
            <v>2339377.54</v>
          </cell>
          <cell r="F1805">
            <v>-230770823.72</v>
          </cell>
          <cell r="G1805">
            <v>-230770823.72</v>
          </cell>
        </row>
        <row r="1806">
          <cell r="A1806" t="str">
            <v>12632001</v>
          </cell>
          <cell r="B1806" t="str">
            <v>12632001 DEPRECIACION ACUMULADA DE EQUIPOS AUDIOVISUALES</v>
          </cell>
          <cell r="C1806">
            <v>-87021993.810000002</v>
          </cell>
          <cell r="D1806">
            <v>0</v>
          </cell>
          <cell r="E1806">
            <v>1011028.97</v>
          </cell>
          <cell r="F1806">
            <v>-88033022.780000001</v>
          </cell>
          <cell r="G1806">
            <v>-88033022.780000001</v>
          </cell>
        </row>
        <row r="1807">
          <cell r="A1807" t="str">
            <v>12632002</v>
          </cell>
          <cell r="B1807" t="str">
            <v>12632002 DEPRECIACION ACUMULADA DE APARATOS DEPORTIVOS</v>
          </cell>
          <cell r="C1807">
            <v>-4151155.83</v>
          </cell>
          <cell r="D1807">
            <v>0</v>
          </cell>
          <cell r="E1807">
            <v>16192.37</v>
          </cell>
          <cell r="F1807">
            <v>-4167348.2</v>
          </cell>
          <cell r="G1807">
            <v>-4167348.2</v>
          </cell>
        </row>
        <row r="1808">
          <cell r="A1808" t="str">
            <v>12632003</v>
          </cell>
          <cell r="B1808" t="str">
            <v>12632003 DEPRECIACION ACUMULADA DE CAMARAS FOTOGRAFICAS Y DE VIDEO</v>
          </cell>
          <cell r="C1808">
            <v>-30984458.34</v>
          </cell>
          <cell r="D1808">
            <v>0</v>
          </cell>
          <cell r="E1808">
            <v>921889.72</v>
          </cell>
          <cell r="F1808">
            <v>-31906348.059999999</v>
          </cell>
          <cell r="G1808">
            <v>-31906348.059999999</v>
          </cell>
        </row>
        <row r="1809">
          <cell r="A1809" t="str">
            <v>12632004</v>
          </cell>
          <cell r="B1809" t="str">
            <v>12632004 DEPRECIACION ACUMULADA DE DEPRECIACION ACUMULADA DE EQUIPOS EDUCACIONALES</v>
          </cell>
          <cell r="C1809">
            <v>-98360116.400000006</v>
          </cell>
          <cell r="D1809">
            <v>0</v>
          </cell>
          <cell r="E1809">
            <v>165322.06</v>
          </cell>
          <cell r="F1809">
            <v>-98525438.459999993</v>
          </cell>
          <cell r="G1809">
            <v>-98525438.459999993</v>
          </cell>
        </row>
        <row r="1810">
          <cell r="A1810" t="str">
            <v>12632005</v>
          </cell>
          <cell r="B1810" t="str">
            <v>12632005 DEPRECIACION ACUMULADA DE DEPRECIACION ACUMULADA DE EQUIPOS RECREATIVOS</v>
          </cell>
          <cell r="C1810">
            <v>-7913721.7999999998</v>
          </cell>
          <cell r="D1810">
            <v>0</v>
          </cell>
          <cell r="E1810">
            <v>224944.42</v>
          </cell>
          <cell r="F1810">
            <v>-8138666.2199999997</v>
          </cell>
          <cell r="G1810">
            <v>-8138666.2199999997</v>
          </cell>
        </row>
        <row r="1811">
          <cell r="A1811" t="str">
            <v>12633000</v>
          </cell>
          <cell r="B1811" t="str">
            <v>12633000 DEPRECIACION ACUMULADA DE EQUIPO E INSTRUMENTAL MEDICO Y DE LABORATORIO</v>
          </cell>
          <cell r="C1811">
            <v>-42872838.859999999</v>
          </cell>
          <cell r="D1811">
            <v>0</v>
          </cell>
          <cell r="E1811">
            <v>927200.8899999999</v>
          </cell>
          <cell r="F1811">
            <v>-43800039.75</v>
          </cell>
          <cell r="G1811">
            <v>-43800039.75</v>
          </cell>
        </row>
        <row r="1812">
          <cell r="A1812" t="str">
            <v>12633001</v>
          </cell>
          <cell r="B1812" t="str">
            <v>12633001 DEPRECIACION ACUMULADA DE EQUIPO MEDICO Y DE LABORATORIO</v>
          </cell>
          <cell r="C1812">
            <v>-36300471.5</v>
          </cell>
          <cell r="D1812">
            <v>0</v>
          </cell>
          <cell r="E1812">
            <v>877536.2</v>
          </cell>
          <cell r="F1812">
            <v>-37178007.700000003</v>
          </cell>
          <cell r="G1812">
            <v>-37178007.700000003</v>
          </cell>
        </row>
        <row r="1813">
          <cell r="A1813" t="str">
            <v>12633002</v>
          </cell>
          <cell r="B1813" t="str">
            <v>12633002 DEPRECIACION ACUMULADA DE INSTRUMENTAL MEDICO Y DE LABORATORIO</v>
          </cell>
          <cell r="C1813">
            <v>-6572367.3600000003</v>
          </cell>
          <cell r="D1813">
            <v>0</v>
          </cell>
          <cell r="E1813">
            <v>49664.69</v>
          </cell>
          <cell r="F1813">
            <v>-6622032.0499999998</v>
          </cell>
          <cell r="G1813">
            <v>-6622032.0499999998</v>
          </cell>
        </row>
        <row r="1814">
          <cell r="A1814" t="str">
            <v>12634000</v>
          </cell>
          <cell r="B1814" t="str">
            <v>12634000 DEPRECIACION ACUMULADA DE EQUIPO DE TRANSPORTE</v>
          </cell>
          <cell r="C1814">
            <v>-476366490.33000004</v>
          </cell>
          <cell r="D1814">
            <v>0</v>
          </cell>
          <cell r="E1814">
            <v>3226904.16</v>
          </cell>
          <cell r="F1814">
            <v>-479593394.49000001</v>
          </cell>
          <cell r="G1814">
            <v>-479593394.49000001</v>
          </cell>
        </row>
        <row r="1815">
          <cell r="A1815" t="str">
            <v>12634001</v>
          </cell>
          <cell r="B1815" t="str">
            <v>12634001 DEPRECIACION ACUMULADA DE AUTOMOVILES Y EQUIPO TERRESTRE</v>
          </cell>
          <cell r="C1815">
            <v>-382766025.16000003</v>
          </cell>
          <cell r="D1815">
            <v>0</v>
          </cell>
          <cell r="E1815">
            <v>3175964.75</v>
          </cell>
          <cell r="F1815">
            <v>-385941989.91000003</v>
          </cell>
          <cell r="G1815">
            <v>-385941989.91000003</v>
          </cell>
        </row>
        <row r="1816">
          <cell r="A1816" t="str">
            <v>12634002</v>
          </cell>
          <cell r="B1816" t="str">
            <v>12634002 DEPRECIACION ACUMULADA DE CARROCERIAS Y REMOLQUES</v>
          </cell>
          <cell r="C1816">
            <v>-1016824.62</v>
          </cell>
          <cell r="D1816">
            <v>0</v>
          </cell>
          <cell r="E1816">
            <v>9134.7000000000007</v>
          </cell>
          <cell r="F1816">
            <v>-1025959.32</v>
          </cell>
          <cell r="G1816">
            <v>-1025959.32</v>
          </cell>
        </row>
        <row r="1817">
          <cell r="A1817" t="str">
            <v>12634003</v>
          </cell>
          <cell r="B1817" t="str">
            <v>12634003 DEPRECIACION ACUMULADA DE VEHICULOS Y EQUIPO DE TRANSPORTE AEREO</v>
          </cell>
          <cell r="C1817">
            <v>-80906909.730000004</v>
          </cell>
          <cell r="D1817">
            <v>0</v>
          </cell>
          <cell r="E1817">
            <v>0</v>
          </cell>
          <cell r="F1817">
            <v>-80906909.730000004</v>
          </cell>
          <cell r="G1817">
            <v>-80906909.730000004</v>
          </cell>
        </row>
        <row r="1818">
          <cell r="A1818" t="str">
            <v>12634004</v>
          </cell>
          <cell r="B1818" t="str">
            <v>12634004 DEPRECIACION ACUMULADA DE VEHICULOS Y OTROS EQUIPOS DE TRANSPORTE</v>
          </cell>
          <cell r="C1818">
            <v>16126.24</v>
          </cell>
          <cell r="D1818">
            <v>0</v>
          </cell>
          <cell r="E1818">
            <v>0</v>
          </cell>
          <cell r="F1818">
            <v>16126.24</v>
          </cell>
          <cell r="G1818">
            <v>16126.24</v>
          </cell>
        </row>
        <row r="1819">
          <cell r="A1819" t="str">
            <v>12634009</v>
          </cell>
          <cell r="B1819" t="str">
            <v>12634009 DEPRECIACION ACUMULADA DE VEHICULOS Y OTROS EQUIPOS DE TRANSPORTE</v>
          </cell>
          <cell r="C1819">
            <v>-11692857.060000001</v>
          </cell>
          <cell r="D1819">
            <v>0</v>
          </cell>
          <cell r="E1819">
            <v>41804.71</v>
          </cell>
          <cell r="F1819">
            <v>-11734661.77</v>
          </cell>
          <cell r="G1819">
            <v>-11734661.77</v>
          </cell>
        </row>
        <row r="1820">
          <cell r="A1820" t="str">
            <v>12635000</v>
          </cell>
          <cell r="B1820" t="str">
            <v>12635000 DEPRECIACION ACUMULADA DE EQUIPO DE DEFENSA Y SEGURIDAD</v>
          </cell>
          <cell r="C1820">
            <v>-28023903.780000001</v>
          </cell>
          <cell r="D1820">
            <v>0</v>
          </cell>
          <cell r="E1820">
            <v>2543771.7200000002</v>
          </cell>
          <cell r="F1820">
            <v>-30567675.5</v>
          </cell>
          <cell r="G1820">
            <v>-30567675.5</v>
          </cell>
        </row>
        <row r="1821">
          <cell r="A1821" t="str">
            <v>12635001</v>
          </cell>
          <cell r="B1821" t="str">
            <v>12635001 DEPRECIACION ACUMULADA DE EQUIPO DE SEGURIDAD</v>
          </cell>
          <cell r="C1821">
            <v>-28023903.780000001</v>
          </cell>
          <cell r="D1821">
            <v>0</v>
          </cell>
          <cell r="E1821">
            <v>2543771.7200000002</v>
          </cell>
          <cell r="F1821">
            <v>-30567675.5</v>
          </cell>
          <cell r="G1821">
            <v>-30567675.5</v>
          </cell>
        </row>
        <row r="1822">
          <cell r="A1822" t="str">
            <v>12636000</v>
          </cell>
          <cell r="B1822" t="str">
            <v>12636000 DEPRECIACION ACUMULADA DE MAQUINARIA OTROS EQUIPOS Y HERRAMIENTAS</v>
          </cell>
          <cell r="C1822">
            <v>-67074724.799999997</v>
          </cell>
          <cell r="D1822">
            <v>0</v>
          </cell>
          <cell r="E1822">
            <v>1554094.48</v>
          </cell>
          <cell r="F1822">
            <v>-68628819.280000001</v>
          </cell>
          <cell r="G1822">
            <v>-68628819.280000001</v>
          </cell>
        </row>
        <row r="1823">
          <cell r="A1823" t="str">
            <v>12636001</v>
          </cell>
          <cell r="B1823" t="str">
            <v>12636001 DEPRECIACION ACUMULADA DE MAQUINARIA Y EQUIPO AGROPECUARIO</v>
          </cell>
          <cell r="C1823">
            <v>-2400616.35</v>
          </cell>
          <cell r="D1823">
            <v>0</v>
          </cell>
          <cell r="E1823">
            <v>52452.73</v>
          </cell>
          <cell r="F1823">
            <v>-2453069.08</v>
          </cell>
          <cell r="G1823">
            <v>-2453069.08</v>
          </cell>
        </row>
        <row r="1824">
          <cell r="A1824" t="str">
            <v>12636002</v>
          </cell>
          <cell r="B1824" t="str">
            <v>12636002 DEPRECIACION ACUMULADA DE MAQUINARIA Y EQUIPO INDUSTRIAL</v>
          </cell>
          <cell r="C1824">
            <v>-11352573.939999999</v>
          </cell>
          <cell r="D1824">
            <v>0</v>
          </cell>
          <cell r="E1824">
            <v>190680.77</v>
          </cell>
          <cell r="F1824">
            <v>-11543254.710000001</v>
          </cell>
          <cell r="G1824">
            <v>-11543254.710000001</v>
          </cell>
        </row>
        <row r="1825">
          <cell r="A1825" t="str">
            <v>12636003</v>
          </cell>
          <cell r="B1825" t="str">
            <v>12636003 DEPRECIACION ACUMULADA DE MAQUINARIA Y EQUIPO DE CONSTRUCCION</v>
          </cell>
          <cell r="C1825">
            <v>-4702335.58</v>
          </cell>
          <cell r="D1825">
            <v>0</v>
          </cell>
          <cell r="E1825">
            <v>88654.06</v>
          </cell>
          <cell r="F1825">
            <v>-4790989.6399999997</v>
          </cell>
          <cell r="G1825">
            <v>-4790989.6399999997</v>
          </cell>
        </row>
        <row r="1826">
          <cell r="A1826" t="str">
            <v>12636004</v>
          </cell>
          <cell r="B1826" t="str">
            <v>12636004 DEPRECIACION ACUMULADA DE EQUIPO DE SERVICIO</v>
          </cell>
          <cell r="C1826">
            <v>-22907256.52</v>
          </cell>
          <cell r="D1826">
            <v>0</v>
          </cell>
          <cell r="E1826">
            <v>488843.85</v>
          </cell>
          <cell r="F1826">
            <v>-23396100.370000001</v>
          </cell>
          <cell r="G1826">
            <v>-23396100.370000001</v>
          </cell>
        </row>
        <row r="1827">
          <cell r="A1827" t="str">
            <v>12636005</v>
          </cell>
          <cell r="B1827" t="str">
            <v>12636005 DEPRECIACION ACUMULADA DE EQUIPO Y APARATOS DE COMUNICACION Y TELECOMUNICACION</v>
          </cell>
          <cell r="C1827">
            <v>-5728375.1900000004</v>
          </cell>
          <cell r="D1827">
            <v>0</v>
          </cell>
          <cell r="E1827">
            <v>255277.38</v>
          </cell>
          <cell r="F1827">
            <v>-5983652.5700000003</v>
          </cell>
          <cell r="G1827">
            <v>-5983652.5700000003</v>
          </cell>
        </row>
        <row r="1828">
          <cell r="A1828" t="str">
            <v>12636006</v>
          </cell>
          <cell r="B1828" t="str">
            <v>12636006 DEPRECIACION ACUMULADA DE MAQUINARIA Y EQUIPO ELECTRICO</v>
          </cell>
          <cell r="C1828">
            <v>-8440612.4100000001</v>
          </cell>
          <cell r="D1828">
            <v>0</v>
          </cell>
          <cell r="E1828">
            <v>258673.52</v>
          </cell>
          <cell r="F1828">
            <v>-8699285.9299999997</v>
          </cell>
          <cell r="G1828">
            <v>-8699285.9299999997</v>
          </cell>
        </row>
        <row r="1829">
          <cell r="A1829" t="str">
            <v>12636007</v>
          </cell>
          <cell r="B1829" t="str">
            <v>12636007 DEPRECIACION ACUMULADA DE HERRAMIENTAS</v>
          </cell>
          <cell r="C1829">
            <v>-4923138.96</v>
          </cell>
          <cell r="D1829">
            <v>0</v>
          </cell>
          <cell r="E1829">
            <v>81190.289999999994</v>
          </cell>
          <cell r="F1829">
            <v>-5004329.25</v>
          </cell>
          <cell r="G1829">
            <v>-5004329.25</v>
          </cell>
        </row>
        <row r="1830">
          <cell r="A1830" t="str">
            <v>12636999</v>
          </cell>
          <cell r="B1830" t="str">
            <v>12636999 DEPRECIACION ACUMULADA DE OTROS EQUIPOS</v>
          </cell>
          <cell r="C1830">
            <v>-6619815.8499999996</v>
          </cell>
          <cell r="D1830">
            <v>0</v>
          </cell>
          <cell r="E1830">
            <v>138321.88</v>
          </cell>
          <cell r="F1830">
            <v>-6758137.7300000004</v>
          </cell>
          <cell r="G1830">
            <v>-6758137.7300000004</v>
          </cell>
        </row>
        <row r="1831">
          <cell r="A1831" t="str">
            <v>12640000</v>
          </cell>
          <cell r="B1831" t="str">
            <v>12640000 DETERIORO ACUMULADO DE ACTIVOS BIOLOGICOS</v>
          </cell>
          <cell r="C1831">
            <v>-372862.14</v>
          </cell>
          <cell r="D1831">
            <v>0</v>
          </cell>
          <cell r="E1831">
            <v>3169.22</v>
          </cell>
          <cell r="F1831">
            <v>-376031.36</v>
          </cell>
          <cell r="G1831">
            <v>-376031.36</v>
          </cell>
        </row>
        <row r="1832">
          <cell r="A1832" t="str">
            <v>12647000</v>
          </cell>
          <cell r="B1832" t="str">
            <v>12647000 DETERIORO ACUMULADO  DE ESPECIES MENORES Y DE ZOOLOGICO</v>
          </cell>
          <cell r="C1832">
            <v>-372862.14</v>
          </cell>
          <cell r="D1832">
            <v>0</v>
          </cell>
          <cell r="E1832">
            <v>3169.22</v>
          </cell>
          <cell r="F1832">
            <v>-376031.36</v>
          </cell>
          <cell r="G1832">
            <v>-376031.36</v>
          </cell>
        </row>
        <row r="1833">
          <cell r="A1833" t="str">
            <v>12647001</v>
          </cell>
          <cell r="B1833" t="str">
            <v>12647001 DETERIORO ACUMULADO  DE ESPECIES MENORES Y DE ZOOLOGICO</v>
          </cell>
          <cell r="C1833">
            <v>-372862.14</v>
          </cell>
          <cell r="D1833">
            <v>0</v>
          </cell>
          <cell r="E1833">
            <v>3169.22</v>
          </cell>
          <cell r="F1833">
            <v>-376031.36</v>
          </cell>
          <cell r="G1833">
            <v>-376031.36</v>
          </cell>
        </row>
        <row r="1834">
          <cell r="A1834" t="str">
            <v>12650000</v>
          </cell>
          <cell r="B1834" t="str">
            <v>12650000 AMORTIZACION ACUMULADA DE ACTIVOS INTANGIBLES</v>
          </cell>
          <cell r="C1834">
            <v>-131687056.89</v>
          </cell>
          <cell r="D1834">
            <v>0</v>
          </cell>
          <cell r="E1834">
            <v>907521.65</v>
          </cell>
          <cell r="F1834">
            <v>-132594578.53999999</v>
          </cell>
          <cell r="G1834">
            <v>-132594578.53999999</v>
          </cell>
        </row>
        <row r="1835">
          <cell r="A1835" t="str">
            <v>12651000</v>
          </cell>
          <cell r="B1835" t="str">
            <v>12651000 AMORTIZACION ACUMULADAS DE ACTIVOS SOFTWARE</v>
          </cell>
          <cell r="C1835">
            <v>-27691931.559999999</v>
          </cell>
          <cell r="D1835">
            <v>0</v>
          </cell>
          <cell r="E1835">
            <v>671976.42</v>
          </cell>
          <cell r="F1835">
            <v>-28363907.98</v>
          </cell>
          <cell r="G1835">
            <v>-28363907.98</v>
          </cell>
        </row>
        <row r="1836">
          <cell r="A1836" t="str">
            <v>12651001</v>
          </cell>
          <cell r="B1836" t="str">
            <v>12651001 AMORTIZACION ACUMULADAS DE ACTIVOS SOFTWARE</v>
          </cell>
          <cell r="C1836">
            <v>-27691931.559999999</v>
          </cell>
          <cell r="D1836">
            <v>0</v>
          </cell>
          <cell r="E1836">
            <v>671976.42</v>
          </cell>
          <cell r="F1836">
            <v>-28363907.98</v>
          </cell>
          <cell r="G1836">
            <v>-28363907.98</v>
          </cell>
        </row>
        <row r="1837">
          <cell r="A1837" t="str">
            <v>12652000</v>
          </cell>
          <cell r="B1837" t="str">
            <v>12652000 AMORTIZACION ACUMULADAS DE PATENTES MARCAS Y DERECHOS</v>
          </cell>
          <cell r="C1837">
            <v>-2053627.68</v>
          </cell>
          <cell r="D1837">
            <v>0</v>
          </cell>
          <cell r="E1837">
            <v>0</v>
          </cell>
          <cell r="F1837">
            <v>-2053627.68</v>
          </cell>
          <cell r="G1837">
            <v>-2053627.68</v>
          </cell>
        </row>
        <row r="1838">
          <cell r="A1838" t="str">
            <v>12652001</v>
          </cell>
          <cell r="B1838" t="str">
            <v>12652001 AMORTIZACION ACUMULADAS DE PATENTES</v>
          </cell>
          <cell r="C1838">
            <v>-2053627.68</v>
          </cell>
          <cell r="D1838">
            <v>0</v>
          </cell>
          <cell r="E1838">
            <v>0</v>
          </cell>
          <cell r="F1838">
            <v>-2053627.68</v>
          </cell>
          <cell r="G1838">
            <v>-2053627.68</v>
          </cell>
        </row>
        <row r="1839">
          <cell r="A1839" t="str">
            <v>12654000</v>
          </cell>
          <cell r="B1839" t="str">
            <v>12654000 AMORTIZACION ACUMULADAS DE LICENCIAS</v>
          </cell>
          <cell r="C1839">
            <v>-101941497.65000001</v>
          </cell>
          <cell r="D1839">
            <v>0</v>
          </cell>
          <cell r="E1839">
            <v>235545.23</v>
          </cell>
          <cell r="F1839">
            <v>-102177042.88</v>
          </cell>
          <cell r="G1839">
            <v>-102177042.88</v>
          </cell>
        </row>
        <row r="1840">
          <cell r="A1840" t="str">
            <v>12654001</v>
          </cell>
          <cell r="B1840" t="str">
            <v>12654001 AMORTIZACION DE LICENCIAS INFORMATICAS E INTELECTUALES</v>
          </cell>
          <cell r="C1840">
            <v>-101941497.65000001</v>
          </cell>
          <cell r="D1840">
            <v>0</v>
          </cell>
          <cell r="E1840">
            <v>235545.23</v>
          </cell>
          <cell r="F1840">
            <v>-102177042.88</v>
          </cell>
          <cell r="G1840">
            <v>-102177042.88</v>
          </cell>
        </row>
        <row r="1841">
          <cell r="A1841" t="str">
            <v>12900000</v>
          </cell>
          <cell r="B1841" t="str">
            <v>12900000 OTROS ACTIVOS NO CIRCULANTES</v>
          </cell>
          <cell r="C1841">
            <v>1031431.8</v>
          </cell>
          <cell r="D1841">
            <v>0</v>
          </cell>
          <cell r="E1841">
            <v>0</v>
          </cell>
          <cell r="F1841">
            <v>1031431.8</v>
          </cell>
          <cell r="G1841">
            <v>1031431.8</v>
          </cell>
        </row>
        <row r="1842">
          <cell r="A1842" t="str">
            <v>12930000</v>
          </cell>
          <cell r="B1842" t="str">
            <v>12930000 BIENES EN COMODATO</v>
          </cell>
          <cell r="C1842">
            <v>1031431.8</v>
          </cell>
          <cell r="D1842">
            <v>0</v>
          </cell>
          <cell r="E1842">
            <v>0</v>
          </cell>
          <cell r="F1842">
            <v>1031431.8</v>
          </cell>
          <cell r="G1842">
            <v>1031431.8</v>
          </cell>
        </row>
        <row r="1843">
          <cell r="A1843" t="str">
            <v>12934000</v>
          </cell>
          <cell r="B1843" t="str">
            <v>12934000 MOBILIARIO Y EQUIPO DE ADMINISTRACION EDUCACIONAL Y RECREATIVO EN COMODATO</v>
          </cell>
          <cell r="C1843">
            <v>188625.8</v>
          </cell>
          <cell r="D1843">
            <v>0</v>
          </cell>
          <cell r="E1843">
            <v>0</v>
          </cell>
          <cell r="F1843">
            <v>188625.8</v>
          </cell>
          <cell r="G1843">
            <v>188625.8</v>
          </cell>
        </row>
        <row r="1844">
          <cell r="A1844" t="str">
            <v>12934001</v>
          </cell>
          <cell r="B1844" t="str">
            <v>12934001 MOBILIARIO Y EQUIPO DE ADMINISTRACION EN COMODATO</v>
          </cell>
          <cell r="C1844">
            <v>188625.8</v>
          </cell>
          <cell r="D1844">
            <v>0</v>
          </cell>
          <cell r="E1844">
            <v>0</v>
          </cell>
          <cell r="F1844">
            <v>188625.8</v>
          </cell>
          <cell r="G1844">
            <v>188625.8</v>
          </cell>
        </row>
        <row r="1845">
          <cell r="A1845" t="str">
            <v>12936000</v>
          </cell>
          <cell r="B1845" t="str">
            <v>12936000 EQUIPO DE TRANSPORTE EN COMODATO</v>
          </cell>
          <cell r="C1845">
            <v>842806</v>
          </cell>
          <cell r="D1845">
            <v>0</v>
          </cell>
          <cell r="E1845">
            <v>0</v>
          </cell>
          <cell r="F1845">
            <v>842806</v>
          </cell>
          <cell r="G1845">
            <v>842806</v>
          </cell>
        </row>
        <row r="1846">
          <cell r="A1846" t="str">
            <v>12936001</v>
          </cell>
          <cell r="B1846" t="str">
            <v>12936001 AUTOMOVILES Y EQUIPO TERRESTRE EN COMODATO</v>
          </cell>
          <cell r="C1846">
            <v>842806</v>
          </cell>
          <cell r="D1846">
            <v>0</v>
          </cell>
          <cell r="E1846">
            <v>0</v>
          </cell>
          <cell r="F1846">
            <v>842806</v>
          </cell>
          <cell r="G1846">
            <v>-842806</v>
          </cell>
        </row>
        <row r="1847">
          <cell r="A1847" t="str">
            <v>20000000</v>
          </cell>
          <cell r="B1847" t="str">
            <v>20000000 PASIVO</v>
          </cell>
          <cell r="C1847">
            <v>-16448760492.690001</v>
          </cell>
          <cell r="D1847">
            <v>13140285328.100002</v>
          </cell>
          <cell r="E1847">
            <v>13882626021.809998</v>
          </cell>
          <cell r="F1847">
            <v>-17191101186.399994</v>
          </cell>
          <cell r="G1847">
            <v>17191101186.399994</v>
          </cell>
        </row>
        <row r="1848">
          <cell r="A1848" t="str">
            <v>21000000</v>
          </cell>
          <cell r="B1848" t="str">
            <v>21000000 PASIVO CIRCULANTE</v>
          </cell>
          <cell r="C1848">
            <v>-8507447279.9300003</v>
          </cell>
          <cell r="D1848">
            <v>13128859274.080004</v>
          </cell>
          <cell r="E1848">
            <v>13882626021.809998</v>
          </cell>
          <cell r="F1848">
            <v>-9261214027.659996</v>
          </cell>
          <cell r="G1848">
            <v>9261214027.659996</v>
          </cell>
        </row>
        <row r="1849">
          <cell r="A1849" t="str">
            <v>21100000</v>
          </cell>
          <cell r="B1849" t="str">
            <v>21100000 CUENTAS POR PAGAR A CORTO PLAZO</v>
          </cell>
          <cell r="C1849">
            <v>-7005977720.1400003</v>
          </cell>
          <cell r="D1849">
            <v>11513450775.440008</v>
          </cell>
          <cell r="E1849">
            <v>11421734695.629997</v>
          </cell>
          <cell r="F1849">
            <v>-6914261640.3299932</v>
          </cell>
          <cell r="G1849">
            <v>6914261640.3299932</v>
          </cell>
        </row>
        <row r="1850">
          <cell r="A1850" t="str">
            <v>21110000</v>
          </cell>
          <cell r="B1850" t="str">
            <v>21110000 SERVICIOS PERSONALES POR PAGAR A CORTO PLAZO</v>
          </cell>
          <cell r="C1850">
            <v>-13350094.809999999</v>
          </cell>
          <cell r="D1850">
            <v>1131118445.54</v>
          </cell>
          <cell r="E1850">
            <v>1153200445.9000001</v>
          </cell>
          <cell r="F1850">
            <v>-35432095.169999994</v>
          </cell>
          <cell r="G1850">
            <v>35432095.169999994</v>
          </cell>
        </row>
        <row r="1851">
          <cell r="A1851" t="str">
            <v>21111000</v>
          </cell>
          <cell r="B1851" t="str">
            <v>21111000 REMUNERACION POR PAGAR AL PERSONAL DE CARACTER PERMANENTE A CORTO PLAZO</v>
          </cell>
          <cell r="C1851">
            <v>-13613741.809999999</v>
          </cell>
          <cell r="D1851">
            <v>1131118445.54</v>
          </cell>
          <cell r="E1851">
            <v>1153200445.9000001</v>
          </cell>
          <cell r="F1851">
            <v>-35695742.169999994</v>
          </cell>
          <cell r="G1851">
            <v>35695742.169999994</v>
          </cell>
        </row>
        <row r="1852">
          <cell r="A1852" t="str">
            <v>21111001</v>
          </cell>
          <cell r="B1852" t="str">
            <v>21111001 REMUNERACION POR PAGAR AL PERSONAL DE CARACTER PERMANENTE A CORTO PLAZO</v>
          </cell>
          <cell r="C1852">
            <v>-13613741.809999999</v>
          </cell>
          <cell r="D1852">
            <v>1131118445.54</v>
          </cell>
          <cell r="E1852">
            <v>1153200445.9000001</v>
          </cell>
          <cell r="F1852">
            <v>-35695742.169999994</v>
          </cell>
          <cell r="G1852">
            <v>35695742.169999994</v>
          </cell>
        </row>
        <row r="1853">
          <cell r="A1853" t="str">
            <v>21112000</v>
          </cell>
          <cell r="B1853" t="str">
            <v>21112000 REMUNERACION POR PAGAR AL PERSONAL DE CARACTER TRANSITORIO A CORTO PLAZO</v>
          </cell>
          <cell r="C1853">
            <v>263647</v>
          </cell>
          <cell r="D1853">
            <v>0</v>
          </cell>
          <cell r="E1853">
            <v>0</v>
          </cell>
          <cell r="F1853">
            <v>263647</v>
          </cell>
          <cell r="G1853">
            <v>-263647</v>
          </cell>
        </row>
        <row r="1854">
          <cell r="A1854" t="str">
            <v>21112001</v>
          </cell>
          <cell r="B1854" t="str">
            <v>21112001 REMUNERACION POR PAGAR AL PERSONAL DE CARACTER TRANSITORIO A CORTO PLAZO</v>
          </cell>
          <cell r="C1854">
            <v>263647</v>
          </cell>
          <cell r="D1854">
            <v>0</v>
          </cell>
          <cell r="E1854">
            <v>0</v>
          </cell>
          <cell r="F1854">
            <v>263647</v>
          </cell>
          <cell r="G1854">
            <v>-263647</v>
          </cell>
        </row>
        <row r="1855">
          <cell r="A1855" t="str">
            <v>21120000</v>
          </cell>
          <cell r="B1855" t="str">
            <v>21120000 PROVEEDORES POR PAGAR A CORTO PLAZO</v>
          </cell>
          <cell r="C1855">
            <v>-2841325976.3600001</v>
          </cell>
          <cell r="D1855">
            <v>5302823509.5900011</v>
          </cell>
          <cell r="E1855">
            <v>4966927264.8800001</v>
          </cell>
          <cell r="F1855">
            <v>-2505429731.6500001</v>
          </cell>
          <cell r="G1855">
            <v>2505429731.6500001</v>
          </cell>
        </row>
        <row r="1856">
          <cell r="A1856" t="str">
            <v>21121000</v>
          </cell>
          <cell r="B1856" t="str">
            <v>21121000 DEUDAS POR ADQUISICION DE BIENES Y CONTRATACION DE SERVICIOS POR PAGAR A CORTO PLAZO</v>
          </cell>
          <cell r="C1856">
            <v>-1159762154.6200001</v>
          </cell>
          <cell r="D1856">
            <v>224326051.39000002</v>
          </cell>
          <cell r="E1856">
            <v>327354167.51000005</v>
          </cell>
          <cell r="F1856">
            <v>-1262790270.74</v>
          </cell>
          <cell r="G1856">
            <v>1262790270.74</v>
          </cell>
        </row>
        <row r="1857">
          <cell r="A1857" t="str">
            <v>21121001</v>
          </cell>
          <cell r="B1857" t="str">
            <v>21121001 DEUDAS POR ADQUISICION DE BIENES Y CONTRATACION DE SERVICIOS POR PAGAR A CORTO PLAZO</v>
          </cell>
          <cell r="C1857">
            <v>-1141875350.6900001</v>
          </cell>
          <cell r="D1857">
            <v>224326051.39000002</v>
          </cell>
          <cell r="E1857">
            <v>327354167.51000005</v>
          </cell>
          <cell r="F1857">
            <v>-1244903466.8099999</v>
          </cell>
          <cell r="G1857">
            <v>1244903466.8099999</v>
          </cell>
        </row>
        <row r="1858">
          <cell r="A1858" t="str">
            <v>21121003</v>
          </cell>
          <cell r="B1858" t="str">
            <v>21121003 PROVEEDORES 2016</v>
          </cell>
          <cell r="C1858">
            <v>-17886803.93</v>
          </cell>
          <cell r="D1858">
            <v>0</v>
          </cell>
          <cell r="E1858">
            <v>0</v>
          </cell>
          <cell r="F1858">
            <v>-17886803.93</v>
          </cell>
          <cell r="G1858">
            <v>17886803.93</v>
          </cell>
        </row>
        <row r="1859">
          <cell r="A1859" t="str">
            <v>21122000</v>
          </cell>
          <cell r="B1859" t="str">
            <v>21122000 DEUDAS POR ADQUISICION DE BIENES INMUEBLES, MUEBLES E INTANGIBLES POR PAGAR A CORTO PLAZO</v>
          </cell>
          <cell r="C1859">
            <v>-2743813.89</v>
          </cell>
          <cell r="D1859">
            <v>7411852.2000000002</v>
          </cell>
          <cell r="E1859">
            <v>7441484.04</v>
          </cell>
          <cell r="F1859">
            <v>-2773445.73</v>
          </cell>
          <cell r="G1859">
            <v>2773445.73</v>
          </cell>
        </row>
        <row r="1860">
          <cell r="A1860" t="str">
            <v>21122001</v>
          </cell>
          <cell r="B1860" t="str">
            <v>21122001 DEUDAS POR ADQUISICION DE BIENES INMUEBLES, MUEBLES E INTANGIBLES POR PAGAR A CORTO PLAZO</v>
          </cell>
          <cell r="C1860">
            <v>-2743813.89</v>
          </cell>
          <cell r="D1860">
            <v>7411852.2000000002</v>
          </cell>
          <cell r="E1860">
            <v>7441484.04</v>
          </cell>
          <cell r="F1860">
            <v>-2773445.73</v>
          </cell>
          <cell r="G1860">
            <v>2773445.73</v>
          </cell>
        </row>
        <row r="1861">
          <cell r="A1861" t="str">
            <v>21129000</v>
          </cell>
          <cell r="B1861" t="str">
            <v>21129000 OTRAS DEUDAS COMERCIALES POR PAGAR A CORTO PLAZO</v>
          </cell>
          <cell r="C1861">
            <v>-1678820007.8499999</v>
          </cell>
          <cell r="D1861">
            <v>5071085606.000001</v>
          </cell>
          <cell r="E1861">
            <v>4632131613.3299999</v>
          </cell>
          <cell r="F1861">
            <v>-1239866015.1800001</v>
          </cell>
          <cell r="G1861">
            <v>1239866015.1800001</v>
          </cell>
        </row>
        <row r="1862">
          <cell r="A1862" t="str">
            <v>21129001</v>
          </cell>
          <cell r="B1862" t="str">
            <v>21129001 OTRAS DEUDAS COMERCIALES POR PAGAR A CORTO PLAZO</v>
          </cell>
          <cell r="C1862">
            <v>-1337580390.24</v>
          </cell>
          <cell r="D1862">
            <v>688202664.08999991</v>
          </cell>
          <cell r="E1862">
            <v>620413028.63000011</v>
          </cell>
          <cell r="F1862">
            <v>-1269790754.78</v>
          </cell>
          <cell r="G1862">
            <v>1269790754.78</v>
          </cell>
        </row>
        <row r="1863">
          <cell r="A1863" t="str">
            <v>21129999</v>
          </cell>
          <cell r="B1863" t="str">
            <v>21129999 CUENTA PUENTE PASIVO</v>
          </cell>
          <cell r="C1863">
            <v>-341239617.61000001</v>
          </cell>
          <cell r="D1863">
            <v>4382882941.9100008</v>
          </cell>
          <cell r="E1863">
            <v>4011718584.6999998</v>
          </cell>
          <cell r="F1863">
            <v>29924739.599999998</v>
          </cell>
          <cell r="G1863">
            <v>-29924739.599999998</v>
          </cell>
        </row>
        <row r="1864">
          <cell r="A1864" t="str">
            <v>21130000</v>
          </cell>
          <cell r="B1864" t="str">
            <v>21130000 CONTRATISTAS POR OBRAS PUBLICAS POR PAGAR A CORTO PLAZO</v>
          </cell>
          <cell r="C1864">
            <v>-634837089.97000003</v>
          </cell>
          <cell r="D1864">
            <v>1184892463.55</v>
          </cell>
          <cell r="E1864">
            <v>1638381194.1300001</v>
          </cell>
          <cell r="F1864">
            <v>-1088325820.55</v>
          </cell>
          <cell r="G1864">
            <v>1088325820.55</v>
          </cell>
        </row>
        <row r="1865">
          <cell r="A1865" t="str">
            <v>21131000</v>
          </cell>
          <cell r="B1865" t="str">
            <v>21131000 CONTRATISTAS POR OBRAS EN BIENES DE DOMINIO PUBLICO POR PAGAR A CORTO PLAZO</v>
          </cell>
          <cell r="C1865">
            <v>-634837089.97000003</v>
          </cell>
          <cell r="D1865">
            <v>1184892463.55</v>
          </cell>
          <cell r="E1865">
            <v>1638381194.1300001</v>
          </cell>
          <cell r="F1865">
            <v>-1088325820.55</v>
          </cell>
          <cell r="G1865">
            <v>1088325820.55</v>
          </cell>
        </row>
        <row r="1866">
          <cell r="A1866" t="str">
            <v>21131001</v>
          </cell>
          <cell r="B1866" t="str">
            <v>21131001 CONTRATISTAS POR OBRAS EN BIENES DE DOMINIO PUBLICO POR PAGAR A CORTO PLAZO</v>
          </cell>
          <cell r="C1866">
            <v>-634837089.97000003</v>
          </cell>
          <cell r="D1866">
            <v>1184892463.55</v>
          </cell>
          <cell r="E1866">
            <v>1638381194.1300001</v>
          </cell>
          <cell r="F1866">
            <v>-1088325820.55</v>
          </cell>
          <cell r="G1866">
            <v>1088325820.55</v>
          </cell>
        </row>
        <row r="1867">
          <cell r="A1867" t="str">
            <v>21140000</v>
          </cell>
          <cell r="B1867" t="str">
            <v>21140000 PARTICIPACIONES Y APORTACIONES POR PAGAR A CORTO PLAZO</v>
          </cell>
          <cell r="C1867">
            <v>-436605972.38999999</v>
          </cell>
          <cell r="D1867">
            <v>467441576.79000002</v>
          </cell>
          <cell r="E1867">
            <v>467660564.81</v>
          </cell>
          <cell r="F1867">
            <v>-436824960.41000003</v>
          </cell>
          <cell r="G1867">
            <v>436824960.41000003</v>
          </cell>
        </row>
        <row r="1868">
          <cell r="A1868" t="str">
            <v>21141000</v>
          </cell>
          <cell r="B1868" t="str">
            <v>21141000 PARTICIPACIONES POR PAGAR A CORTO PLAZO</v>
          </cell>
          <cell r="C1868">
            <v>-418785440.24000001</v>
          </cell>
          <cell r="D1868">
            <v>466178634.17000002</v>
          </cell>
          <cell r="E1868">
            <v>466178634.17000002</v>
          </cell>
          <cell r="F1868">
            <v>-418785440.24000001</v>
          </cell>
          <cell r="G1868">
            <v>418785440.24000001</v>
          </cell>
        </row>
        <row r="1869">
          <cell r="A1869" t="str">
            <v>21141001</v>
          </cell>
          <cell r="B1869" t="str">
            <v>21141001 PARTICIPACIONES POR PAGAR A CORTO PLAZO</v>
          </cell>
          <cell r="C1869">
            <v>-418785440.24000001</v>
          </cell>
          <cell r="D1869">
            <v>466178634.17000002</v>
          </cell>
          <cell r="E1869">
            <v>466178634.17000002</v>
          </cell>
          <cell r="F1869">
            <v>-418785440.24000001</v>
          </cell>
          <cell r="G1869">
            <v>418785440.24000001</v>
          </cell>
        </row>
        <row r="1870">
          <cell r="A1870" t="str">
            <v>21142000</v>
          </cell>
          <cell r="B1870" t="str">
            <v>21142000 APORTACIONES POR PAGAR A CORTO PLAZO</v>
          </cell>
          <cell r="C1870">
            <v>-17820532.149999999</v>
          </cell>
          <cell r="D1870">
            <v>1262942.6200000001</v>
          </cell>
          <cell r="E1870">
            <v>1481930.64</v>
          </cell>
          <cell r="F1870">
            <v>-18039520.170000002</v>
          </cell>
          <cell r="G1870">
            <v>18039520.170000002</v>
          </cell>
        </row>
        <row r="1871">
          <cell r="A1871" t="str">
            <v>21142001</v>
          </cell>
          <cell r="B1871" t="str">
            <v>21142001 APORTACIONES POR PAGAR A CORTO PLAZO</v>
          </cell>
          <cell r="C1871">
            <v>-17820532.149999999</v>
          </cell>
          <cell r="D1871">
            <v>1262942.6200000001</v>
          </cell>
          <cell r="E1871">
            <v>1481930.64</v>
          </cell>
          <cell r="F1871">
            <v>-18039520.170000002</v>
          </cell>
          <cell r="G1871">
            <v>18039520.170000002</v>
          </cell>
        </row>
        <row r="1872">
          <cell r="A1872" t="str">
            <v>21150000</v>
          </cell>
          <cell r="B1872" t="str">
            <v>21150000 TRANSFERENCIAS OTORGADAS POR PAGAR A CORTO PLAZO</v>
          </cell>
          <cell r="C1872">
            <v>-2095632266.5599999</v>
          </cell>
          <cell r="D1872">
            <v>2368920063.6999998</v>
          </cell>
          <cell r="E1872">
            <v>2192985778.2399998</v>
          </cell>
          <cell r="F1872">
            <v>-1919697981.1000001</v>
          </cell>
          <cell r="G1872">
            <v>1919697981.1000001</v>
          </cell>
        </row>
        <row r="1873">
          <cell r="A1873" t="str">
            <v>21151000</v>
          </cell>
          <cell r="B1873" t="str">
            <v>21151000 TRANSFERENCIAS INTERNAS Y ASIGNACIONES AL SECTOR PUBLICO</v>
          </cell>
          <cell r="C1873">
            <v>-1000000</v>
          </cell>
          <cell r="D1873">
            <v>0</v>
          </cell>
          <cell r="E1873">
            <v>0</v>
          </cell>
          <cell r="F1873">
            <v>-1000000</v>
          </cell>
          <cell r="G1873">
            <v>1000000</v>
          </cell>
        </row>
        <row r="1874">
          <cell r="A1874" t="str">
            <v>21151001</v>
          </cell>
          <cell r="B1874" t="str">
            <v>21151001 TRANSFERENCIAS INTERNAS Y ASIGNACIONES AL SECTOR PUBLICO</v>
          </cell>
          <cell r="C1874">
            <v>-1000000</v>
          </cell>
          <cell r="D1874">
            <v>0</v>
          </cell>
          <cell r="E1874">
            <v>0</v>
          </cell>
          <cell r="F1874">
            <v>-1000000</v>
          </cell>
          <cell r="G1874">
            <v>1000000</v>
          </cell>
        </row>
        <row r="1875">
          <cell r="A1875" t="str">
            <v>21155000</v>
          </cell>
          <cell r="B1875" t="str">
            <v>21155000 SUBSIDIOS Y SUBVENCIONES</v>
          </cell>
          <cell r="C1875">
            <v>-2011438370.5799999</v>
          </cell>
          <cell r="D1875">
            <v>2361939323.4899998</v>
          </cell>
          <cell r="E1875">
            <v>2184755702.5599999</v>
          </cell>
          <cell r="F1875">
            <v>-1834254749.6500001</v>
          </cell>
          <cell r="G1875">
            <v>1834254749.6500001</v>
          </cell>
        </row>
        <row r="1876">
          <cell r="A1876" t="str">
            <v>21155001</v>
          </cell>
          <cell r="B1876" t="str">
            <v>21155001 SUBSIDIOS Y SUBVENCIONES</v>
          </cell>
          <cell r="C1876">
            <v>-2011438370.5799999</v>
          </cell>
          <cell r="D1876">
            <v>2361939323.4899998</v>
          </cell>
          <cell r="E1876">
            <v>2184755702.5599999</v>
          </cell>
          <cell r="F1876">
            <v>-1834254749.6500001</v>
          </cell>
          <cell r="G1876">
            <v>1834254749.6500001</v>
          </cell>
        </row>
        <row r="1877">
          <cell r="A1877" t="str">
            <v>21156000</v>
          </cell>
          <cell r="B1877" t="str">
            <v>21156000 AYUDAS SOCIALES</v>
          </cell>
          <cell r="C1877">
            <v>-83193895.979999989</v>
          </cell>
          <cell r="D1877">
            <v>6980740.21</v>
          </cell>
          <cell r="E1877">
            <v>8230075.6800000006</v>
          </cell>
          <cell r="F1877">
            <v>-84443231.450000003</v>
          </cell>
          <cell r="G1877">
            <v>84443231.450000003</v>
          </cell>
        </row>
        <row r="1878">
          <cell r="A1878" t="str">
            <v>21156001</v>
          </cell>
          <cell r="B1878" t="str">
            <v>21156001 AYUDAS SOCIALES</v>
          </cell>
          <cell r="C1878">
            <v>-83193895.979999989</v>
          </cell>
          <cell r="D1878">
            <v>6980740.21</v>
          </cell>
          <cell r="E1878">
            <v>8230075.6800000006</v>
          </cell>
          <cell r="F1878">
            <v>-84443231.450000003</v>
          </cell>
          <cell r="G1878">
            <v>84443231.450000003</v>
          </cell>
        </row>
        <row r="1879">
          <cell r="A1879" t="str">
            <v>21160000</v>
          </cell>
          <cell r="B1879" t="str">
            <v>21160000 INTERESES, COMISIONES Y OTROS GASTOS DE LA DEUDA PUBLICA POR PAGAR A CORTO PLAZO</v>
          </cell>
          <cell r="C1879">
            <v>0</v>
          </cell>
          <cell r="D1879">
            <v>64728922.159999996</v>
          </cell>
          <cell r="E1879">
            <v>84179150.140000001</v>
          </cell>
          <cell r="F1879">
            <v>-19450227.98</v>
          </cell>
          <cell r="G1879">
            <v>19450227.98</v>
          </cell>
        </row>
        <row r="1880">
          <cell r="A1880" t="str">
            <v>21161000</v>
          </cell>
          <cell r="B1880" t="str">
            <v>21161000 INTERESES, COMISIONES Y OTROS GASTOS DE LA DEUDA PUBLICA POR PAGAR A CORTO PLAZO</v>
          </cell>
          <cell r="C1880">
            <v>0</v>
          </cell>
          <cell r="D1880">
            <v>64728922.159999996</v>
          </cell>
          <cell r="E1880">
            <v>84179150.140000001</v>
          </cell>
          <cell r="F1880">
            <v>-19450227.98</v>
          </cell>
          <cell r="G1880">
            <v>19450227.98</v>
          </cell>
        </row>
        <row r="1881">
          <cell r="A1881" t="str">
            <v>21161001</v>
          </cell>
          <cell r="B1881" t="str">
            <v>21161001 INTERESES, COMISIONES Y OTROS GASTOS DE LA DEUDA PUBLICA POR PAGAR A CORTO PLAZO</v>
          </cell>
          <cell r="C1881">
            <v>0</v>
          </cell>
          <cell r="D1881">
            <v>64728922.159999996</v>
          </cell>
          <cell r="E1881">
            <v>84179150.140000001</v>
          </cell>
          <cell r="F1881">
            <v>-19450227.98</v>
          </cell>
          <cell r="G1881">
            <v>19450227.98</v>
          </cell>
        </row>
        <row r="1882">
          <cell r="A1882" t="str">
            <v>21170000</v>
          </cell>
          <cell r="B1882" t="str">
            <v>21170000 RETENCIONES Y CONTRIBUCIONES POR PAGAR A CORTO PLAZO</v>
          </cell>
          <cell r="C1882">
            <v>-767935600.55000031</v>
          </cell>
          <cell r="D1882">
            <v>885611513.38999975</v>
          </cell>
          <cell r="E1882">
            <v>914665409.80000067</v>
          </cell>
          <cell r="F1882">
            <v>-796989496.96000016</v>
          </cell>
          <cell r="G1882">
            <v>796989496.96000016</v>
          </cell>
        </row>
        <row r="1883">
          <cell r="A1883" t="str">
            <v>21171000</v>
          </cell>
          <cell r="B1883" t="str">
            <v>21171000 RETENCIONES DE IMPUESTOS POR PAGAR A CORTO PLAZO</v>
          </cell>
          <cell r="C1883">
            <v>-187615051.42000002</v>
          </cell>
          <cell r="D1883">
            <v>417537977.81999999</v>
          </cell>
          <cell r="E1883">
            <v>534126587.88000005</v>
          </cell>
          <cell r="F1883">
            <v>-304203661.48000002</v>
          </cell>
          <cell r="G1883">
            <v>304203661.48000002</v>
          </cell>
        </row>
        <row r="1884">
          <cell r="A1884" t="str">
            <v>21171001</v>
          </cell>
          <cell r="B1884" t="str">
            <v>21171001 ISR SUELDOS Y SALARIOS</v>
          </cell>
          <cell r="C1884">
            <v>-209480982.53</v>
          </cell>
          <cell r="D1884">
            <v>447686468.13999999</v>
          </cell>
          <cell r="E1884">
            <v>533174330.48000002</v>
          </cell>
          <cell r="F1884">
            <v>-294968844.87</v>
          </cell>
          <cell r="G1884">
            <v>294968844.87</v>
          </cell>
        </row>
        <row r="1885">
          <cell r="A1885" t="str">
            <v>21171002</v>
          </cell>
          <cell r="B1885" t="str">
            <v>21171002 ISR ASIMILABLES A SALARIOS</v>
          </cell>
          <cell r="C1885">
            <v>30471154.230000004</v>
          </cell>
          <cell r="D1885">
            <v>-30630221.32</v>
          </cell>
          <cell r="E1885">
            <v>822089.91</v>
          </cell>
          <cell r="F1885">
            <v>-981157</v>
          </cell>
          <cell r="G1885">
            <v>981157</v>
          </cell>
        </row>
        <row r="1886">
          <cell r="A1886" t="str">
            <v>21171003</v>
          </cell>
          <cell r="B1886" t="str">
            <v>21171003 ISR SERVICIOS PROFESIONALES</v>
          </cell>
          <cell r="C1886">
            <v>-4444439.13</v>
          </cell>
          <cell r="D1886">
            <v>212496</v>
          </cell>
          <cell r="E1886">
            <v>41522.94</v>
          </cell>
          <cell r="F1886">
            <v>-4273466.0699999994</v>
          </cell>
          <cell r="G1886">
            <v>4273466.0699999994</v>
          </cell>
        </row>
        <row r="1887">
          <cell r="A1887" t="str">
            <v>21171004</v>
          </cell>
          <cell r="B1887" t="str">
            <v>21171004 ISR ARRENDAMIENTO DE INMUEBLES</v>
          </cell>
          <cell r="C1887">
            <v>-4125705.9499999993</v>
          </cell>
          <cell r="D1887">
            <v>258562</v>
          </cell>
          <cell r="E1887">
            <v>77475.789999999994</v>
          </cell>
          <cell r="F1887">
            <v>-3944619.7399999998</v>
          </cell>
          <cell r="G1887">
            <v>3944619.7399999998</v>
          </cell>
        </row>
        <row r="1888">
          <cell r="A1888" t="str">
            <v>21171005</v>
          </cell>
          <cell r="B1888" t="str">
            <v>21171005 ISR RETENCIONES POR SERVICIOS PROFESIONALES REGIMEN SIMPLIFICADO DE CONFIANZA</v>
          </cell>
          <cell r="C1888">
            <v>-67478.27</v>
          </cell>
          <cell r="D1888">
            <v>10673</v>
          </cell>
          <cell r="E1888">
            <v>6180.34</v>
          </cell>
          <cell r="F1888">
            <v>-62985.61</v>
          </cell>
          <cell r="G1888">
            <v>62985.61</v>
          </cell>
        </row>
        <row r="1889">
          <cell r="A1889" t="str">
            <v>21171006</v>
          </cell>
          <cell r="B1889" t="str">
            <v>21171006 COMPROBACIONES ISR RETENCIONES POR SERVICIOS PROFESIONALES REGIMEN SIMPLIFICADO DE CONFIANZA</v>
          </cell>
          <cell r="C1889">
            <v>32400.23</v>
          </cell>
          <cell r="D1889">
            <v>0</v>
          </cell>
          <cell r="E1889">
            <v>4988.42</v>
          </cell>
          <cell r="F1889">
            <v>27411.81</v>
          </cell>
          <cell r="G1889">
            <v>-27411.81</v>
          </cell>
        </row>
        <row r="1890">
          <cell r="A1890" t="str">
            <v>21172000</v>
          </cell>
          <cell r="B1890" t="str">
            <v>21172000 RETENCIONES Y APORTACIONES DEL SISTEMA DE SEGURIDAD SOCIAL POR PAGAR A CORTO PLAZO</v>
          </cell>
          <cell r="C1890">
            <v>-313909967.36000001</v>
          </cell>
          <cell r="D1890">
            <v>338177101.20999998</v>
          </cell>
          <cell r="E1890">
            <v>251748352.37000009</v>
          </cell>
          <cell r="F1890">
            <v>-227481218.52000001</v>
          </cell>
          <cell r="G1890">
            <v>227481218.52000001</v>
          </cell>
        </row>
        <row r="1891">
          <cell r="A1891" t="str">
            <v>21172001</v>
          </cell>
          <cell r="B1891" t="str">
            <v>21172001 RETENCION FONDO DE PENSIONES BUROCRATAS</v>
          </cell>
          <cell r="C1891">
            <v>-5322937.21</v>
          </cell>
          <cell r="D1891">
            <v>22297487.469999999</v>
          </cell>
          <cell r="E1891">
            <v>15056555.380000001</v>
          </cell>
          <cell r="F1891">
            <v>1917994.88</v>
          </cell>
          <cell r="G1891">
            <v>-1917994.88</v>
          </cell>
        </row>
        <row r="1892">
          <cell r="A1892" t="str">
            <v>21172002</v>
          </cell>
          <cell r="B1892" t="str">
            <v>21172002 RETENCION FONDO DE PENSIONES MAGISTERIO ESTATAL</v>
          </cell>
          <cell r="C1892">
            <v>-13339718.01</v>
          </cell>
          <cell r="D1892">
            <v>33683765.479999997</v>
          </cell>
          <cell r="E1892">
            <v>20445789.82</v>
          </cell>
          <cell r="F1892">
            <v>-101742.35</v>
          </cell>
          <cell r="G1892">
            <v>101742.35</v>
          </cell>
        </row>
        <row r="1893">
          <cell r="A1893" t="str">
            <v>21172003</v>
          </cell>
          <cell r="B1893" t="str">
            <v>21172003 APORTACION FONDO DE PENSIONES BUROCRATAS</v>
          </cell>
          <cell r="C1893">
            <v>-4695907</v>
          </cell>
          <cell r="D1893">
            <v>34196352.079999998</v>
          </cell>
          <cell r="E1893">
            <v>22315705.66</v>
          </cell>
          <cell r="F1893">
            <v>7184739.4199999999</v>
          </cell>
          <cell r="G1893">
            <v>-7184739.4199999999</v>
          </cell>
        </row>
        <row r="1894">
          <cell r="A1894" t="str">
            <v>21172004</v>
          </cell>
          <cell r="B1894" t="str">
            <v>21172004 APORTACION FONDO DE PENSIONES MAGISTERIO ESTATAL</v>
          </cell>
          <cell r="C1894">
            <v>135207364.72999999</v>
          </cell>
          <cell r="D1894">
            <v>52296171.25</v>
          </cell>
          <cell r="E1894">
            <v>26736800.780000001</v>
          </cell>
          <cell r="F1894">
            <v>160766735.19999999</v>
          </cell>
          <cell r="G1894">
            <v>-160766735.19999999</v>
          </cell>
        </row>
        <row r="1895">
          <cell r="A1895" t="str">
            <v>21172005</v>
          </cell>
          <cell r="B1895" t="str">
            <v>21172005 PRESTAMOS A CORTO PLAZO BUROCRATAS</v>
          </cell>
          <cell r="C1895">
            <v>-3222784.89</v>
          </cell>
          <cell r="D1895">
            <v>7319110.9299999997</v>
          </cell>
          <cell r="E1895">
            <v>4989968.1399999997</v>
          </cell>
          <cell r="F1895">
            <v>-893642.1</v>
          </cell>
          <cell r="G1895">
            <v>893642.1</v>
          </cell>
        </row>
        <row r="1896">
          <cell r="A1896" t="str">
            <v>21172006</v>
          </cell>
          <cell r="B1896" t="str">
            <v>21172006 PRESTAMOS A CORTO PLAZO MAGISTERIO ESTATAL</v>
          </cell>
          <cell r="C1896">
            <v>-2661463.34</v>
          </cell>
          <cell r="D1896">
            <v>10585057.779999999</v>
          </cell>
          <cell r="E1896">
            <v>7006290.1500000004</v>
          </cell>
          <cell r="F1896">
            <v>917304.29</v>
          </cell>
          <cell r="G1896">
            <v>-917304.29</v>
          </cell>
        </row>
        <row r="1897">
          <cell r="A1897" t="str">
            <v>21172008</v>
          </cell>
          <cell r="B1897" t="str">
            <v>21172008 PRESTAMOS HIPOTECARIOS MAGISTERIO ESTATAL</v>
          </cell>
          <cell r="C1897">
            <v>1776751.99</v>
          </cell>
          <cell r="D1897">
            <v>0</v>
          </cell>
          <cell r="E1897">
            <v>0</v>
          </cell>
          <cell r="F1897">
            <v>1776751.99</v>
          </cell>
          <cell r="G1897">
            <v>-1776751.99</v>
          </cell>
        </row>
        <row r="1898">
          <cell r="A1898" t="str">
            <v>21172010</v>
          </cell>
          <cell r="B1898" t="str">
            <v>21172010 SERVICIOS FUNERARIOS MAGISTERIO ESTATAL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</row>
        <row r="1899">
          <cell r="A1899" t="str">
            <v>21172011</v>
          </cell>
          <cell r="B1899" t="str">
            <v>21172011 LOTES FUNERARIOS BUROCRATAS</v>
          </cell>
          <cell r="C1899">
            <v>-15544.9</v>
          </cell>
          <cell r="D1899">
            <v>29108.01</v>
          </cell>
          <cell r="E1899">
            <v>19381.2</v>
          </cell>
          <cell r="F1899">
            <v>-5818.09</v>
          </cell>
          <cell r="G1899">
            <v>5818.09</v>
          </cell>
        </row>
        <row r="1900">
          <cell r="A1900" t="str">
            <v>21172012</v>
          </cell>
          <cell r="B1900" t="str">
            <v>21172012 LOTES FUNERARIOS MAGISTERIO ESTATAL</v>
          </cell>
          <cell r="C1900">
            <v>-19517.25</v>
          </cell>
          <cell r="D1900">
            <v>55567.67</v>
          </cell>
          <cell r="E1900">
            <v>36683.449999999997</v>
          </cell>
          <cell r="F1900">
            <v>-633.03</v>
          </cell>
          <cell r="G1900">
            <v>633.03</v>
          </cell>
        </row>
        <row r="1901">
          <cell r="A1901" t="str">
            <v>21172013</v>
          </cell>
          <cell r="B1901" t="str">
            <v>21172013 PRESTAMOS EMERGENTES BUROCRATAS</v>
          </cell>
          <cell r="C1901">
            <v>-552869.06999999995</v>
          </cell>
          <cell r="D1901">
            <v>2052341.69</v>
          </cell>
          <cell r="E1901">
            <v>1365030.75</v>
          </cell>
          <cell r="F1901">
            <v>134441.87</v>
          </cell>
          <cell r="G1901">
            <v>-134441.87</v>
          </cell>
        </row>
        <row r="1902">
          <cell r="A1902" t="str">
            <v>21172014</v>
          </cell>
          <cell r="B1902" t="str">
            <v>21172014 PRESTAMOS EMERGENTES MAGISTERIO ESTATAL</v>
          </cell>
          <cell r="C1902">
            <v>-11529814.18</v>
          </cell>
          <cell r="D1902">
            <v>2151694.79</v>
          </cell>
          <cell r="E1902">
            <v>1373741.93</v>
          </cell>
          <cell r="F1902">
            <v>-10751861.32</v>
          </cell>
          <cell r="G1902">
            <v>10751861.32</v>
          </cell>
        </row>
        <row r="1903">
          <cell r="A1903" t="str">
            <v>21172015</v>
          </cell>
          <cell r="B1903" t="str">
            <v>21172015 CREDITO PENSIONES BUROCRATAS</v>
          </cell>
          <cell r="C1903">
            <v>4627531.32</v>
          </cell>
          <cell r="D1903">
            <v>0</v>
          </cell>
          <cell r="E1903">
            <v>2818.81</v>
          </cell>
          <cell r="F1903">
            <v>4624712.51</v>
          </cell>
          <cell r="G1903">
            <v>-4624712.51</v>
          </cell>
        </row>
        <row r="1904">
          <cell r="A1904" t="str">
            <v>21172016</v>
          </cell>
          <cell r="B1904" t="str">
            <v>21172016 CREDITO PENSIONES MAGISTERIO ESTATAL</v>
          </cell>
          <cell r="C1904">
            <v>959531.3</v>
          </cell>
          <cell r="D1904">
            <v>0</v>
          </cell>
          <cell r="E1904">
            <v>0</v>
          </cell>
          <cell r="F1904">
            <v>959531.3</v>
          </cell>
          <cell r="G1904">
            <v>-959531.3</v>
          </cell>
        </row>
        <row r="1905">
          <cell r="A1905" t="str">
            <v>21172017</v>
          </cell>
          <cell r="B1905" t="str">
            <v>21172017 OTROS SEGUROS BUROCRATAS</v>
          </cell>
          <cell r="C1905">
            <v>14312.04</v>
          </cell>
          <cell r="D1905">
            <v>0</v>
          </cell>
          <cell r="E1905">
            <v>0</v>
          </cell>
          <cell r="F1905">
            <v>14312.04</v>
          </cell>
          <cell r="G1905">
            <v>-14312.04</v>
          </cell>
        </row>
        <row r="1906">
          <cell r="A1906" t="str">
            <v>21172019</v>
          </cell>
          <cell r="B1906" t="str">
            <v>21172019 APORTACION VOLUNTARIA AL PROACER MAGISTERIO ESTATAL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</row>
        <row r="1907">
          <cell r="A1907" t="str">
            <v>21172024</v>
          </cell>
          <cell r="B1907" t="str">
            <v>21172024 CREDITOS FOVISSSTE BUROCRATAS</v>
          </cell>
          <cell r="C1907">
            <v>-1140.19</v>
          </cell>
          <cell r="D1907">
            <v>5165.7299999999996</v>
          </cell>
          <cell r="E1907">
            <v>3443.82</v>
          </cell>
          <cell r="F1907">
            <v>581.72</v>
          </cell>
          <cell r="G1907">
            <v>-581.72</v>
          </cell>
        </row>
        <row r="1908">
          <cell r="A1908" t="str">
            <v>21172026</v>
          </cell>
          <cell r="B1908" t="str">
            <v>21172026 APORTACION PATRONAL AL FOVI</v>
          </cell>
          <cell r="C1908">
            <v>-75577009.430000007</v>
          </cell>
          <cell r="D1908">
            <v>11987484.24</v>
          </cell>
          <cell r="E1908">
            <v>7413013.3799999999</v>
          </cell>
          <cell r="F1908">
            <v>-71002538.569999993</v>
          </cell>
          <cell r="G1908">
            <v>71002538.569999993</v>
          </cell>
        </row>
        <row r="1909">
          <cell r="A1909" t="str">
            <v>21172027</v>
          </cell>
          <cell r="B1909" t="str">
            <v>21172027 CREDITO ISSSTE BUROCRATAS</v>
          </cell>
          <cell r="C1909">
            <v>-10242.6</v>
          </cell>
          <cell r="D1909">
            <v>6720.18</v>
          </cell>
          <cell r="E1909">
            <v>4480.12</v>
          </cell>
          <cell r="F1909">
            <v>-8002.54</v>
          </cell>
          <cell r="G1909">
            <v>8002.54</v>
          </cell>
        </row>
        <row r="1910">
          <cell r="A1910" t="str">
            <v>21172028</v>
          </cell>
          <cell r="B1910" t="str">
            <v>21172028 ISSSTE RETENCION BUROCRATAS</v>
          </cell>
          <cell r="C1910">
            <v>-37395883.210000001</v>
          </cell>
          <cell r="D1910">
            <v>6296109.3600000003</v>
          </cell>
          <cell r="E1910">
            <v>5964017.9000000004</v>
          </cell>
          <cell r="F1910">
            <v>-37063791.75</v>
          </cell>
          <cell r="G1910">
            <v>37063791.75</v>
          </cell>
        </row>
        <row r="1911">
          <cell r="A1911" t="str">
            <v>21172029</v>
          </cell>
          <cell r="B1911" t="str">
            <v>21172029 ISSSTE RETENCION MAGISTERIO ESTATAL</v>
          </cell>
          <cell r="C1911">
            <v>-38044762.5</v>
          </cell>
          <cell r="D1911">
            <v>7918531.4699999997</v>
          </cell>
          <cell r="E1911">
            <v>5379952.6200000001</v>
          </cell>
          <cell r="F1911">
            <v>-35506183.649999999</v>
          </cell>
          <cell r="G1911">
            <v>35506183.649999999</v>
          </cell>
        </row>
        <row r="1912">
          <cell r="A1912" t="str">
            <v>21172030</v>
          </cell>
          <cell r="B1912" t="str">
            <v>21172030 APORTACION PATRONAL ISSSTE BUROCRATAS</v>
          </cell>
          <cell r="C1912">
            <v>-12438755.32</v>
          </cell>
          <cell r="D1912">
            <v>14634176.32</v>
          </cell>
          <cell r="E1912">
            <v>9193872.0899999999</v>
          </cell>
          <cell r="F1912">
            <v>-6998451.0899999999</v>
          </cell>
          <cell r="G1912">
            <v>6998451.0899999999</v>
          </cell>
        </row>
        <row r="1913">
          <cell r="A1913" t="str">
            <v>21172031</v>
          </cell>
          <cell r="B1913" t="str">
            <v>21172031 APORTACION PATRONAL ISSSTE MAGISTERIO ESTATAL</v>
          </cell>
          <cell r="C1913">
            <v>-174703835.41999999</v>
          </cell>
          <cell r="D1913">
            <v>18837105.18</v>
          </cell>
          <cell r="E1913">
            <v>13065600.35</v>
          </cell>
          <cell r="F1913">
            <v>-168932330.59</v>
          </cell>
          <cell r="G1913">
            <v>168932330.59</v>
          </cell>
        </row>
        <row r="1914">
          <cell r="A1914" t="str">
            <v>21172032</v>
          </cell>
          <cell r="B1914" t="str">
            <v>21172032 RETENCION DE ABONO FOVI MAGISTERIO</v>
          </cell>
          <cell r="C1914">
            <v>-59776707.039999999</v>
          </cell>
          <cell r="D1914">
            <v>9908216.8699999992</v>
          </cell>
          <cell r="E1914">
            <v>6620343.9800000004</v>
          </cell>
          <cell r="F1914">
            <v>-56488834.149999999</v>
          </cell>
          <cell r="G1914">
            <v>56488834.149999999</v>
          </cell>
        </row>
        <row r="1915">
          <cell r="A1915" t="str">
            <v>21172041</v>
          </cell>
          <cell r="B1915" t="str">
            <v>21172041 APORTACION  FONDO DE PENSIONES ESTATAL SUBSIDIADO</v>
          </cell>
          <cell r="C1915">
            <v>-0.2</v>
          </cell>
          <cell r="D1915">
            <v>0</v>
          </cell>
          <cell r="E1915">
            <v>0</v>
          </cell>
          <cell r="F1915">
            <v>-0.2</v>
          </cell>
          <cell r="G1915">
            <v>0.2</v>
          </cell>
        </row>
        <row r="1916">
          <cell r="A1916" t="str">
            <v>21172061</v>
          </cell>
          <cell r="B1916" t="str">
            <v>21172061 APORTACION PATRONAL RETIRO MAGISTERIO FEDERAL</v>
          </cell>
          <cell r="C1916">
            <v>0</v>
          </cell>
          <cell r="D1916">
            <v>6029433.8899999997</v>
          </cell>
          <cell r="E1916">
            <v>6029433.8899999997</v>
          </cell>
          <cell r="F1916">
            <v>0</v>
          </cell>
          <cell r="G1916">
            <v>0</v>
          </cell>
        </row>
        <row r="1917">
          <cell r="A1917" t="str">
            <v>21172062</v>
          </cell>
          <cell r="B1917" t="str">
            <v>21172062 APORTACION PATRONAL METLIFE 17 % MAGISTERIO FEDERAL</v>
          </cell>
          <cell r="C1917">
            <v>0</v>
          </cell>
          <cell r="D1917">
            <v>5153907.55</v>
          </cell>
          <cell r="E1917">
            <v>5153907.55</v>
          </cell>
          <cell r="F1917">
            <v>0</v>
          </cell>
          <cell r="G1917">
            <v>0</v>
          </cell>
        </row>
        <row r="1918">
          <cell r="A1918" t="str">
            <v>21172064</v>
          </cell>
          <cell r="B1918" t="str">
            <v>21172064 APORTACION PATRONAL CESANTIA EN EDAD AVANZADA Y VEJEZ MAGISTERIO FEDERAL</v>
          </cell>
          <cell r="C1918">
            <v>0</v>
          </cell>
          <cell r="D1918">
            <v>9571779.8800000008</v>
          </cell>
          <cell r="E1918">
            <v>9571779.8800000008</v>
          </cell>
          <cell r="F1918">
            <v>0</v>
          </cell>
          <cell r="G1918">
            <v>0</v>
          </cell>
        </row>
        <row r="1919">
          <cell r="A1919" t="str">
            <v>21172065</v>
          </cell>
          <cell r="B1919" t="str">
            <v>21172065 APORTACION PATRONAL FOVISSSTE MAGISTERIO FEDERAL MAGISTERIO FEDERAL</v>
          </cell>
          <cell r="C1919">
            <v>0</v>
          </cell>
          <cell r="D1919">
            <v>15073609.439999999</v>
          </cell>
          <cell r="E1919">
            <v>15073609.439999999</v>
          </cell>
          <cell r="F1919">
            <v>0</v>
          </cell>
          <cell r="G1919">
            <v>0</v>
          </cell>
        </row>
        <row r="1920">
          <cell r="A1920" t="str">
            <v>21172068</v>
          </cell>
          <cell r="B1920" t="str">
            <v>21172068 RETENCION FOVISSSTE MAGISTERIO FEDERAL</v>
          </cell>
          <cell r="C1920">
            <v>0</v>
          </cell>
          <cell r="D1920">
            <v>5.38</v>
          </cell>
          <cell r="E1920">
            <v>5.38</v>
          </cell>
          <cell r="F1920">
            <v>0</v>
          </cell>
          <cell r="G1920">
            <v>0</v>
          </cell>
        </row>
        <row r="1921">
          <cell r="A1921" t="str">
            <v>21172069</v>
          </cell>
          <cell r="B1921" t="str">
            <v>21172069 CREDITO PENSIONES MAGISTERIO FEDERAL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</row>
        <row r="1922">
          <cell r="A1922" t="str">
            <v>21172070</v>
          </cell>
          <cell r="B1922" t="str">
            <v>21172070 LOTES FUNERARIOS MAGISTERIO FEDERAL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</row>
        <row r="1923">
          <cell r="A1923" t="str">
            <v>21172071</v>
          </cell>
          <cell r="B1923" t="str">
            <v>21172071 PRESTAMO PROACER MAGISTERIO FEDERAL</v>
          </cell>
          <cell r="C1923">
            <v>0.02</v>
          </cell>
          <cell r="D1923">
            <v>0</v>
          </cell>
          <cell r="E1923">
            <v>0</v>
          </cell>
          <cell r="F1923">
            <v>0.02</v>
          </cell>
          <cell r="G1923">
            <v>-0.02</v>
          </cell>
        </row>
        <row r="1924">
          <cell r="A1924" t="str">
            <v>21172072</v>
          </cell>
          <cell r="B1924" t="str">
            <v>21172072 APORTACION PATRONAL AHORRO SOLIDARIO MAGISTERIO FEDERAL</v>
          </cell>
          <cell r="C1924">
            <v>0</v>
          </cell>
          <cell r="D1924">
            <v>4313721.3600000003</v>
          </cell>
          <cell r="E1924">
            <v>4313721.3600000003</v>
          </cell>
          <cell r="F1924">
            <v>0</v>
          </cell>
          <cell r="G1924">
            <v>0</v>
          </cell>
        </row>
        <row r="1925">
          <cell r="A1925" t="str">
            <v>21172073</v>
          </cell>
          <cell r="B1925" t="str">
            <v>21172073 SEGURO DE RETIRO CESANTIA EN EDAD AVANZADA Y VEJEZ</v>
          </cell>
          <cell r="C1925">
            <v>0</v>
          </cell>
          <cell r="D1925">
            <v>18465184.829999998</v>
          </cell>
          <cell r="E1925">
            <v>18465184.829999998</v>
          </cell>
          <cell r="F1925">
            <v>0</v>
          </cell>
          <cell r="G1925">
            <v>0</v>
          </cell>
        </row>
        <row r="1926">
          <cell r="A1926" t="str">
            <v>21172074</v>
          </cell>
          <cell r="B1926" t="str">
            <v>21172074 SEGURO DE INVALIDEZ Y VIDA</v>
          </cell>
          <cell r="C1926">
            <v>0</v>
          </cell>
          <cell r="D1926">
            <v>1883890.24</v>
          </cell>
          <cell r="E1926">
            <v>1883890.24</v>
          </cell>
          <cell r="F1926">
            <v>0</v>
          </cell>
          <cell r="G1926">
            <v>0</v>
          </cell>
        </row>
        <row r="1927">
          <cell r="A1927" t="str">
            <v>21172075</v>
          </cell>
          <cell r="B1927" t="str">
            <v>21172075 SEGURO DE SERVICIOS SOCIALES Y CULTURALES</v>
          </cell>
          <cell r="C1927">
            <v>0</v>
          </cell>
          <cell r="D1927">
            <v>1507056.34</v>
          </cell>
          <cell r="E1927">
            <v>1507056.34</v>
          </cell>
          <cell r="F1927">
            <v>0</v>
          </cell>
          <cell r="G1927">
            <v>0</v>
          </cell>
        </row>
        <row r="1928">
          <cell r="A1928" t="str">
            <v>21172076</v>
          </cell>
          <cell r="B1928" t="str">
            <v>21172076 SEGURO DE SALUD</v>
          </cell>
          <cell r="C1928">
            <v>0</v>
          </cell>
          <cell r="D1928">
            <v>10174528.41</v>
          </cell>
          <cell r="E1928">
            <v>10174528.41</v>
          </cell>
          <cell r="F1928">
            <v>0</v>
          </cell>
          <cell r="G1928">
            <v>0</v>
          </cell>
        </row>
        <row r="1929">
          <cell r="A1929" t="str">
            <v>21172077</v>
          </cell>
          <cell r="B1929" t="str">
            <v>21172077 PRESTAMO ADICIONAL ISSSTE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</row>
        <row r="1930">
          <cell r="A1930" t="str">
            <v>21172078</v>
          </cell>
          <cell r="B1930" t="str">
            <v>21172078 ISSSTE AHORRO</v>
          </cell>
          <cell r="C1930">
            <v>7492.79</v>
          </cell>
          <cell r="D1930">
            <v>1327292.72</v>
          </cell>
          <cell r="E1930">
            <v>1327292.72</v>
          </cell>
          <cell r="F1930">
            <v>7492.79</v>
          </cell>
          <cell r="G1930">
            <v>-7492.79</v>
          </cell>
        </row>
        <row r="1931">
          <cell r="A1931" t="str">
            <v>21172080</v>
          </cell>
          <cell r="B1931" t="str">
            <v>21172080 SEGURO DE RIESGOS DE TRABAJO</v>
          </cell>
          <cell r="C1931">
            <v>0</v>
          </cell>
          <cell r="D1931">
            <v>2261031.21</v>
          </cell>
          <cell r="E1931">
            <v>2261031.21</v>
          </cell>
          <cell r="F1931">
            <v>0</v>
          </cell>
          <cell r="G1931">
            <v>0</v>
          </cell>
        </row>
        <row r="1932">
          <cell r="A1932" t="str">
            <v>21172082</v>
          </cell>
          <cell r="B1932" t="str">
            <v>21172082 APORTACION PATRONAL SEGURO DE SALUD</v>
          </cell>
          <cell r="C1932">
            <v>0</v>
          </cell>
          <cell r="D1932">
            <v>24403810.670000002</v>
          </cell>
          <cell r="E1932">
            <v>24403810.670000002</v>
          </cell>
          <cell r="F1932">
            <v>0</v>
          </cell>
          <cell r="G1932">
            <v>0</v>
          </cell>
        </row>
        <row r="1933">
          <cell r="A1933" t="str">
            <v>21172083</v>
          </cell>
          <cell r="B1933" t="str">
            <v>21172083 SEGURO DE INVALIDEZ Y VIDA</v>
          </cell>
          <cell r="C1933">
            <v>0</v>
          </cell>
          <cell r="D1933">
            <v>1883890.24</v>
          </cell>
          <cell r="E1933">
            <v>1883890.24</v>
          </cell>
          <cell r="F1933">
            <v>0</v>
          </cell>
          <cell r="G1933">
            <v>0</v>
          </cell>
        </row>
        <row r="1934">
          <cell r="A1934" t="str">
            <v>21172084</v>
          </cell>
          <cell r="B1934" t="str">
            <v>21172084 SEGURO DE SERVICIOS SOCIALES Y CULTURALES</v>
          </cell>
          <cell r="C1934">
            <v>0</v>
          </cell>
          <cell r="D1934">
            <v>1507056.34</v>
          </cell>
          <cell r="E1934">
            <v>1507056.34</v>
          </cell>
          <cell r="F1934">
            <v>0</v>
          </cell>
          <cell r="G1934">
            <v>0</v>
          </cell>
        </row>
        <row r="1935">
          <cell r="A1935" t="str">
            <v>21172086</v>
          </cell>
          <cell r="B1935" t="str">
            <v>21172086 CAJA HIPODROMO COESVI BUROCRATAS</v>
          </cell>
          <cell r="C1935">
            <v>30</v>
          </cell>
          <cell r="D1935">
            <v>0</v>
          </cell>
          <cell r="E1935">
            <v>0</v>
          </cell>
          <cell r="F1935">
            <v>30</v>
          </cell>
          <cell r="G1935">
            <v>-30</v>
          </cell>
        </row>
        <row r="1936">
          <cell r="A1936" t="str">
            <v>21172907</v>
          </cell>
          <cell r="B1936" t="str">
            <v>21172907 CUOTAS DEL ISSSTE (L1) TELEBACHILLERATO</v>
          </cell>
          <cell r="C1936">
            <v>-17194089.789999999</v>
          </cell>
          <cell r="D1936">
            <v>0</v>
          </cell>
          <cell r="E1936">
            <v>837927.33</v>
          </cell>
          <cell r="F1936">
            <v>-18032017.120000001</v>
          </cell>
          <cell r="G1936">
            <v>18032017.120000001</v>
          </cell>
        </row>
        <row r="1937">
          <cell r="A1937" t="str">
            <v>21172908</v>
          </cell>
          <cell r="B1937" t="str">
            <v>21172908 FOVISSSTE PARA TODOS</v>
          </cell>
          <cell r="C1937">
            <v>0</v>
          </cell>
          <cell r="D1937">
            <v>360736.21</v>
          </cell>
          <cell r="E1937">
            <v>360736.21</v>
          </cell>
          <cell r="F1937">
            <v>0</v>
          </cell>
          <cell r="G1937">
            <v>0</v>
          </cell>
        </row>
        <row r="1938">
          <cell r="A1938" t="str">
            <v>21174000</v>
          </cell>
          <cell r="B1938" t="str">
            <v>21174000 RETENCIONES NOMINA MAGISTERIO FEDERAL POR PAGAR A CORTO PLAZO</v>
          </cell>
          <cell r="C1938">
            <v>-14349735.960000003</v>
          </cell>
          <cell r="D1938">
            <v>84771544.020000011</v>
          </cell>
          <cell r="E1938">
            <v>84779012.690000013</v>
          </cell>
          <cell r="F1938">
            <v>-14357204.630000005</v>
          </cell>
          <cell r="G1938">
            <v>14357204.630000005</v>
          </cell>
        </row>
        <row r="1939">
          <cell r="A1939" t="str">
            <v>21174001</v>
          </cell>
          <cell r="B1939" t="str">
            <v>21174001 REINTEGRO A PDAS PRESUPUESTALES</v>
          </cell>
          <cell r="C1939">
            <v>-435059.5</v>
          </cell>
          <cell r="D1939">
            <v>132922.12</v>
          </cell>
          <cell r="E1939">
            <v>132922.12</v>
          </cell>
          <cell r="F1939">
            <v>-435059.5</v>
          </cell>
          <cell r="G1939">
            <v>435059.5</v>
          </cell>
        </row>
        <row r="1940">
          <cell r="A1940" t="str">
            <v>21174002</v>
          </cell>
          <cell r="B1940" t="str">
            <v>21174002 DESCUENTO FORTE</v>
          </cell>
          <cell r="C1940">
            <v>0</v>
          </cell>
          <cell r="D1940">
            <v>449167.4</v>
          </cell>
          <cell r="E1940">
            <v>449167.4</v>
          </cell>
          <cell r="F1940">
            <v>0</v>
          </cell>
          <cell r="G1940">
            <v>0</v>
          </cell>
        </row>
        <row r="1941">
          <cell r="A1941" t="str">
            <v>21174003</v>
          </cell>
          <cell r="B1941" t="str">
            <v>21174003 SEGURO INSTITUCIONAL</v>
          </cell>
          <cell r="C1941">
            <v>0</v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</row>
        <row r="1942">
          <cell r="A1942" t="str">
            <v>21174004</v>
          </cell>
          <cell r="B1942" t="str">
            <v>21174004 SEGURO INDIVIDUAL</v>
          </cell>
          <cell r="C1942">
            <v>0</v>
          </cell>
          <cell r="D1942">
            <v>7131929.9199999999</v>
          </cell>
          <cell r="E1942">
            <v>7131929.9199999999</v>
          </cell>
          <cell r="F1942">
            <v>0</v>
          </cell>
          <cell r="G1942">
            <v>0</v>
          </cell>
        </row>
        <row r="1943">
          <cell r="A1943" t="str">
            <v>21174005</v>
          </cell>
          <cell r="B1943" t="str">
            <v>21174005 PRESTAMO HIPOTECARIO CRECIENTE FOVISSSTE</v>
          </cell>
          <cell r="C1943">
            <v>0</v>
          </cell>
          <cell r="D1943">
            <v>23176.73</v>
          </cell>
          <cell r="E1943">
            <v>23176.73</v>
          </cell>
          <cell r="F1943">
            <v>0</v>
          </cell>
          <cell r="G1943">
            <v>0</v>
          </cell>
        </row>
        <row r="1944">
          <cell r="A1944" t="str">
            <v>21174006</v>
          </cell>
          <cell r="B1944" t="str">
            <v>21174006 SEGURO DE VIDA ADICIONAL</v>
          </cell>
          <cell r="C1944">
            <v>0</v>
          </cell>
          <cell r="D1944">
            <v>1561986.99</v>
          </cell>
          <cell r="E1944">
            <v>1561986.99</v>
          </cell>
          <cell r="F1944">
            <v>0</v>
          </cell>
          <cell r="G1944">
            <v>0</v>
          </cell>
        </row>
        <row r="1945">
          <cell r="A1945" t="str">
            <v>21174007</v>
          </cell>
          <cell r="B1945" t="str">
            <v>21174007 SNTE</v>
          </cell>
          <cell r="C1945">
            <v>0</v>
          </cell>
          <cell r="D1945">
            <v>3030027.4</v>
          </cell>
          <cell r="E1945">
            <v>3030027.4</v>
          </cell>
          <cell r="F1945">
            <v>0</v>
          </cell>
          <cell r="G1945">
            <v>0</v>
          </cell>
        </row>
        <row r="1946">
          <cell r="A1946" t="str">
            <v>21174008</v>
          </cell>
          <cell r="B1946" t="str">
            <v>21174008 SEGUROS INBURSA</v>
          </cell>
          <cell r="C1946">
            <v>0</v>
          </cell>
          <cell r="D1946">
            <v>699556.09</v>
          </cell>
          <cell r="E1946">
            <v>699556.09</v>
          </cell>
          <cell r="F1946">
            <v>0</v>
          </cell>
          <cell r="G1946">
            <v>0</v>
          </cell>
        </row>
        <row r="1947">
          <cell r="A1947" t="str">
            <v>21174009</v>
          </cell>
          <cell r="B1947" t="str">
            <v>21174009 PENSION ALIMENTICIA</v>
          </cell>
          <cell r="C1947">
            <v>-68114.38</v>
          </cell>
          <cell r="D1947">
            <v>15166008.84</v>
          </cell>
          <cell r="E1947">
            <v>15173477.51</v>
          </cell>
          <cell r="F1947">
            <v>-75583.05</v>
          </cell>
          <cell r="G1947">
            <v>75583.05</v>
          </cell>
        </row>
        <row r="1948">
          <cell r="A1948" t="str">
            <v>21174010</v>
          </cell>
          <cell r="B1948" t="str">
            <v>21174010 PRESTAMO HIPOTECARIO CRECIENTE</v>
          </cell>
          <cell r="C1948">
            <v>0</v>
          </cell>
          <cell r="D1948">
            <v>21395905.059999999</v>
          </cell>
          <cell r="E1948">
            <v>21395905.059999999</v>
          </cell>
          <cell r="F1948">
            <v>0</v>
          </cell>
          <cell r="G1948">
            <v>0</v>
          </cell>
        </row>
        <row r="1949">
          <cell r="A1949" t="str">
            <v>21174011</v>
          </cell>
          <cell r="B1949" t="str">
            <v>21174011 SEGURO COLECTIVO DE RETIRO</v>
          </cell>
          <cell r="C1949">
            <v>0</v>
          </cell>
          <cell r="D1949">
            <v>177445.85</v>
          </cell>
          <cell r="E1949">
            <v>177445.85</v>
          </cell>
          <cell r="F1949">
            <v>0</v>
          </cell>
          <cell r="G1949">
            <v>0</v>
          </cell>
        </row>
        <row r="1950">
          <cell r="A1950" t="str">
            <v>21174012</v>
          </cell>
          <cell r="B1950" t="str">
            <v>21174012 EDILAR</v>
          </cell>
          <cell r="C1950">
            <v>0</v>
          </cell>
          <cell r="D1950">
            <v>467875.88</v>
          </cell>
          <cell r="E1950">
            <v>467875.88</v>
          </cell>
          <cell r="F1950">
            <v>0</v>
          </cell>
          <cell r="G1950">
            <v>0</v>
          </cell>
        </row>
        <row r="1951">
          <cell r="A1951" t="str">
            <v>21174014</v>
          </cell>
          <cell r="B1951" t="str">
            <v>21174014 FSM</v>
          </cell>
          <cell r="C1951">
            <v>0</v>
          </cell>
          <cell r="D1951">
            <v>117531.36</v>
          </cell>
          <cell r="E1951">
            <v>117531.36</v>
          </cell>
          <cell r="F1951">
            <v>0</v>
          </cell>
          <cell r="G1951">
            <v>0</v>
          </cell>
        </row>
        <row r="1952">
          <cell r="A1952" t="str">
            <v>21174015</v>
          </cell>
          <cell r="B1952" t="str">
            <v>21174015 FONACOT</v>
          </cell>
          <cell r="C1952">
            <v>-1865.69</v>
          </cell>
          <cell r="D1952">
            <v>102424.73</v>
          </cell>
          <cell r="E1952">
            <v>102424.73</v>
          </cell>
          <cell r="F1952">
            <v>-1865.69</v>
          </cell>
          <cell r="G1952">
            <v>1865.69</v>
          </cell>
        </row>
        <row r="1953">
          <cell r="A1953" t="str">
            <v>21174016</v>
          </cell>
          <cell r="B1953" t="str">
            <v>21174016 PFSM</v>
          </cell>
          <cell r="C1953">
            <v>-4269.9399999999996</v>
          </cell>
          <cell r="D1953">
            <v>4006.62</v>
          </cell>
          <cell r="E1953">
            <v>4006.62</v>
          </cell>
          <cell r="F1953">
            <v>-4269.9399999999996</v>
          </cell>
          <cell r="G1953">
            <v>4269.9399999999996</v>
          </cell>
        </row>
        <row r="1954">
          <cell r="A1954" t="str">
            <v>21174017</v>
          </cell>
          <cell r="B1954" t="str">
            <v>21174017 PRESTAMO A CORTO PLAZO ISSSTE</v>
          </cell>
          <cell r="C1954">
            <v>-8064788.7599999998</v>
          </cell>
          <cell r="D1954">
            <v>19015544.84</v>
          </cell>
          <cell r="E1954">
            <v>19015544.84</v>
          </cell>
          <cell r="F1954">
            <v>-8064788.7599999998</v>
          </cell>
          <cell r="G1954">
            <v>8064788.7599999998</v>
          </cell>
        </row>
        <row r="1955">
          <cell r="A1955" t="str">
            <v>21174018</v>
          </cell>
          <cell r="B1955" t="str">
            <v>21174018 SEGURO DEL MAESTRO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</row>
        <row r="1956">
          <cell r="A1956" t="str">
            <v>21174019</v>
          </cell>
          <cell r="B1956" t="str">
            <v>21174019 FALTA DE ASISTENCIA EN AÑO ANTERIOR</v>
          </cell>
          <cell r="C1956">
            <v>-2358.37</v>
          </cell>
          <cell r="D1956">
            <v>869.98</v>
          </cell>
          <cell r="E1956">
            <v>869.98</v>
          </cell>
          <cell r="F1956">
            <v>-2358.37</v>
          </cell>
          <cell r="G1956">
            <v>2358.37</v>
          </cell>
        </row>
        <row r="1957">
          <cell r="A1957" t="str">
            <v>21174020</v>
          </cell>
          <cell r="B1957" t="str">
            <v>21174020 FALTA DE ASISTENCIA EN AÑO EN CURSO</v>
          </cell>
          <cell r="C1957">
            <v>-3425.21</v>
          </cell>
          <cell r="D1957">
            <v>223289.1</v>
          </cell>
          <cell r="E1957">
            <v>223289.1</v>
          </cell>
          <cell r="F1957">
            <v>-3425.21</v>
          </cell>
          <cell r="G1957">
            <v>3425.21</v>
          </cell>
        </row>
        <row r="1958">
          <cell r="A1958" t="str">
            <v>21174022</v>
          </cell>
          <cell r="B1958" t="str">
            <v>21174022 EDILAR LAROUSSE</v>
          </cell>
          <cell r="C1958">
            <v>-47545.9</v>
          </cell>
          <cell r="D1958">
            <v>98659.06</v>
          </cell>
          <cell r="E1958">
            <v>98659.06</v>
          </cell>
          <cell r="F1958">
            <v>-47545.9</v>
          </cell>
          <cell r="G1958">
            <v>47545.9</v>
          </cell>
        </row>
        <row r="1959">
          <cell r="A1959" t="str">
            <v>21174026</v>
          </cell>
          <cell r="B1959" t="str">
            <v>21174026 ETESA</v>
          </cell>
          <cell r="C1959">
            <v>-49939.65</v>
          </cell>
          <cell r="D1959">
            <v>45545.45</v>
          </cell>
          <cell r="E1959">
            <v>45545.45</v>
          </cell>
          <cell r="F1959">
            <v>-49939.65</v>
          </cell>
          <cell r="G1959">
            <v>49939.65</v>
          </cell>
        </row>
        <row r="1960">
          <cell r="A1960" t="str">
            <v>21174027</v>
          </cell>
          <cell r="B1960" t="str">
            <v>21174027 PROGRAMA APOYO AL RETIRO</v>
          </cell>
          <cell r="C1960">
            <v>-1063278.73</v>
          </cell>
          <cell r="D1960">
            <v>2543370.86</v>
          </cell>
          <cell r="E1960">
            <v>2543370.86</v>
          </cell>
          <cell r="F1960">
            <v>-1063278.73</v>
          </cell>
          <cell r="G1960">
            <v>1063278.73</v>
          </cell>
        </row>
        <row r="1961">
          <cell r="A1961" t="str">
            <v>21174028</v>
          </cell>
          <cell r="B1961" t="str">
            <v>21174028 AHORRO VOLUNTARIO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</row>
        <row r="1962">
          <cell r="A1962" t="str">
            <v>21174029</v>
          </cell>
          <cell r="B1962" t="str">
            <v>21174029 PRESTAMO PAR</v>
          </cell>
          <cell r="C1962">
            <v>-2072940.23</v>
          </cell>
          <cell r="D1962">
            <v>3960887.7</v>
          </cell>
          <cell r="E1962">
            <v>3960887.7</v>
          </cell>
          <cell r="F1962">
            <v>-2072940.23</v>
          </cell>
          <cell r="G1962">
            <v>2072940.23</v>
          </cell>
        </row>
        <row r="1963">
          <cell r="A1963" t="str">
            <v>21174030</v>
          </cell>
          <cell r="B1963" t="str">
            <v>21174030 IMPULSORA PROMOBIEN</v>
          </cell>
          <cell r="C1963">
            <v>-53223.6</v>
          </cell>
          <cell r="D1963">
            <v>57450.02</v>
          </cell>
          <cell r="E1963">
            <v>57450.02</v>
          </cell>
          <cell r="F1963">
            <v>-53223.6</v>
          </cell>
          <cell r="G1963">
            <v>53223.6</v>
          </cell>
        </row>
        <row r="1964">
          <cell r="A1964" t="str">
            <v>21174031</v>
          </cell>
          <cell r="B1964" t="str">
            <v>21174031 FAMSA</v>
          </cell>
          <cell r="C1964">
            <v>-877.25</v>
          </cell>
          <cell r="D1964">
            <v>332.08</v>
          </cell>
          <cell r="E1964">
            <v>332.08</v>
          </cell>
          <cell r="F1964">
            <v>-877.25</v>
          </cell>
          <cell r="G1964">
            <v>877.25</v>
          </cell>
        </row>
        <row r="1965">
          <cell r="A1965" t="str">
            <v>21174035</v>
          </cell>
          <cell r="B1965" t="str">
            <v>21174035 FAMSA SECCION 35</v>
          </cell>
          <cell r="C1965">
            <v>-25835.48</v>
          </cell>
          <cell r="D1965">
            <v>3116.96</v>
          </cell>
          <cell r="E1965">
            <v>3116.96</v>
          </cell>
          <cell r="F1965">
            <v>-25835.48</v>
          </cell>
          <cell r="G1965">
            <v>25835.48</v>
          </cell>
        </row>
        <row r="1966">
          <cell r="A1966" t="str">
            <v>21174036</v>
          </cell>
          <cell r="B1966" t="str">
            <v>21174036 SEGURO DE GASTOS FUNERARIOS</v>
          </cell>
          <cell r="C1966">
            <v>-79765</v>
          </cell>
          <cell r="D1966">
            <v>144865</v>
          </cell>
          <cell r="E1966">
            <v>144865</v>
          </cell>
          <cell r="F1966">
            <v>-79765</v>
          </cell>
          <cell r="G1966">
            <v>79765</v>
          </cell>
        </row>
        <row r="1967">
          <cell r="A1967" t="str">
            <v>21174038</v>
          </cell>
          <cell r="B1967" t="str">
            <v>21174038 CONSUPAGO</v>
          </cell>
          <cell r="C1967">
            <v>-20959.060000000001</v>
          </cell>
          <cell r="D1967">
            <v>16010.14</v>
          </cell>
          <cell r="E1967">
            <v>16010.14</v>
          </cell>
          <cell r="F1967">
            <v>-20959.060000000001</v>
          </cell>
          <cell r="G1967">
            <v>20959.060000000001</v>
          </cell>
        </row>
        <row r="1968">
          <cell r="A1968" t="str">
            <v>21174039</v>
          </cell>
          <cell r="B1968" t="str">
            <v>21174039 MAGISTRAL SEGUROS</v>
          </cell>
          <cell r="C1968">
            <v>-413133.82</v>
          </cell>
          <cell r="D1968">
            <v>627368.21</v>
          </cell>
          <cell r="E1968">
            <v>627368.21</v>
          </cell>
          <cell r="F1968">
            <v>-413133.82</v>
          </cell>
          <cell r="G1968">
            <v>413133.82</v>
          </cell>
        </row>
        <row r="1969">
          <cell r="A1969" t="str">
            <v>21174042</v>
          </cell>
          <cell r="B1969" t="str">
            <v>21174042 REPLAQUEO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</row>
        <row r="1970">
          <cell r="A1970" t="str">
            <v>21174043</v>
          </cell>
          <cell r="B1970" t="str">
            <v>21174043 SATEL PROGRAMA EDUCACION</v>
          </cell>
          <cell r="C1970">
            <v>-77124.56</v>
          </cell>
          <cell r="D1970">
            <v>12757.59</v>
          </cell>
          <cell r="E1970">
            <v>12757.59</v>
          </cell>
          <cell r="F1970">
            <v>-77124.56</v>
          </cell>
          <cell r="G1970">
            <v>77124.56</v>
          </cell>
        </row>
        <row r="1971">
          <cell r="A1971" t="str">
            <v>21174046</v>
          </cell>
          <cell r="B1971" t="str">
            <v>21174046 ANTICIPO DE SALARIOS</v>
          </cell>
          <cell r="C1971">
            <v>-967846.54</v>
          </cell>
          <cell r="D1971">
            <v>0</v>
          </cell>
          <cell r="E1971">
            <v>0</v>
          </cell>
          <cell r="F1971">
            <v>-967846.54</v>
          </cell>
          <cell r="G1971">
            <v>967846.54</v>
          </cell>
        </row>
        <row r="1972">
          <cell r="A1972" t="str">
            <v>21174047</v>
          </cell>
          <cell r="B1972" t="str">
            <v>21174047 CREDITO MAESTRO</v>
          </cell>
          <cell r="C1972">
            <v>-177423.93</v>
          </cell>
          <cell r="D1972">
            <v>465782.79</v>
          </cell>
          <cell r="E1972">
            <v>465782.79</v>
          </cell>
          <cell r="F1972">
            <v>-177423.93</v>
          </cell>
          <cell r="G1972">
            <v>177423.93</v>
          </cell>
        </row>
        <row r="1973">
          <cell r="A1973" t="str">
            <v>21174049</v>
          </cell>
          <cell r="B1973" t="str">
            <v>21174049 PROGRAMA EDUCATIVO NACIONAL</v>
          </cell>
          <cell r="C1973">
            <v>-15268.63</v>
          </cell>
          <cell r="D1973">
            <v>17517.900000000001</v>
          </cell>
          <cell r="E1973">
            <v>17517.900000000001</v>
          </cell>
          <cell r="F1973">
            <v>-15268.63</v>
          </cell>
          <cell r="G1973">
            <v>15268.63</v>
          </cell>
        </row>
        <row r="1974">
          <cell r="A1974" t="str">
            <v>21174050</v>
          </cell>
          <cell r="B1974" t="str">
            <v>21174050 FUNERALES HERNANDEZ</v>
          </cell>
          <cell r="C1974">
            <v>-76329.13</v>
          </cell>
          <cell r="D1974">
            <v>129187.42</v>
          </cell>
          <cell r="E1974">
            <v>129187.42</v>
          </cell>
          <cell r="F1974">
            <v>-76329.13</v>
          </cell>
          <cell r="G1974">
            <v>76329.13</v>
          </cell>
        </row>
        <row r="1975">
          <cell r="A1975" t="str">
            <v>21174052</v>
          </cell>
          <cell r="B1975" t="str">
            <v>21174052 CD CONDINERO</v>
          </cell>
          <cell r="C1975">
            <v>-222089.62</v>
          </cell>
          <cell r="D1975">
            <v>370053.11</v>
          </cell>
          <cell r="E1975">
            <v>370053.11</v>
          </cell>
          <cell r="F1975">
            <v>-222089.62</v>
          </cell>
          <cell r="G1975">
            <v>222089.62</v>
          </cell>
        </row>
        <row r="1976">
          <cell r="A1976" t="str">
            <v>21174055</v>
          </cell>
          <cell r="B1976" t="str">
            <v>21174055 MUEBLES AMERICA</v>
          </cell>
          <cell r="C1976">
            <v>0</v>
          </cell>
          <cell r="D1976">
            <v>0</v>
          </cell>
          <cell r="E1976">
            <v>0</v>
          </cell>
          <cell r="F1976">
            <v>0</v>
          </cell>
          <cell r="G1976">
            <v>0</v>
          </cell>
        </row>
        <row r="1977">
          <cell r="A1977" t="str">
            <v>21174060</v>
          </cell>
          <cell r="B1977" t="str">
            <v>21174060 BANSEFI</v>
          </cell>
          <cell r="C1977">
            <v>0</v>
          </cell>
          <cell r="D1977">
            <v>990.69</v>
          </cell>
          <cell r="E1977">
            <v>990.69</v>
          </cell>
          <cell r="F1977">
            <v>0</v>
          </cell>
          <cell r="G1977">
            <v>0</v>
          </cell>
        </row>
        <row r="1978">
          <cell r="A1978" t="str">
            <v>21174061</v>
          </cell>
          <cell r="B1978" t="str">
            <v>21174061 GRUPO NACIONAL PROVINCIAL S.A.B.</v>
          </cell>
          <cell r="C1978">
            <v>-406272.98</v>
          </cell>
          <cell r="D1978">
            <v>1078208.76</v>
          </cell>
          <cell r="E1978">
            <v>1078208.76</v>
          </cell>
          <cell r="F1978">
            <v>-406272.98</v>
          </cell>
          <cell r="G1978">
            <v>406272.98</v>
          </cell>
        </row>
        <row r="1979">
          <cell r="A1979" t="str">
            <v>21174062</v>
          </cell>
          <cell r="B1979" t="str">
            <v>21174062 CONSUBANCO</v>
          </cell>
          <cell r="C1979">
            <v>0</v>
          </cell>
          <cell r="D1979">
            <v>82174.45</v>
          </cell>
          <cell r="E1979">
            <v>82174.45</v>
          </cell>
          <cell r="F1979">
            <v>0</v>
          </cell>
          <cell r="G1979">
            <v>0</v>
          </cell>
        </row>
        <row r="1980">
          <cell r="A1980" t="str">
            <v>21174063</v>
          </cell>
          <cell r="B1980" t="str">
            <v>21174063 FINANCIERA FORTALEZA, S.A. DE C.V. SOFOM ENR</v>
          </cell>
          <cell r="C1980">
            <v>0</v>
          </cell>
          <cell r="D1980">
            <v>1954525.26</v>
          </cell>
          <cell r="E1980">
            <v>1954525.26</v>
          </cell>
          <cell r="F1980">
            <v>0</v>
          </cell>
          <cell r="G1980">
            <v>0</v>
          </cell>
        </row>
        <row r="1981">
          <cell r="A1981" t="str">
            <v>21174064</v>
          </cell>
          <cell r="B1981" t="str">
            <v>21174064 AETERNAM SAPI  DE CV</v>
          </cell>
          <cell r="C1981">
            <v>0</v>
          </cell>
          <cell r="D1981">
            <v>1234371.01</v>
          </cell>
          <cell r="E1981">
            <v>1234371.01</v>
          </cell>
          <cell r="F1981">
            <v>0</v>
          </cell>
          <cell r="G1981">
            <v>0</v>
          </cell>
        </row>
        <row r="1982">
          <cell r="A1982" t="str">
            <v>21174065</v>
          </cell>
          <cell r="B1982" t="str">
            <v>21174065 SPC CAJAZ S.A. DE C.V.</v>
          </cell>
          <cell r="C1982">
            <v>0</v>
          </cell>
          <cell r="D1982">
            <v>293901.14</v>
          </cell>
          <cell r="E1982">
            <v>293901.14</v>
          </cell>
          <cell r="F1982">
            <v>0</v>
          </cell>
          <cell r="G1982">
            <v>0</v>
          </cell>
        </row>
        <row r="1983">
          <cell r="A1983" t="str">
            <v>21174066</v>
          </cell>
          <cell r="B1983" t="str">
            <v>21174066 DXN EXPRESS S.A. DE C.V. SOFOM ENR</v>
          </cell>
          <cell r="C1983">
            <v>0</v>
          </cell>
          <cell r="D1983">
            <v>1855451.01</v>
          </cell>
          <cell r="E1983">
            <v>1855451.01</v>
          </cell>
          <cell r="F1983">
            <v>0</v>
          </cell>
          <cell r="G1983">
            <v>0</v>
          </cell>
        </row>
        <row r="1984">
          <cell r="A1984" t="str">
            <v>21174067</v>
          </cell>
          <cell r="B1984" t="str">
            <v>21174067 SOLUCIONES LOYER S.A. DE C.V.</v>
          </cell>
          <cell r="C1984">
            <v>0</v>
          </cell>
          <cell r="D1984">
            <v>16008.44</v>
          </cell>
          <cell r="E1984">
            <v>16008.44</v>
          </cell>
          <cell r="F1984">
            <v>0</v>
          </cell>
          <cell r="G1984">
            <v>0</v>
          </cell>
        </row>
        <row r="1985">
          <cell r="A1985" t="str">
            <v>21174068</v>
          </cell>
          <cell r="B1985" t="str">
            <v>21174068 CRECIMIENTO PYME S.A.P.I. DE C.V. SOFOM E.N.R.</v>
          </cell>
          <cell r="C1985">
            <v>0</v>
          </cell>
          <cell r="D1985">
            <v>1775.58</v>
          </cell>
          <cell r="E1985">
            <v>1775.58</v>
          </cell>
          <cell r="F1985">
            <v>0</v>
          </cell>
          <cell r="G1985">
            <v>0</v>
          </cell>
        </row>
        <row r="1986">
          <cell r="A1986" t="str">
            <v>21174069</v>
          </cell>
          <cell r="B1986" t="str">
            <v>21174069 HINV S.A. DE C.V. SOFOM, E.N.R.</v>
          </cell>
          <cell r="C1986">
            <v>0</v>
          </cell>
          <cell r="D1986">
            <v>10847.96</v>
          </cell>
          <cell r="E1986">
            <v>10847.96</v>
          </cell>
          <cell r="F1986">
            <v>0</v>
          </cell>
          <cell r="G1986">
            <v>0</v>
          </cell>
        </row>
        <row r="1987">
          <cell r="A1987" t="str">
            <v>21174070</v>
          </cell>
          <cell r="B1987" t="str">
            <v>21174070 VIGUA SERVICIOS PATRIMONIALES, S.A. DE C.V.</v>
          </cell>
          <cell r="C1987">
            <v>0</v>
          </cell>
          <cell r="D1987">
            <v>45039.3</v>
          </cell>
          <cell r="E1987">
            <v>45039.3</v>
          </cell>
          <cell r="F1987">
            <v>0</v>
          </cell>
          <cell r="G1987">
            <v>0</v>
          </cell>
        </row>
        <row r="1988">
          <cell r="A1988" t="str">
            <v>21174075</v>
          </cell>
          <cell r="B1988" t="str">
            <v>21174075 PROMOTORA VVV S.A. PROMOTORA DE INVERSION DE C.V. SOFOM E.N.</v>
          </cell>
          <cell r="C1988">
            <v>0</v>
          </cell>
          <cell r="D1988">
            <v>5677.22</v>
          </cell>
          <cell r="E1988">
            <v>5677.22</v>
          </cell>
          <cell r="F1988">
            <v>0</v>
          </cell>
          <cell r="G1988">
            <v>0</v>
          </cell>
        </row>
        <row r="1989">
          <cell r="A1989" t="str">
            <v>21176000</v>
          </cell>
          <cell r="B1989" t="str">
            <v>21176000 RETENCIONES POR PAGAR A CORTO PLAZO CENTROS FAEB</v>
          </cell>
          <cell r="C1989">
            <v>-980616.69</v>
          </cell>
          <cell r="D1989">
            <v>0</v>
          </cell>
          <cell r="E1989">
            <v>18684.77</v>
          </cell>
          <cell r="F1989">
            <v>-999301.46</v>
          </cell>
          <cell r="G1989">
            <v>999301.46</v>
          </cell>
        </row>
        <row r="1990">
          <cell r="A1990" t="str">
            <v>21176001</v>
          </cell>
          <cell r="B1990" t="str">
            <v>21176001 APORTACION PATRONAL RETIRO</v>
          </cell>
          <cell r="C1990">
            <v>-20791.41</v>
          </cell>
          <cell r="D1990">
            <v>0</v>
          </cell>
          <cell r="E1990">
            <v>0</v>
          </cell>
          <cell r="F1990">
            <v>-20791.41</v>
          </cell>
          <cell r="G1990">
            <v>20791.41</v>
          </cell>
        </row>
        <row r="1991">
          <cell r="A1991" t="str">
            <v>21176002</v>
          </cell>
          <cell r="B1991" t="str">
            <v>21176002 APORTACION PATRONAL METLIFE 1.7 %</v>
          </cell>
          <cell r="C1991">
            <v>-4359.08</v>
          </cell>
          <cell r="D1991">
            <v>0</v>
          </cell>
          <cell r="E1991">
            <v>0</v>
          </cell>
          <cell r="F1991">
            <v>-4359.08</v>
          </cell>
          <cell r="G1991">
            <v>4359.08</v>
          </cell>
        </row>
        <row r="1992">
          <cell r="A1992" t="str">
            <v>21176003</v>
          </cell>
          <cell r="B1992" t="str">
            <v>21176003 APORTACION PATRONAL ISSSTE</v>
          </cell>
          <cell r="C1992">
            <v>151950.92000000001</v>
          </cell>
          <cell r="D1992">
            <v>0</v>
          </cell>
          <cell r="E1992">
            <v>0</v>
          </cell>
          <cell r="F1992">
            <v>151950.92000000001</v>
          </cell>
          <cell r="G1992">
            <v>-151950.92000000001</v>
          </cell>
        </row>
        <row r="1993">
          <cell r="A1993" t="str">
            <v>21176004</v>
          </cell>
          <cell r="B1993" t="str">
            <v>21176004 APORTACION PATRONAL CESANTIA EN EDAD AVANZADA Y VEJEZ</v>
          </cell>
          <cell r="C1993">
            <v>-33007.06</v>
          </cell>
          <cell r="D1993">
            <v>0</v>
          </cell>
          <cell r="E1993">
            <v>0</v>
          </cell>
          <cell r="F1993">
            <v>-33007.06</v>
          </cell>
          <cell r="G1993">
            <v>33007.06</v>
          </cell>
        </row>
        <row r="1994">
          <cell r="A1994" t="str">
            <v>21176005</v>
          </cell>
          <cell r="B1994" t="str">
            <v>21176005 APORTACION PATRONAL FOVISSSTE</v>
          </cell>
          <cell r="C1994">
            <v>-51979.11</v>
          </cell>
          <cell r="D1994">
            <v>0</v>
          </cell>
          <cell r="E1994">
            <v>0</v>
          </cell>
          <cell r="F1994">
            <v>-51979.11</v>
          </cell>
          <cell r="G1994">
            <v>51979.11</v>
          </cell>
        </row>
        <row r="1995">
          <cell r="A1995" t="str">
            <v>21176012</v>
          </cell>
          <cell r="B1995" t="str">
            <v>21176012 APORTACION PATRONAL AHORRO SOLIDARIO</v>
          </cell>
          <cell r="C1995">
            <v>-14664.99</v>
          </cell>
          <cell r="D1995">
            <v>0</v>
          </cell>
          <cell r="E1995">
            <v>0</v>
          </cell>
          <cell r="F1995">
            <v>-14664.99</v>
          </cell>
          <cell r="G1995">
            <v>14664.99</v>
          </cell>
        </row>
        <row r="1996">
          <cell r="A1996" t="str">
            <v>21176013</v>
          </cell>
          <cell r="B1996" t="str">
            <v>21176013 SEGURO DE RETIRO CESANTIA EN EDAD AVANZADA Y VEJEZ</v>
          </cell>
          <cell r="C1996">
            <v>-206299.25</v>
          </cell>
          <cell r="D1996">
            <v>0</v>
          </cell>
          <cell r="E1996">
            <v>0</v>
          </cell>
          <cell r="F1996">
            <v>-206299.25</v>
          </cell>
          <cell r="G1996">
            <v>206299.25</v>
          </cell>
        </row>
        <row r="1997">
          <cell r="A1997" t="str">
            <v>21176016</v>
          </cell>
          <cell r="B1997" t="str">
            <v>21176016 ISSSTE AHORRO</v>
          </cell>
          <cell r="C1997">
            <v>-4512.2</v>
          </cell>
          <cell r="D1997">
            <v>0</v>
          </cell>
          <cell r="E1997">
            <v>0</v>
          </cell>
          <cell r="F1997">
            <v>-4512.2</v>
          </cell>
          <cell r="G1997">
            <v>4512.2</v>
          </cell>
        </row>
        <row r="1998">
          <cell r="A1998" t="str">
            <v>21176018</v>
          </cell>
          <cell r="B1998" t="str">
            <v>21176018 SEGURO DE RIESGOS DE TRABAJO</v>
          </cell>
          <cell r="C1998">
            <v>-5646.23</v>
          </cell>
          <cell r="D1998">
            <v>0</v>
          </cell>
          <cell r="E1998">
            <v>0</v>
          </cell>
          <cell r="F1998">
            <v>-5646.23</v>
          </cell>
          <cell r="G1998">
            <v>5646.23</v>
          </cell>
        </row>
        <row r="1999">
          <cell r="A1999" t="str">
            <v>21176021</v>
          </cell>
          <cell r="B1999" t="str">
            <v>21176021 REINTEGRO A PDAS PRESUPUESTALES</v>
          </cell>
          <cell r="C1999">
            <v>-326194.53999999998</v>
          </cell>
          <cell r="D1999">
            <v>0</v>
          </cell>
          <cell r="E1999">
            <v>2783.17</v>
          </cell>
          <cell r="F1999">
            <v>-328977.71000000002</v>
          </cell>
          <cell r="G1999">
            <v>328977.71000000002</v>
          </cell>
        </row>
        <row r="2000">
          <cell r="A2000" t="str">
            <v>21176022</v>
          </cell>
          <cell r="B2000" t="str">
            <v>21176022 DESCUENTO FORTE</v>
          </cell>
          <cell r="C2000">
            <v>5203.3500000000004</v>
          </cell>
          <cell r="D2000">
            <v>0</v>
          </cell>
          <cell r="E2000">
            <v>0</v>
          </cell>
          <cell r="F2000">
            <v>5203.3500000000004</v>
          </cell>
          <cell r="G2000">
            <v>-5203.3500000000004</v>
          </cell>
        </row>
        <row r="2001">
          <cell r="A2001" t="str">
            <v>21176023</v>
          </cell>
          <cell r="B2001" t="str">
            <v>21176023 SEGURO INSTITUCIONAL</v>
          </cell>
          <cell r="C2001">
            <v>743.47</v>
          </cell>
          <cell r="D2001">
            <v>0</v>
          </cell>
          <cell r="E2001">
            <v>0</v>
          </cell>
          <cell r="F2001">
            <v>743.47</v>
          </cell>
          <cell r="G2001">
            <v>-743.47</v>
          </cell>
        </row>
        <row r="2002">
          <cell r="A2002" t="str">
            <v>21176024</v>
          </cell>
          <cell r="B2002" t="str">
            <v>21176024 SEGURO INDIVIDUAL</v>
          </cell>
          <cell r="C2002">
            <v>860.49</v>
          </cell>
          <cell r="D2002">
            <v>0</v>
          </cell>
          <cell r="E2002">
            <v>0</v>
          </cell>
          <cell r="F2002">
            <v>860.49</v>
          </cell>
          <cell r="G2002">
            <v>-860.49</v>
          </cell>
        </row>
        <row r="2003">
          <cell r="A2003" t="str">
            <v>21176028</v>
          </cell>
          <cell r="B2003" t="str">
            <v>21176028 SEGUROS INBURSA</v>
          </cell>
          <cell r="C2003">
            <v>-12558.15</v>
          </cell>
          <cell r="D2003">
            <v>0</v>
          </cell>
          <cell r="E2003">
            <v>0</v>
          </cell>
          <cell r="F2003">
            <v>-12558.15</v>
          </cell>
          <cell r="G2003">
            <v>12558.15</v>
          </cell>
        </row>
        <row r="2004">
          <cell r="A2004" t="str">
            <v>21176029</v>
          </cell>
          <cell r="B2004" t="str">
            <v>21176029 PENSION ALIMENTICIA</v>
          </cell>
          <cell r="C2004">
            <v>-461789.44</v>
          </cell>
          <cell r="D2004">
            <v>0</v>
          </cell>
          <cell r="E2004">
            <v>15901.6</v>
          </cell>
          <cell r="F2004">
            <v>-477691.04</v>
          </cell>
          <cell r="G2004">
            <v>477691.04</v>
          </cell>
        </row>
        <row r="2005">
          <cell r="A2005" t="str">
            <v>21176030</v>
          </cell>
          <cell r="B2005" t="str">
            <v>21176030 PRESTAMO HIPOTECARIO CRECIENTE</v>
          </cell>
          <cell r="C2005">
            <v>2670.85</v>
          </cell>
          <cell r="D2005">
            <v>0</v>
          </cell>
          <cell r="E2005">
            <v>0</v>
          </cell>
          <cell r="F2005">
            <v>2670.85</v>
          </cell>
          <cell r="G2005">
            <v>-2670.85</v>
          </cell>
        </row>
        <row r="2006">
          <cell r="A2006" t="str">
            <v>21176031</v>
          </cell>
          <cell r="B2006" t="str">
            <v>21176031 SEGURO COLECTIVO DE RETIRO</v>
          </cell>
          <cell r="C2006">
            <v>2242.71</v>
          </cell>
          <cell r="D2006">
            <v>0</v>
          </cell>
          <cell r="E2006">
            <v>0</v>
          </cell>
          <cell r="F2006">
            <v>2242.71</v>
          </cell>
          <cell r="G2006">
            <v>-2242.71</v>
          </cell>
        </row>
        <row r="2007">
          <cell r="A2007" t="str">
            <v>21176033</v>
          </cell>
          <cell r="B2007" t="str">
            <v>21176033 FSM</v>
          </cell>
          <cell r="C2007">
            <v>80</v>
          </cell>
          <cell r="D2007">
            <v>0</v>
          </cell>
          <cell r="E2007">
            <v>0</v>
          </cell>
          <cell r="F2007">
            <v>80</v>
          </cell>
          <cell r="G2007">
            <v>-80</v>
          </cell>
        </row>
        <row r="2008">
          <cell r="A2008" t="str">
            <v>21176034</v>
          </cell>
          <cell r="B2008" t="str">
            <v>21176034 FONACOT</v>
          </cell>
          <cell r="C2008">
            <v>-1775.67</v>
          </cell>
          <cell r="D2008">
            <v>0</v>
          </cell>
          <cell r="E2008">
            <v>0</v>
          </cell>
          <cell r="F2008">
            <v>-1775.67</v>
          </cell>
          <cell r="G2008">
            <v>1775.67</v>
          </cell>
        </row>
        <row r="2009">
          <cell r="A2009" t="str">
            <v>21176036</v>
          </cell>
          <cell r="B2009" t="str">
            <v>21176036 PRESTAMO A CORTO PLAZO ISSSTE</v>
          </cell>
          <cell r="C2009">
            <v>2336.06</v>
          </cell>
          <cell r="D2009">
            <v>0</v>
          </cell>
          <cell r="E2009">
            <v>0</v>
          </cell>
          <cell r="F2009">
            <v>2336.06</v>
          </cell>
          <cell r="G2009">
            <v>-2336.06</v>
          </cell>
        </row>
        <row r="2010">
          <cell r="A2010" t="str">
            <v>21176044</v>
          </cell>
          <cell r="B2010" t="str">
            <v>21176044 MAGISTRAL SEGUROS</v>
          </cell>
          <cell r="C2010">
            <v>750</v>
          </cell>
          <cell r="D2010">
            <v>0</v>
          </cell>
          <cell r="E2010">
            <v>0</v>
          </cell>
          <cell r="F2010">
            <v>750</v>
          </cell>
          <cell r="G2010">
            <v>-750</v>
          </cell>
        </row>
        <row r="2011">
          <cell r="A2011" t="str">
            <v>21176049</v>
          </cell>
          <cell r="B2011" t="str">
            <v>21176049 SEGURO POR DESASTRES NATURALES CENTROS FAEB</v>
          </cell>
          <cell r="C2011">
            <v>25.5</v>
          </cell>
          <cell r="D2011">
            <v>0</v>
          </cell>
          <cell r="E2011">
            <v>0</v>
          </cell>
          <cell r="F2011">
            <v>25.5</v>
          </cell>
          <cell r="G2011">
            <v>-25.5</v>
          </cell>
        </row>
        <row r="2012">
          <cell r="A2012" t="str">
            <v>21176050</v>
          </cell>
          <cell r="B2012" t="str">
            <v>21176050 FALTA DE ASISTENCIA EN AÑO ANTERIOR CENTROS FAEB</v>
          </cell>
          <cell r="C2012">
            <v>-902.47</v>
          </cell>
          <cell r="D2012">
            <v>0</v>
          </cell>
          <cell r="E2012">
            <v>0</v>
          </cell>
          <cell r="F2012">
            <v>-902.47</v>
          </cell>
          <cell r="G2012">
            <v>902.47</v>
          </cell>
        </row>
        <row r="2013">
          <cell r="A2013" t="str">
            <v>21176051</v>
          </cell>
          <cell r="B2013" t="str">
            <v>21176051 FALTA DE ASISTENCIA EN AÑO EN CURSO CENTROS FAEB</v>
          </cell>
          <cell r="C2013">
            <v>-1500.44</v>
          </cell>
          <cell r="D2013">
            <v>0</v>
          </cell>
          <cell r="E2013">
            <v>0</v>
          </cell>
          <cell r="F2013">
            <v>-1500.44</v>
          </cell>
          <cell r="G2013">
            <v>1500.44</v>
          </cell>
        </row>
        <row r="2014">
          <cell r="A2014" t="str">
            <v>21176060</v>
          </cell>
          <cell r="B2014" t="str">
            <v>21176060 GRUPO NACIONAL PROVINCIAL S.A.B. CENTROS FAEB</v>
          </cell>
          <cell r="C2014">
            <v>-1500</v>
          </cell>
          <cell r="D2014">
            <v>0</v>
          </cell>
          <cell r="E2014">
            <v>0</v>
          </cell>
          <cell r="F2014">
            <v>-1500</v>
          </cell>
          <cell r="G2014">
            <v>1500</v>
          </cell>
        </row>
        <row r="2015">
          <cell r="A2015" t="str">
            <v>21177000</v>
          </cell>
          <cell r="B2015" t="str">
            <v>21177000 RETENCIONES Y CONTRIBUCIONES NOMINA BUROCRATAS POR PAGAR A CORTO PLAZO</v>
          </cell>
          <cell r="C2015">
            <v>-95290906.49000001</v>
          </cell>
          <cell r="D2015">
            <v>7932537.3999999994</v>
          </cell>
          <cell r="E2015">
            <v>8681847.5800000001</v>
          </cell>
          <cell r="F2015">
            <v>-96040216.669999987</v>
          </cell>
          <cell r="G2015">
            <v>96040216.669999987</v>
          </cell>
        </row>
        <row r="2016">
          <cell r="A2016" t="str">
            <v>21177001</v>
          </cell>
          <cell r="B2016" t="str">
            <v>21177001 CUOTA SINDICAL</v>
          </cell>
          <cell r="C2016">
            <v>-155401.60000000001</v>
          </cell>
          <cell r="D2016">
            <v>387399.37</v>
          </cell>
          <cell r="E2016">
            <v>258511.08</v>
          </cell>
          <cell r="F2016">
            <v>-26513.31</v>
          </cell>
          <cell r="G2016">
            <v>26513.31</v>
          </cell>
        </row>
        <row r="2017">
          <cell r="A2017" t="str">
            <v>21177002</v>
          </cell>
          <cell r="B2017" t="str">
            <v>21177002 SEGURO COLECTIVO</v>
          </cell>
          <cell r="C2017">
            <v>-24243922.969999999</v>
          </cell>
          <cell r="D2017">
            <v>522.05999999999995</v>
          </cell>
          <cell r="E2017">
            <v>958831.84</v>
          </cell>
          <cell r="F2017">
            <v>-25202232.75</v>
          </cell>
          <cell r="G2017">
            <v>25202232.75</v>
          </cell>
        </row>
        <row r="2018">
          <cell r="A2018" t="str">
            <v>21177003</v>
          </cell>
          <cell r="B2018" t="str">
            <v>21177003 SEGURO INDIVIDUAL AMERICA</v>
          </cell>
          <cell r="C2018">
            <v>22352765.780000001</v>
          </cell>
          <cell r="D2018">
            <v>395345.44</v>
          </cell>
          <cell r="E2018">
            <v>0</v>
          </cell>
          <cell r="F2018">
            <v>22748111.219999999</v>
          </cell>
          <cell r="G2018">
            <v>-22748111.219999999</v>
          </cell>
        </row>
        <row r="2019">
          <cell r="A2019" t="str">
            <v>21177004</v>
          </cell>
          <cell r="B2019" t="str">
            <v>21177004 PIE DE CASA</v>
          </cell>
          <cell r="C2019">
            <v>-1136.5999999999999</v>
          </cell>
          <cell r="D2019">
            <v>0</v>
          </cell>
          <cell r="E2019">
            <v>0</v>
          </cell>
          <cell r="F2019">
            <v>-1136.5999999999999</v>
          </cell>
          <cell r="G2019">
            <v>1136.5999999999999</v>
          </cell>
        </row>
        <row r="2020">
          <cell r="A2020" t="str">
            <v>21177005</v>
          </cell>
          <cell r="B2020" t="str">
            <v>21177005 SEGURO SOLIDARIO</v>
          </cell>
          <cell r="C2020">
            <v>-4788</v>
          </cell>
          <cell r="D2020">
            <v>15026</v>
          </cell>
          <cell r="E2020">
            <v>10018</v>
          </cell>
          <cell r="F2020">
            <v>220</v>
          </cell>
          <cell r="G2020">
            <v>-220</v>
          </cell>
        </row>
        <row r="2021">
          <cell r="A2021" t="str">
            <v>21177008</v>
          </cell>
          <cell r="B2021" t="str">
            <v>21177008 CAJA DE AHORRO LAGUNA</v>
          </cell>
          <cell r="C2021">
            <v>-13819.89</v>
          </cell>
          <cell r="D2021">
            <v>42219.89</v>
          </cell>
          <cell r="E2021">
            <v>28100</v>
          </cell>
          <cell r="F2021">
            <v>300</v>
          </cell>
          <cell r="G2021">
            <v>-300</v>
          </cell>
        </row>
        <row r="2022">
          <cell r="A2022" t="str">
            <v>21177011</v>
          </cell>
          <cell r="B2022" t="str">
            <v>21177011 SEGURO INDIVIDUAL INBURSA VIDA</v>
          </cell>
          <cell r="C2022">
            <v>-182407.25</v>
          </cell>
          <cell r="D2022">
            <v>239409.25</v>
          </cell>
          <cell r="E2022">
            <v>159815.5</v>
          </cell>
          <cell r="F2022">
            <v>-102813.5</v>
          </cell>
          <cell r="G2022">
            <v>102813.5</v>
          </cell>
        </row>
        <row r="2023">
          <cell r="A2023" t="str">
            <v>21177013</v>
          </cell>
          <cell r="B2023" t="str">
            <v>21177013 SEGURO DE ACCIDENTES PERSONALES</v>
          </cell>
          <cell r="C2023">
            <v>-238</v>
          </cell>
          <cell r="D2023">
            <v>0</v>
          </cell>
          <cell r="E2023">
            <v>0</v>
          </cell>
          <cell r="F2023">
            <v>-238</v>
          </cell>
          <cell r="G2023">
            <v>238</v>
          </cell>
        </row>
        <row r="2024">
          <cell r="A2024" t="str">
            <v>21177014</v>
          </cell>
          <cell r="B2024" t="str">
            <v>21177014 APORTACION SINDICAL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</row>
        <row r="2025">
          <cell r="A2025" t="str">
            <v>21177015</v>
          </cell>
          <cell r="B2025" t="str">
            <v>21177015 PENSION ALIMENTICIA</v>
          </cell>
          <cell r="C2025">
            <v>-454917.83</v>
          </cell>
          <cell r="D2025">
            <v>0</v>
          </cell>
          <cell r="E2025">
            <v>0</v>
          </cell>
          <cell r="F2025">
            <v>-454917.83</v>
          </cell>
          <cell r="G2025">
            <v>454917.83</v>
          </cell>
        </row>
        <row r="2026">
          <cell r="A2026" t="str">
            <v>21177017</v>
          </cell>
          <cell r="B2026" t="str">
            <v>21177017 FOMEPADE SA DE CV SOFOM ENR</v>
          </cell>
          <cell r="C2026">
            <v>-144259.03</v>
          </cell>
          <cell r="D2026">
            <v>0</v>
          </cell>
          <cell r="E2026">
            <v>0</v>
          </cell>
          <cell r="F2026">
            <v>-144259.03</v>
          </cell>
          <cell r="G2026">
            <v>144259.03</v>
          </cell>
        </row>
        <row r="2027">
          <cell r="A2027" t="str">
            <v>21177019</v>
          </cell>
          <cell r="B2027" t="str">
            <v>21177019 DESCUENTOS FONACOT</v>
          </cell>
          <cell r="C2027">
            <v>3226.06</v>
          </cell>
          <cell r="D2027">
            <v>0</v>
          </cell>
          <cell r="E2027">
            <v>0</v>
          </cell>
          <cell r="F2027">
            <v>3226.06</v>
          </cell>
          <cell r="G2027">
            <v>-3226.06</v>
          </cell>
        </row>
        <row r="2028">
          <cell r="A2028" t="str">
            <v>21177020</v>
          </cell>
          <cell r="B2028" t="str">
            <v>21177020 IMPULSORA PROMOBIEN SA DE CV FAMSA</v>
          </cell>
          <cell r="C2028">
            <v>-10851352.5</v>
          </cell>
          <cell r="D2028">
            <v>658569.91</v>
          </cell>
          <cell r="E2028">
            <v>419979.84</v>
          </cell>
          <cell r="F2028">
            <v>-10612762.43</v>
          </cell>
          <cell r="G2028">
            <v>10612762.43</v>
          </cell>
        </row>
        <row r="2029">
          <cell r="A2029" t="str">
            <v>21177023</v>
          </cell>
          <cell r="B2029" t="str">
            <v>21177023 CAJA DE AHORRO DEL STSTPED</v>
          </cell>
          <cell r="C2029">
            <v>-8515460.9900000002</v>
          </cell>
          <cell r="D2029">
            <v>760</v>
          </cell>
          <cell r="E2029">
            <v>597480</v>
          </cell>
          <cell r="F2029">
            <v>-9112180.9900000002</v>
          </cell>
          <cell r="G2029">
            <v>9112180.9900000002</v>
          </cell>
        </row>
        <row r="2030">
          <cell r="A2030" t="str">
            <v>21177025</v>
          </cell>
          <cell r="B2030" t="str">
            <v>21177025 MUEBLERIA CENTRAL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</row>
        <row r="2031">
          <cell r="A2031" t="str">
            <v>21177026</v>
          </cell>
          <cell r="B2031" t="str">
            <v>21177026 ASEGURADORA HIDALGO METLIFE</v>
          </cell>
          <cell r="C2031">
            <v>-1821512.6</v>
          </cell>
          <cell r="D2031">
            <v>722700.16</v>
          </cell>
          <cell r="E2031">
            <v>480875.18</v>
          </cell>
          <cell r="F2031">
            <v>-1579687.62</v>
          </cell>
          <cell r="G2031">
            <v>1579687.62</v>
          </cell>
        </row>
        <row r="2032">
          <cell r="A2032" t="str">
            <v>21177028</v>
          </cell>
          <cell r="B2032" t="str">
            <v>21177028 RESPONSABILIDADES  NOMINA</v>
          </cell>
          <cell r="C2032">
            <v>-16842497.32</v>
          </cell>
          <cell r="D2032">
            <v>16103.01</v>
          </cell>
          <cell r="E2032">
            <v>826593.22</v>
          </cell>
          <cell r="F2032">
            <v>-17652987.530000001</v>
          </cell>
          <cell r="G2032">
            <v>17652987.530000001</v>
          </cell>
        </row>
        <row r="2033">
          <cell r="A2033" t="str">
            <v>21177029</v>
          </cell>
          <cell r="B2033" t="str">
            <v>21177029 FALTAS Y RETARDOS</v>
          </cell>
          <cell r="C2033">
            <v>-15138954.25</v>
          </cell>
          <cell r="D2033">
            <v>7662.96</v>
          </cell>
          <cell r="E2033">
            <v>95144.93</v>
          </cell>
          <cell r="F2033">
            <v>-15226436.220000001</v>
          </cell>
          <cell r="G2033">
            <v>15226436.220000001</v>
          </cell>
        </row>
        <row r="2034">
          <cell r="A2034" t="str">
            <v>21177031</v>
          </cell>
          <cell r="B2034" t="str">
            <v>21177031 DURANGO SOLIDARIO</v>
          </cell>
          <cell r="C2034">
            <v>-3928791.86</v>
          </cell>
          <cell r="D2034">
            <v>0</v>
          </cell>
          <cell r="E2034">
            <v>0</v>
          </cell>
          <cell r="F2034">
            <v>-3928791.86</v>
          </cell>
          <cell r="G2034">
            <v>3928791.86</v>
          </cell>
        </row>
        <row r="2035">
          <cell r="A2035" t="str">
            <v>21177032</v>
          </cell>
          <cell r="B2035" t="str">
            <v>21177032 CREDITO MAESTRO</v>
          </cell>
          <cell r="C2035">
            <v>-512967.92</v>
          </cell>
          <cell r="D2035">
            <v>24512.41</v>
          </cell>
          <cell r="E2035">
            <v>14713.31</v>
          </cell>
          <cell r="F2035">
            <v>-503168.82</v>
          </cell>
          <cell r="G2035">
            <v>503168.82</v>
          </cell>
        </row>
        <row r="2036">
          <cell r="A2036" t="str">
            <v>21177034</v>
          </cell>
          <cell r="B2036" t="str">
            <v>21177034 UNICREDIX</v>
          </cell>
          <cell r="C2036">
            <v>-31651.13</v>
          </cell>
          <cell r="D2036">
            <v>9722.61</v>
          </cell>
          <cell r="E2036">
            <v>6481.74</v>
          </cell>
          <cell r="F2036">
            <v>-28410.26</v>
          </cell>
          <cell r="G2036">
            <v>28410.26</v>
          </cell>
        </row>
        <row r="2037">
          <cell r="A2037" t="str">
            <v>21177036</v>
          </cell>
          <cell r="B2037" t="str">
            <v>21177036 KONDINERO</v>
          </cell>
          <cell r="C2037">
            <v>-2208101.7000000002</v>
          </cell>
          <cell r="D2037">
            <v>154470.29</v>
          </cell>
          <cell r="E2037">
            <v>101571.6</v>
          </cell>
          <cell r="F2037">
            <v>-2155203.0099999998</v>
          </cell>
          <cell r="G2037">
            <v>2155203.0099999998</v>
          </cell>
        </row>
        <row r="2038">
          <cell r="A2038" t="str">
            <v>21177037</v>
          </cell>
          <cell r="B2038" t="str">
            <v>21177037 EVENTOS ESPECIALES</v>
          </cell>
          <cell r="C2038">
            <v>-558887.31999999995</v>
          </cell>
          <cell r="D2038">
            <v>0</v>
          </cell>
          <cell r="E2038">
            <v>0</v>
          </cell>
          <cell r="F2038">
            <v>-558887.31999999995</v>
          </cell>
          <cell r="G2038">
            <v>558887.31999999995</v>
          </cell>
        </row>
        <row r="2039">
          <cell r="A2039" t="str">
            <v>21177054</v>
          </cell>
          <cell r="B2039" t="str">
            <v>21177054 CLUB DEPORTIVO EL CUARTELAZO</v>
          </cell>
          <cell r="C2039">
            <v>-1671897.06</v>
          </cell>
          <cell r="D2039">
            <v>0</v>
          </cell>
          <cell r="E2039">
            <v>13400</v>
          </cell>
          <cell r="F2039">
            <v>-1685297.06</v>
          </cell>
          <cell r="G2039">
            <v>1685297.06</v>
          </cell>
        </row>
        <row r="2040">
          <cell r="A2040" t="str">
            <v>21177057</v>
          </cell>
          <cell r="B2040" t="str">
            <v>21177057 MULTIPLICA TU NOMINA</v>
          </cell>
          <cell r="C2040">
            <v>-1898124.01</v>
          </cell>
          <cell r="D2040">
            <v>45285.440000000002</v>
          </cell>
          <cell r="E2040">
            <v>30099.119999999999</v>
          </cell>
          <cell r="F2040">
            <v>-1882937.69</v>
          </cell>
          <cell r="G2040">
            <v>1882937.69</v>
          </cell>
        </row>
        <row r="2041">
          <cell r="A2041" t="str">
            <v>21177058</v>
          </cell>
          <cell r="B2041" t="str">
            <v>21177058 GASTOS NO COMPROBADOS</v>
          </cell>
          <cell r="C2041">
            <v>167371.13</v>
          </cell>
          <cell r="D2041">
            <v>0</v>
          </cell>
          <cell r="E2041">
            <v>0</v>
          </cell>
          <cell r="F2041">
            <v>167371.13</v>
          </cell>
          <cell r="G2041">
            <v>-167371.13</v>
          </cell>
        </row>
        <row r="2042">
          <cell r="A2042" t="str">
            <v>21177059</v>
          </cell>
          <cell r="B2042" t="str">
            <v>21177059 OBLIGACION CIVIL O MERCANTIL</v>
          </cell>
          <cell r="C2042">
            <v>309509.02</v>
          </cell>
          <cell r="D2042">
            <v>4909107.3099999996</v>
          </cell>
          <cell r="E2042">
            <v>4175058.45</v>
          </cell>
          <cell r="F2042">
            <v>1043557.88</v>
          </cell>
          <cell r="G2042">
            <v>-1043557.88</v>
          </cell>
        </row>
        <row r="2043">
          <cell r="A2043" t="str">
            <v>21177060</v>
          </cell>
          <cell r="B2043" t="str">
            <v>21177060 CREDIAMIGO</v>
          </cell>
          <cell r="C2043">
            <v>-26721008.18</v>
          </cell>
          <cell r="D2043">
            <v>2319.2600000000002</v>
          </cell>
          <cell r="E2043">
            <v>261517.17</v>
          </cell>
          <cell r="F2043">
            <v>-26980206.09</v>
          </cell>
          <cell r="G2043">
            <v>26980206.09</v>
          </cell>
        </row>
        <row r="2044">
          <cell r="A2044" t="str">
            <v>21177061</v>
          </cell>
          <cell r="B2044" t="str">
            <v>21177061 FUNERALES HERNANDEZ</v>
          </cell>
          <cell r="C2044">
            <v>-2039641.62</v>
          </cell>
          <cell r="D2044">
            <v>-100</v>
          </cell>
          <cell r="E2044">
            <v>43637.760000000002</v>
          </cell>
          <cell r="F2044">
            <v>-2083379.38</v>
          </cell>
          <cell r="G2044">
            <v>2083379.38</v>
          </cell>
        </row>
        <row r="2045">
          <cell r="A2045" t="str">
            <v>21177063</v>
          </cell>
          <cell r="B2045" t="str">
            <v>21177063 CARFRICO COMERCIALIZADORA TABAQUERA, S. DE R.L. DE C.V.</v>
          </cell>
          <cell r="C2045">
            <v>-182038.85</v>
          </cell>
          <cell r="D2045">
            <v>301502.03000000003</v>
          </cell>
          <cell r="E2045">
            <v>200018.84</v>
          </cell>
          <cell r="F2045">
            <v>-80555.66</v>
          </cell>
          <cell r="G2045">
            <v>80555.66</v>
          </cell>
        </row>
        <row r="2046">
          <cell r="A2046" t="str">
            <v>21177064</v>
          </cell>
          <cell r="B2046" t="str">
            <v>21177064 COVID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</row>
        <row r="2047">
          <cell r="A2047" t="str">
            <v>21178000</v>
          </cell>
          <cell r="B2047" t="str">
            <v>21178000 RETENCIONES NOMINA MAGISTERIO ESTATAL POR PAGAR A CORTO PLAZO</v>
          </cell>
          <cell r="C2047">
            <v>-153468386.35999992</v>
          </cell>
          <cell r="D2047">
            <v>36969703.929999992</v>
          </cell>
          <cell r="E2047">
            <v>34981359.100000009</v>
          </cell>
          <cell r="F2047">
            <v>-151480041.53</v>
          </cell>
          <cell r="G2047">
            <v>151480041.53</v>
          </cell>
        </row>
        <row r="2048">
          <cell r="A2048" t="str">
            <v>21178001</v>
          </cell>
          <cell r="B2048" t="str">
            <v>21178001 CUOTA SINDICAL</v>
          </cell>
          <cell r="C2048">
            <v>-15477186.060000001</v>
          </cell>
          <cell r="D2048">
            <v>2403478.2999999998</v>
          </cell>
          <cell r="E2048">
            <v>1461624.03</v>
          </cell>
          <cell r="F2048">
            <v>-14535331.789999999</v>
          </cell>
          <cell r="G2048">
            <v>14535331.789999999</v>
          </cell>
        </row>
        <row r="2049">
          <cell r="A2049" t="str">
            <v>21178002</v>
          </cell>
          <cell r="B2049" t="str">
            <v>21178002 SEGURO RETIRO COLECTIVO SNTE</v>
          </cell>
          <cell r="C2049">
            <v>-3152898.39</v>
          </cell>
          <cell r="D2049">
            <v>1204632</v>
          </cell>
          <cell r="E2049">
            <v>804024</v>
          </cell>
          <cell r="F2049">
            <v>-2752290.39</v>
          </cell>
          <cell r="G2049">
            <v>2752290.39</v>
          </cell>
        </row>
        <row r="2050">
          <cell r="A2050" t="str">
            <v>21178003</v>
          </cell>
          <cell r="B2050" t="str">
            <v>21178003 SEGURO INDIVIDUAL AMERICA</v>
          </cell>
          <cell r="C2050">
            <v>-145.51</v>
          </cell>
          <cell r="D2050">
            <v>436.53</v>
          </cell>
          <cell r="E2050">
            <v>291.02</v>
          </cell>
          <cell r="F2050">
            <v>0</v>
          </cell>
          <cell r="G2050">
            <v>0</v>
          </cell>
        </row>
        <row r="2051">
          <cell r="A2051" t="str">
            <v>21178004</v>
          </cell>
          <cell r="B2051" t="str">
            <v>21178004 SEGURO VOLUNTARIO INBURSA</v>
          </cell>
          <cell r="C2051">
            <v>-37916.85</v>
          </cell>
          <cell r="D2051">
            <v>113058.36</v>
          </cell>
          <cell r="E2051">
            <v>75141.919999999998</v>
          </cell>
          <cell r="F2051">
            <v>-0.41</v>
          </cell>
          <cell r="G2051">
            <v>0.41</v>
          </cell>
        </row>
        <row r="2052">
          <cell r="A2052" t="str">
            <v>21178005</v>
          </cell>
          <cell r="B2052" t="str">
            <v>21178005 DESCUENTO CNTE</v>
          </cell>
          <cell r="C2052">
            <v>483.04</v>
          </cell>
          <cell r="D2052">
            <v>37770.76</v>
          </cell>
          <cell r="E2052">
            <v>25222.639999999999</v>
          </cell>
          <cell r="F2052">
            <v>13031.16</v>
          </cell>
          <cell r="G2052">
            <v>-13031.16</v>
          </cell>
        </row>
        <row r="2053">
          <cell r="A2053" t="str">
            <v>21178006</v>
          </cell>
          <cell r="B2053" t="str">
            <v>21178006 SINDICATO BYCENE</v>
          </cell>
          <cell r="C2053">
            <v>-36515.599999999999</v>
          </cell>
          <cell r="D2053">
            <v>51794.52</v>
          </cell>
          <cell r="E2053">
            <v>26952.42</v>
          </cell>
          <cell r="F2053">
            <v>-11673.5</v>
          </cell>
          <cell r="G2053">
            <v>11673.5</v>
          </cell>
        </row>
        <row r="2054">
          <cell r="A2054" t="str">
            <v>21178007</v>
          </cell>
          <cell r="B2054" t="str">
            <v>21178007 SEGURO PROVIDA</v>
          </cell>
          <cell r="C2054">
            <v>-37634231.119999997</v>
          </cell>
          <cell r="D2054">
            <v>17543728.300000001</v>
          </cell>
          <cell r="E2054">
            <v>10678500.5</v>
          </cell>
          <cell r="F2054">
            <v>-30769003.32</v>
          </cell>
          <cell r="G2054">
            <v>30769003.32</v>
          </cell>
        </row>
        <row r="2055">
          <cell r="A2055" t="str">
            <v>21178008</v>
          </cell>
          <cell r="B2055" t="str">
            <v>21178008 COUTA PERSONAL 18 DE MARZO</v>
          </cell>
          <cell r="C2055">
            <v>113317.01</v>
          </cell>
          <cell r="D2055">
            <v>17080</v>
          </cell>
          <cell r="E2055">
            <v>2240</v>
          </cell>
          <cell r="F2055">
            <v>128157.01</v>
          </cell>
          <cell r="G2055">
            <v>-128157.01</v>
          </cell>
        </row>
        <row r="2056">
          <cell r="A2056" t="str">
            <v>21178009</v>
          </cell>
          <cell r="B2056" t="str">
            <v>21178009 FONDO DE RETIRO DE TRABAJADORES DE EDUCACION FORTE</v>
          </cell>
          <cell r="C2056">
            <v>-7277567.7800000003</v>
          </cell>
          <cell r="D2056">
            <v>1202218.52</v>
          </cell>
          <cell r="E2056">
            <v>810623.66</v>
          </cell>
          <cell r="F2056">
            <v>-6885972.9199999999</v>
          </cell>
          <cell r="G2056">
            <v>6885972.9199999999</v>
          </cell>
        </row>
        <row r="2057">
          <cell r="A2057" t="str">
            <v>21178010</v>
          </cell>
          <cell r="B2057" t="str">
            <v>21178010 PENSION ALIMENTICIA</v>
          </cell>
          <cell r="C2057">
            <v>-2421970.5299999998</v>
          </cell>
          <cell r="D2057">
            <v>5321732.5</v>
          </cell>
          <cell r="E2057">
            <v>6602488.0899999999</v>
          </cell>
          <cell r="F2057">
            <v>-3702726.12</v>
          </cell>
          <cell r="G2057">
            <v>3702726.12</v>
          </cell>
        </row>
        <row r="2058">
          <cell r="A2058" t="str">
            <v>21178012</v>
          </cell>
          <cell r="B2058" t="str">
            <v>21178012 EDICIONES LAROUSSE</v>
          </cell>
          <cell r="C2058">
            <v>-39180.01</v>
          </cell>
          <cell r="D2058">
            <v>114176.27</v>
          </cell>
          <cell r="E2058">
            <v>78050.149999999994</v>
          </cell>
          <cell r="F2058">
            <v>-3053.89</v>
          </cell>
          <cell r="G2058">
            <v>3053.89</v>
          </cell>
        </row>
        <row r="2059">
          <cell r="A2059" t="str">
            <v>21178014</v>
          </cell>
          <cell r="B2059" t="str">
            <v>21178014 CREDITO FAMSA</v>
          </cell>
          <cell r="C2059">
            <v>-3556641.31</v>
          </cell>
          <cell r="D2059">
            <v>1218528.3700000001</v>
          </cell>
          <cell r="E2059">
            <v>824850.28</v>
          </cell>
          <cell r="F2059">
            <v>-3162963.22</v>
          </cell>
          <cell r="G2059">
            <v>3162963.22</v>
          </cell>
        </row>
        <row r="2060">
          <cell r="A2060" t="str">
            <v>21178016</v>
          </cell>
          <cell r="B2060" t="str">
            <v>21178016 SEGURO INDIVIDUAL</v>
          </cell>
          <cell r="C2060">
            <v>-5066044.6100000003</v>
          </cell>
          <cell r="D2060">
            <v>2465890.86</v>
          </cell>
          <cell r="E2060">
            <v>1644370.6</v>
          </cell>
          <cell r="F2060">
            <v>-4244524.3499999996</v>
          </cell>
          <cell r="G2060">
            <v>4244524.3499999996</v>
          </cell>
        </row>
        <row r="2061">
          <cell r="A2061" t="str">
            <v>21178019</v>
          </cell>
          <cell r="B2061" t="str">
            <v>21178019 PRESTAMOS FORTE</v>
          </cell>
          <cell r="C2061">
            <v>-65814181.729999997</v>
          </cell>
          <cell r="D2061">
            <v>9809514.2799999993</v>
          </cell>
          <cell r="E2061">
            <v>6454227.5</v>
          </cell>
          <cell r="F2061">
            <v>-62458894.950000003</v>
          </cell>
          <cell r="G2061">
            <v>62458894.950000003</v>
          </cell>
        </row>
        <row r="2062">
          <cell r="A2062" t="str">
            <v>21178024</v>
          </cell>
          <cell r="B2062" t="str">
            <v>21178024 SANTEL PROGRAMAS EDUCATIVOS SA DE CV</v>
          </cell>
          <cell r="C2062">
            <v>-1969.26</v>
          </cell>
          <cell r="D2062">
            <v>5901.73</v>
          </cell>
          <cell r="E2062">
            <v>3932.46</v>
          </cell>
          <cell r="F2062">
            <v>0.01</v>
          </cell>
          <cell r="G2062">
            <v>-0.01</v>
          </cell>
        </row>
        <row r="2063">
          <cell r="A2063" t="str">
            <v>21178027</v>
          </cell>
          <cell r="B2063" t="str">
            <v>21178027 ETESA</v>
          </cell>
          <cell r="C2063">
            <v>-42998.41</v>
          </cell>
          <cell r="D2063">
            <v>117004.67</v>
          </cell>
          <cell r="E2063">
            <v>80390.27</v>
          </cell>
          <cell r="F2063">
            <v>-6384.01</v>
          </cell>
          <cell r="G2063">
            <v>6384.01</v>
          </cell>
        </row>
        <row r="2064">
          <cell r="A2064" t="str">
            <v>21178028</v>
          </cell>
          <cell r="B2064" t="str">
            <v>21178028 MAGISTRAL AGENTE DE SEGUROS SA DE CV</v>
          </cell>
          <cell r="C2064">
            <v>-1418558.75</v>
          </cell>
          <cell r="D2064">
            <v>0</v>
          </cell>
          <cell r="E2064">
            <v>65349.86</v>
          </cell>
          <cell r="F2064">
            <v>-1483908.61</v>
          </cell>
          <cell r="G2064">
            <v>1483908.61</v>
          </cell>
        </row>
        <row r="2065">
          <cell r="A2065" t="str">
            <v>21178031</v>
          </cell>
          <cell r="B2065" t="str">
            <v>21178031 CONSUPAGO SA DE CV</v>
          </cell>
          <cell r="C2065">
            <v>-112095.35</v>
          </cell>
          <cell r="D2065">
            <v>26984.84</v>
          </cell>
          <cell r="E2065">
            <v>18393.849999999999</v>
          </cell>
          <cell r="F2065">
            <v>-103504.36</v>
          </cell>
          <cell r="G2065">
            <v>103504.36</v>
          </cell>
        </row>
        <row r="2066">
          <cell r="A2066" t="str">
            <v>21178034</v>
          </cell>
          <cell r="B2066" t="str">
            <v>21178034 APORTACION PATRONAL AL SAR</v>
          </cell>
          <cell r="C2066">
            <v>-19682597.440000001</v>
          </cell>
          <cell r="D2066">
            <v>-9303290.4000000004</v>
          </cell>
          <cell r="E2066">
            <v>2965176.94</v>
          </cell>
          <cell r="F2066">
            <v>-31951064.780000001</v>
          </cell>
          <cell r="G2066">
            <v>31951064.780000001</v>
          </cell>
        </row>
        <row r="2067">
          <cell r="A2067" t="str">
            <v>21178035</v>
          </cell>
          <cell r="B2067" t="str">
            <v>21178035 APORTACION PATRONAL AL FORTE</v>
          </cell>
          <cell r="C2067">
            <v>14946481.550000001</v>
          </cell>
          <cell r="D2067">
            <v>1603477.1</v>
          </cell>
          <cell r="E2067">
            <v>404842.9</v>
          </cell>
          <cell r="F2067">
            <v>16145115.75</v>
          </cell>
          <cell r="G2067">
            <v>-16145115.75</v>
          </cell>
        </row>
        <row r="2068">
          <cell r="A2068" t="str">
            <v>21178037</v>
          </cell>
          <cell r="B2068" t="str">
            <v>21178037 OPCIPRES SA DE CV</v>
          </cell>
          <cell r="C2068">
            <v>1014.24</v>
          </cell>
          <cell r="D2068">
            <v>0</v>
          </cell>
          <cell r="E2068">
            <v>0</v>
          </cell>
          <cell r="F2068">
            <v>1014.24</v>
          </cell>
          <cell r="G2068">
            <v>-1014.24</v>
          </cell>
        </row>
        <row r="2069">
          <cell r="A2069" t="str">
            <v>21178038</v>
          </cell>
          <cell r="B2069" t="str">
            <v>21178038 CREDITO MAESTRO</v>
          </cell>
          <cell r="C2069">
            <v>-1798976.49</v>
          </cell>
          <cell r="D2069">
            <v>359293.9</v>
          </cell>
          <cell r="E2069">
            <v>242599.17</v>
          </cell>
          <cell r="F2069">
            <v>-1682281.76</v>
          </cell>
          <cell r="G2069">
            <v>1682281.76</v>
          </cell>
        </row>
        <row r="2070">
          <cell r="A2070" t="str">
            <v>21178039</v>
          </cell>
          <cell r="B2070" t="str">
            <v>21178039 FUNERALES HERNANDEZ</v>
          </cell>
          <cell r="C2070">
            <v>-815261.76</v>
          </cell>
          <cell r="D2070">
            <v>145965.10999999999</v>
          </cell>
          <cell r="E2070">
            <v>96886.21</v>
          </cell>
          <cell r="F2070">
            <v>-766182.86</v>
          </cell>
          <cell r="G2070">
            <v>766182.86</v>
          </cell>
        </row>
        <row r="2071">
          <cell r="A2071" t="str">
            <v>21178040</v>
          </cell>
          <cell r="B2071" t="str">
            <v>21178040 DESCUENTOS FRENTE DEMOCRATICO CNTE</v>
          </cell>
          <cell r="C2071">
            <v>-3502.07</v>
          </cell>
          <cell r="D2071">
            <v>11188.8</v>
          </cell>
          <cell r="E2071">
            <v>7277</v>
          </cell>
          <cell r="F2071">
            <v>409.73</v>
          </cell>
          <cell r="G2071">
            <v>-409.73</v>
          </cell>
        </row>
        <row r="2072">
          <cell r="A2072" t="str">
            <v>21178041</v>
          </cell>
          <cell r="B2072" t="str">
            <v>21178041 DIRECTODO MEXICO SAPI DE CV</v>
          </cell>
          <cell r="C2072">
            <v>39290313.990000002</v>
          </cell>
          <cell r="D2072">
            <v>0</v>
          </cell>
          <cell r="E2072">
            <v>0</v>
          </cell>
          <cell r="F2072">
            <v>39290313.990000002</v>
          </cell>
          <cell r="G2072">
            <v>-39290313.990000002</v>
          </cell>
        </row>
        <row r="2073">
          <cell r="A2073" t="str">
            <v>21178042</v>
          </cell>
          <cell r="B2073" t="str">
            <v>21178042 CONDINERO</v>
          </cell>
          <cell r="C2073">
            <v>-46898180.560000002</v>
          </cell>
          <cell r="D2073">
            <v>5800.04</v>
          </cell>
          <cell r="E2073">
            <v>479020.23</v>
          </cell>
          <cell r="F2073">
            <v>-47371400.75</v>
          </cell>
          <cell r="G2073">
            <v>47371400.75</v>
          </cell>
        </row>
        <row r="2074">
          <cell r="A2074" t="str">
            <v>21178044</v>
          </cell>
          <cell r="B2074" t="str">
            <v>21178044 MUEBLES AMERICA</v>
          </cell>
          <cell r="C2074">
            <v>0</v>
          </cell>
          <cell r="D2074">
            <v>0</v>
          </cell>
          <cell r="E2074">
            <v>0</v>
          </cell>
          <cell r="F2074">
            <v>0</v>
          </cell>
          <cell r="G2074">
            <v>0</v>
          </cell>
        </row>
        <row r="2075">
          <cell r="A2075" t="str">
            <v>21178045</v>
          </cell>
          <cell r="B2075" t="str">
            <v>21178045 GRUPO NACIONAL PROVINCIAL S.A.B.</v>
          </cell>
          <cell r="C2075">
            <v>-290000.12</v>
          </cell>
          <cell r="D2075">
            <v>548682.48</v>
          </cell>
          <cell r="E2075">
            <v>373051.38</v>
          </cell>
          <cell r="F2075">
            <v>-114369.02</v>
          </cell>
          <cell r="G2075">
            <v>114369.02</v>
          </cell>
        </row>
        <row r="2076">
          <cell r="A2076" t="str">
            <v>21178046</v>
          </cell>
          <cell r="B2076" t="str">
            <v>21178046 BANSEFI MAGISTERIO ESTATAL</v>
          </cell>
          <cell r="C2076">
            <v>-23513.05</v>
          </cell>
          <cell r="D2076">
            <v>8411.8700000000008</v>
          </cell>
          <cell r="E2076">
            <v>5607.92</v>
          </cell>
          <cell r="F2076">
            <v>-20709.099999999999</v>
          </cell>
          <cell r="G2076">
            <v>20709.099999999999</v>
          </cell>
        </row>
        <row r="2077">
          <cell r="A2077" t="str">
            <v>21178047</v>
          </cell>
          <cell r="B2077" t="str">
            <v>21178047 EMPRESA FINANCIERA FORTALEZA, S.A. DE C.V.</v>
          </cell>
          <cell r="C2077">
            <v>-782840.57</v>
          </cell>
          <cell r="D2077">
            <v>138580.16</v>
          </cell>
          <cell r="E2077">
            <v>93286.23</v>
          </cell>
          <cell r="F2077">
            <v>-737546.64</v>
          </cell>
          <cell r="G2077">
            <v>737546.64</v>
          </cell>
        </row>
        <row r="2078">
          <cell r="A2078" t="str">
            <v>21178048</v>
          </cell>
          <cell r="B2078" t="str">
            <v>21178048 CONSUBANCO S.A. INSTITUCION DE BANCA MULTIPLE</v>
          </cell>
          <cell r="C2078">
            <v>-120653.36</v>
          </cell>
          <cell r="D2078">
            <v>17797.099999999999</v>
          </cell>
          <cell r="E2078">
            <v>12283.99</v>
          </cell>
          <cell r="F2078">
            <v>-115140.25</v>
          </cell>
          <cell r="G2078">
            <v>115140.25</v>
          </cell>
        </row>
        <row r="2079">
          <cell r="A2079" t="str">
            <v>21178049</v>
          </cell>
          <cell r="B2079" t="str">
            <v>21178049 VELATORIOS GARRIDO S.A.</v>
          </cell>
          <cell r="C2079">
            <v>1200</v>
          </cell>
          <cell r="D2079">
            <v>0</v>
          </cell>
          <cell r="E2079">
            <v>0</v>
          </cell>
          <cell r="F2079">
            <v>1200</v>
          </cell>
          <cell r="G2079">
            <v>-1200</v>
          </cell>
        </row>
        <row r="2080">
          <cell r="A2080" t="str">
            <v>21178050</v>
          </cell>
          <cell r="B2080" t="str">
            <v>21178050 AETERNAM, S.A.P.I. DE C.V. O TOTAL CREDIT</v>
          </cell>
          <cell r="C2080">
            <v>-926862.04</v>
          </cell>
          <cell r="D2080">
            <v>242163.15</v>
          </cell>
          <cell r="E2080">
            <v>163544.13</v>
          </cell>
          <cell r="F2080">
            <v>-848243.02</v>
          </cell>
          <cell r="G2080">
            <v>848243.02</v>
          </cell>
        </row>
        <row r="2081">
          <cell r="A2081" t="str">
            <v>21178051</v>
          </cell>
          <cell r="B2081" t="str">
            <v>21178051 ORGANIZACIÓN MAGISTERIAL INDEPENDIENTE DE DURANGO</v>
          </cell>
          <cell r="C2081">
            <v>-1504.39</v>
          </cell>
          <cell r="D2081">
            <v>4356.68</v>
          </cell>
          <cell r="E2081">
            <v>2879.35</v>
          </cell>
          <cell r="F2081">
            <v>-27.06</v>
          </cell>
          <cell r="G2081">
            <v>27.06</v>
          </cell>
        </row>
        <row r="2082">
          <cell r="A2082" t="str">
            <v>21178052</v>
          </cell>
          <cell r="B2082" t="str">
            <v>21178052 VER BIEN PARA APRENDER MEJOR</v>
          </cell>
          <cell r="C2082">
            <v>-154.28</v>
          </cell>
          <cell r="D2082">
            <v>0</v>
          </cell>
          <cell r="E2082">
            <v>0</v>
          </cell>
          <cell r="F2082">
            <v>-154.28</v>
          </cell>
          <cell r="G2082">
            <v>154.28</v>
          </cell>
        </row>
        <row r="2083">
          <cell r="A2083" t="str">
            <v>21178053</v>
          </cell>
          <cell r="B2083" t="str">
            <v>21178053 FUNERARIA RAUL FLORES</v>
          </cell>
          <cell r="C2083">
            <v>-1200</v>
          </cell>
          <cell r="D2083">
            <v>0</v>
          </cell>
          <cell r="E2083">
            <v>0</v>
          </cell>
          <cell r="F2083">
            <v>-1200</v>
          </cell>
          <cell r="G2083">
            <v>1200</v>
          </cell>
        </row>
        <row r="2084">
          <cell r="A2084" t="str">
            <v>21178055</v>
          </cell>
          <cell r="B2084" t="str">
            <v>21178055 HINV, S.A. DE C.V. SOFOM E.N.R.</v>
          </cell>
          <cell r="C2084">
            <v>1162.42</v>
          </cell>
          <cell r="D2084">
            <v>2359.02</v>
          </cell>
          <cell r="E2084">
            <v>1521.4</v>
          </cell>
          <cell r="F2084">
            <v>2000.04</v>
          </cell>
          <cell r="G2084">
            <v>-2000.04</v>
          </cell>
        </row>
        <row r="2085">
          <cell r="A2085" t="str">
            <v>21178056</v>
          </cell>
          <cell r="B2085" t="str">
            <v>21178056 CRECIMIENTO PYME S.A.P.I. de C.V. SOFOM, E.N.R.</v>
          </cell>
          <cell r="C2085">
            <v>-704</v>
          </cell>
          <cell r="D2085">
            <v>2112</v>
          </cell>
          <cell r="E2085">
            <v>1408</v>
          </cell>
          <cell r="F2085">
            <v>0</v>
          </cell>
          <cell r="G2085">
            <v>0</v>
          </cell>
        </row>
        <row r="2086">
          <cell r="A2086" t="str">
            <v>21178057</v>
          </cell>
          <cell r="B2086" t="str">
            <v>21178057 SOLUCIONES LOYER, S.A. DE C.V.</v>
          </cell>
          <cell r="C2086">
            <v>-2304.17</v>
          </cell>
          <cell r="D2086">
            <v>6882.51</v>
          </cell>
          <cell r="E2086">
            <v>4588.34</v>
          </cell>
          <cell r="F2086">
            <v>-10</v>
          </cell>
          <cell r="G2086">
            <v>10</v>
          </cell>
        </row>
        <row r="2087">
          <cell r="A2087" t="str">
            <v>21178058</v>
          </cell>
          <cell r="B2087" t="str">
            <v>21178058 OPERACIÓN Y AUDITORIA, S. A. DE C. V.</v>
          </cell>
          <cell r="C2087">
            <v>-20832.599999999999</v>
          </cell>
          <cell r="D2087">
            <v>0</v>
          </cell>
          <cell r="E2087">
            <v>2315.4</v>
          </cell>
          <cell r="F2087">
            <v>-23148</v>
          </cell>
          <cell r="G2087">
            <v>23148</v>
          </cell>
        </row>
        <row r="2088">
          <cell r="A2088" t="str">
            <v>21178059</v>
          </cell>
          <cell r="B2088" t="str">
            <v>21178059 PRESTACIONES FINMART SAPI DE C. V. SOFOM, E.N.R.</v>
          </cell>
          <cell r="C2088">
            <v>-49811.41</v>
          </cell>
          <cell r="D2088">
            <v>1478.01</v>
          </cell>
          <cell r="E2088">
            <v>2621.38</v>
          </cell>
          <cell r="F2088">
            <v>-50954.78</v>
          </cell>
          <cell r="G2088">
            <v>50954.78</v>
          </cell>
        </row>
        <row r="2089">
          <cell r="A2089" t="str">
            <v>21178060</v>
          </cell>
          <cell r="B2089" t="str">
            <v>21178060 VIGUA SERVICIOS PATRIMONIALES S.A. DE C.V.                 </v>
          </cell>
          <cell r="C2089">
            <v>-26547.09</v>
          </cell>
          <cell r="D2089">
            <v>96248.43</v>
          </cell>
          <cell r="E2089">
            <v>63681.68</v>
          </cell>
          <cell r="F2089">
            <v>6019.66</v>
          </cell>
          <cell r="G2089">
            <v>-6019.66</v>
          </cell>
        </row>
        <row r="2090">
          <cell r="A2090" t="str">
            <v>21178061</v>
          </cell>
          <cell r="B2090" t="str">
            <v>21178061 DXN EXPRESS S.A. DE C.V. SOFOM E.N.R            </v>
          </cell>
          <cell r="C2090">
            <v>-221459.76</v>
          </cell>
          <cell r="D2090">
            <v>108210.28</v>
          </cell>
          <cell r="E2090">
            <v>72382.23</v>
          </cell>
          <cell r="F2090">
            <v>-185631.71</v>
          </cell>
          <cell r="G2090">
            <v>185631.71</v>
          </cell>
        </row>
        <row r="2091">
          <cell r="A2091" t="str">
            <v>21178062</v>
          </cell>
          <cell r="B2091" t="str">
            <v>21178062 FINANCIERA DEL NORESTE, S.A. DE C.V.</v>
          </cell>
          <cell r="C2091">
            <v>-36070.559999999998</v>
          </cell>
          <cell r="D2091">
            <v>98086.36</v>
          </cell>
          <cell r="E2091">
            <v>65402.66</v>
          </cell>
          <cell r="F2091">
            <v>-3386.86</v>
          </cell>
          <cell r="G2091">
            <v>3386.86</v>
          </cell>
        </row>
        <row r="2092">
          <cell r="A2092" t="str">
            <v>21178063</v>
          </cell>
          <cell r="B2092" t="str">
            <v>21178063 VIVALIA S.A. DE C.V. SOFOM, E.N.R.</v>
          </cell>
          <cell r="C2092">
            <v>-42721.599999999999</v>
          </cell>
          <cell r="D2092">
            <v>128516.46</v>
          </cell>
          <cell r="E2092">
            <v>85794.86</v>
          </cell>
          <cell r="F2092">
            <v>0</v>
          </cell>
          <cell r="G2092">
            <v>0</v>
          </cell>
        </row>
        <row r="2093">
          <cell r="A2093" t="str">
            <v>21178064</v>
          </cell>
          <cell r="B2093" t="str">
            <v>21178064 UNIVERSAL DE SERVICIOS PATRIMONIALES S.A.P.I DE C.V </v>
          </cell>
          <cell r="C2093">
            <v>-13947.08</v>
          </cell>
          <cell r="D2093">
            <v>42710.05</v>
          </cell>
          <cell r="E2093">
            <v>28473.7</v>
          </cell>
          <cell r="F2093">
            <v>289.27</v>
          </cell>
          <cell r="G2093">
            <v>-289.27</v>
          </cell>
        </row>
        <row r="2094">
          <cell r="A2094" t="str">
            <v>21178065</v>
          </cell>
          <cell r="B2094" t="str">
            <v>21178065 SEGUROS ARGOS, S. A. DE C. V.</v>
          </cell>
          <cell r="C2094">
            <v>1385367.35</v>
          </cell>
          <cell r="D2094">
            <v>97791.26</v>
          </cell>
          <cell r="E2094">
            <v>0</v>
          </cell>
          <cell r="F2094">
            <v>1483158.61</v>
          </cell>
          <cell r="G2094">
            <v>-1483158.61</v>
          </cell>
        </row>
        <row r="2095">
          <cell r="A2095" t="str">
            <v>21178068</v>
          </cell>
          <cell r="B2095" t="str">
            <v>21178068 FAPREI I.P. S.A.P.I. de C.V. SOFOM E.N.R.</v>
          </cell>
          <cell r="C2095">
            <v>-66784.19</v>
          </cell>
          <cell r="D2095">
            <v>198976.2</v>
          </cell>
          <cell r="E2095">
            <v>132192.01</v>
          </cell>
          <cell r="F2095">
            <v>0</v>
          </cell>
          <cell r="G2095">
            <v>0</v>
          </cell>
        </row>
        <row r="2096">
          <cell r="A2096" t="str">
            <v>21178071</v>
          </cell>
          <cell r="B2096" t="str">
            <v>21178071 SOCIEDAD FONDEADORA IEH SAPI DE C V</v>
          </cell>
          <cell r="C2096">
            <v>19680.900000000001</v>
          </cell>
          <cell r="D2096">
            <v>3473.1</v>
          </cell>
          <cell r="E2096">
            <v>0</v>
          </cell>
          <cell r="F2096">
            <v>23154</v>
          </cell>
          <cell r="G2096">
            <v>-23154</v>
          </cell>
        </row>
        <row r="2097">
          <cell r="A2097" t="str">
            <v>21178072</v>
          </cell>
          <cell r="B2097" t="str">
            <v>21178072 DEUTSCHE BANK MEXICO, S.A. FIDEICOMISO 1137</v>
          </cell>
          <cell r="C2097">
            <v>4698047.3600000003</v>
          </cell>
          <cell r="D2097">
            <v>719730.35</v>
          </cell>
          <cell r="E2097">
            <v>0</v>
          </cell>
          <cell r="F2097">
            <v>5417777.71</v>
          </cell>
          <cell r="G2097">
            <v>-5417777.71</v>
          </cell>
        </row>
        <row r="2098">
          <cell r="A2098" t="str">
            <v>21178074</v>
          </cell>
          <cell r="B2098" t="str">
            <v>21178074 SECAMAN  S.A. P.I. DE C.V. SOFOM E.N.R.</v>
          </cell>
          <cell r="C2098">
            <v>-8924.36</v>
          </cell>
          <cell r="D2098">
            <v>26773.1</v>
          </cell>
          <cell r="E2098">
            <v>17848.740000000002</v>
          </cell>
          <cell r="F2098">
            <v>0</v>
          </cell>
          <cell r="G2098">
            <v>0</v>
          </cell>
        </row>
        <row r="2099">
          <cell r="A2099" t="str">
            <v>21179000</v>
          </cell>
          <cell r="B2099" t="str">
            <v>21179000 OTRAS RETENCIONES Y CONTRIBUCIONES POR PAGAR A CORTO PLAZO</v>
          </cell>
          <cell r="C2099">
            <v>-2320936.27</v>
          </cell>
          <cell r="D2099">
            <v>222649.01</v>
          </cell>
          <cell r="E2099">
            <v>329565.41000000003</v>
          </cell>
          <cell r="F2099">
            <v>-2427852.6700000004</v>
          </cell>
          <cell r="G2099">
            <v>2427852.6700000004</v>
          </cell>
        </row>
        <row r="2100">
          <cell r="A2100" t="str">
            <v>21179001</v>
          </cell>
          <cell r="B2100" t="str">
            <v>21179001 ICIC</v>
          </cell>
          <cell r="C2100">
            <v>-546820.81999999995</v>
          </cell>
          <cell r="D2100">
            <v>23087.52</v>
          </cell>
          <cell r="E2100">
            <v>42358.7</v>
          </cell>
          <cell r="F2100">
            <v>-566092</v>
          </cell>
          <cell r="G2100">
            <v>566092</v>
          </cell>
        </row>
        <row r="2101">
          <cell r="A2101" t="str">
            <v>21179002</v>
          </cell>
          <cell r="B2101" t="str">
            <v>21179002 CMIC</v>
          </cell>
          <cell r="C2101">
            <v>-679314.3</v>
          </cell>
          <cell r="D2101">
            <v>91082.31</v>
          </cell>
          <cell r="E2101">
            <v>105896.76</v>
          </cell>
          <cell r="F2101">
            <v>-694128.75</v>
          </cell>
          <cell r="G2101">
            <v>694128.75</v>
          </cell>
        </row>
        <row r="2102">
          <cell r="A2102" t="str">
            <v>21179003</v>
          </cell>
          <cell r="B2102" t="str">
            <v>21179003 DIVO (5 AL MILLAR)</v>
          </cell>
          <cell r="C2102">
            <v>-1101667.55</v>
          </cell>
          <cell r="D2102">
            <v>108479.18</v>
          </cell>
          <cell r="E2102">
            <v>181309.95</v>
          </cell>
          <cell r="F2102">
            <v>-1174498.32</v>
          </cell>
          <cell r="G2102">
            <v>1174498.32</v>
          </cell>
        </row>
        <row r="2103">
          <cell r="A2103" t="str">
            <v>21179004</v>
          </cell>
          <cell r="B2103" t="str">
            <v>21179004 DIVO (1 AL MILLAR)</v>
          </cell>
          <cell r="C2103">
            <v>6866.4</v>
          </cell>
          <cell r="D2103">
            <v>0</v>
          </cell>
          <cell r="E2103">
            <v>0</v>
          </cell>
          <cell r="F2103">
            <v>6866.4</v>
          </cell>
          <cell r="G2103">
            <v>-6866.4</v>
          </cell>
        </row>
        <row r="2104">
          <cell r="A2104" t="str">
            <v>21190000</v>
          </cell>
          <cell r="B2104" t="str">
            <v>21190000 OTRAS CUENTAS POR PAGAR A CORTO PLAZO</v>
          </cell>
          <cell r="C2104">
            <v>-216290719.50000012</v>
          </cell>
          <cell r="D2104">
            <v>107914280.71999998</v>
          </cell>
          <cell r="E2104">
            <v>3734887.73</v>
          </cell>
          <cell r="F2104">
            <v>-112111326.50999984</v>
          </cell>
          <cell r="G2104">
            <v>112111326.50999984</v>
          </cell>
        </row>
        <row r="2105">
          <cell r="A2105" t="str">
            <v>21196000</v>
          </cell>
          <cell r="B2105" t="str">
            <v>21196000 ADEUDOS DE EJERCICIOS FISCALES ANTERIORES</v>
          </cell>
          <cell r="C2105">
            <v>-291885185.26000011</v>
          </cell>
          <cell r="D2105">
            <v>466569.55</v>
          </cell>
          <cell r="E2105">
            <v>466569.55</v>
          </cell>
          <cell r="F2105">
            <v>-291885185.25999987</v>
          </cell>
          <cell r="G2105">
            <v>291885185.25999987</v>
          </cell>
        </row>
        <row r="2106">
          <cell r="A2106" t="str">
            <v>21196001</v>
          </cell>
          <cell r="B2106" t="str">
            <v>21196001 ADEUDOS DE EJERCICIOS FISCALES ANTERIORES</v>
          </cell>
          <cell r="C2106">
            <v>-291885185.26000011</v>
          </cell>
          <cell r="D2106">
            <v>466569.55</v>
          </cell>
          <cell r="E2106">
            <v>466569.55</v>
          </cell>
          <cell r="F2106">
            <v>-291885185.25999987</v>
          </cell>
          <cell r="G2106">
            <v>291885185.25999987</v>
          </cell>
        </row>
        <row r="2107">
          <cell r="A2107" t="str">
            <v>21198000</v>
          </cell>
          <cell r="B2107" t="str">
            <v>21198000 OTRAS CUENTAS POR PAGAR A CORTO PLAZO EDUCACION</v>
          </cell>
          <cell r="C2107">
            <v>97829962.989999995</v>
          </cell>
          <cell r="D2107">
            <v>348417.96</v>
          </cell>
          <cell r="E2107">
            <v>344434.06</v>
          </cell>
          <cell r="F2107">
            <v>97833946.890000001</v>
          </cell>
          <cell r="G2107">
            <v>-97833946.890000001</v>
          </cell>
        </row>
        <row r="2108">
          <cell r="A2108" t="str">
            <v>21198001</v>
          </cell>
          <cell r="B2108" t="str">
            <v>21198001 PASIVO POR CHEQUES CANCELADOS</v>
          </cell>
          <cell r="C2108">
            <v>1847345.27</v>
          </cell>
          <cell r="D2108">
            <v>0</v>
          </cell>
          <cell r="E2108">
            <v>0</v>
          </cell>
          <cell r="F2108">
            <v>1847345.27</v>
          </cell>
          <cell r="G2108">
            <v>-1847345.27</v>
          </cell>
        </row>
        <row r="2109">
          <cell r="A2109" t="str">
            <v>21198009</v>
          </cell>
          <cell r="B2109" t="str">
            <v>21198009 VARIOS</v>
          </cell>
          <cell r="C2109">
            <v>-1433882.57</v>
          </cell>
          <cell r="D2109">
            <v>0</v>
          </cell>
          <cell r="E2109">
            <v>0</v>
          </cell>
          <cell r="F2109">
            <v>-1433882.57</v>
          </cell>
          <cell r="G2109">
            <v>1433882.57</v>
          </cell>
        </row>
        <row r="2110">
          <cell r="A2110" t="str">
            <v>21198011</v>
          </cell>
          <cell r="B2110" t="str">
            <v>21198011 TESORERIA DE LA FEDERACION</v>
          </cell>
          <cell r="C2110">
            <v>-936602.28</v>
          </cell>
          <cell r="D2110">
            <v>0</v>
          </cell>
          <cell r="E2110">
            <v>0</v>
          </cell>
          <cell r="F2110">
            <v>-936602.28</v>
          </cell>
          <cell r="G2110">
            <v>936602.28</v>
          </cell>
        </row>
        <row r="2111">
          <cell r="A2111" t="str">
            <v>21198014</v>
          </cell>
          <cell r="B2111" t="str">
            <v>21198014 PROGRAMAS FEDERALES 2012</v>
          </cell>
          <cell r="C2111">
            <v>99110801.939999998</v>
          </cell>
          <cell r="D2111">
            <v>194849.04</v>
          </cell>
          <cell r="E2111">
            <v>0</v>
          </cell>
          <cell r="F2111">
            <v>99305650.980000004</v>
          </cell>
          <cell r="G2111">
            <v>-99305650.980000004</v>
          </cell>
        </row>
        <row r="2112">
          <cell r="A2112" t="str">
            <v>21198015</v>
          </cell>
          <cell r="B2112" t="str">
            <v>21198015 REEMBOLSO DE ANTICIPOS</v>
          </cell>
          <cell r="C2112">
            <v>1073286.7</v>
          </cell>
          <cell r="D2112">
            <v>29146.67</v>
          </cell>
          <cell r="E2112">
            <v>90784.86</v>
          </cell>
          <cell r="F2112">
            <v>1011648.51</v>
          </cell>
          <cell r="G2112">
            <v>-1011648.51</v>
          </cell>
        </row>
        <row r="2113">
          <cell r="A2113" t="str">
            <v>21198016</v>
          </cell>
          <cell r="B2113" t="str">
            <v>21198016 REEMBOLSOS VARIOS</v>
          </cell>
          <cell r="C2113">
            <v>1308783.4099999999</v>
          </cell>
          <cell r="D2113">
            <v>124422.25</v>
          </cell>
          <cell r="E2113">
            <v>253649.2</v>
          </cell>
          <cell r="F2113">
            <v>1179556.46</v>
          </cell>
          <cell r="G2113">
            <v>-1179556.46</v>
          </cell>
        </row>
        <row r="2114">
          <cell r="A2114" t="str">
            <v>21198017</v>
          </cell>
          <cell r="B2114" t="str">
            <v>21198017 REEMBOLSOS RECURSO FEDERAL</v>
          </cell>
          <cell r="C2114">
            <v>-1062617.78</v>
          </cell>
          <cell r="D2114">
            <v>0</v>
          </cell>
          <cell r="E2114">
            <v>0</v>
          </cell>
          <cell r="F2114">
            <v>-1062617.78</v>
          </cell>
          <cell r="G2114">
            <v>1062617.78</v>
          </cell>
        </row>
        <row r="2115">
          <cell r="A2115" t="str">
            <v>21198020</v>
          </cell>
          <cell r="B2115" t="str">
            <v>21198020 CHEQUES CANCELADOS TIEMPO COMPLETO</v>
          </cell>
          <cell r="C2115">
            <v>-233532.36</v>
          </cell>
          <cell r="D2115">
            <v>0</v>
          </cell>
          <cell r="E2115">
            <v>0</v>
          </cell>
          <cell r="F2115">
            <v>-233532.36</v>
          </cell>
          <cell r="G2115">
            <v>233532.36</v>
          </cell>
        </row>
        <row r="2116">
          <cell r="A2116" t="str">
            <v>21198021</v>
          </cell>
          <cell r="B2116" t="str">
            <v>21198021 CHEQUES CANCELADOS</v>
          </cell>
          <cell r="C2116">
            <v>-65366.47</v>
          </cell>
          <cell r="D2116">
            <v>0</v>
          </cell>
          <cell r="E2116">
            <v>0</v>
          </cell>
          <cell r="F2116">
            <v>-65366.47</v>
          </cell>
          <cell r="G2116">
            <v>65366.47</v>
          </cell>
        </row>
        <row r="2117">
          <cell r="A2117" t="str">
            <v>21198022</v>
          </cell>
          <cell r="B2117" t="str">
            <v>21198022 REINTEGROS SIN IDENTIFICAR</v>
          </cell>
          <cell r="C2117">
            <v>-8602.8700000000008</v>
          </cell>
          <cell r="D2117">
            <v>0</v>
          </cell>
          <cell r="E2117">
            <v>0</v>
          </cell>
          <cell r="F2117">
            <v>-8602.8700000000008</v>
          </cell>
          <cell r="G2117">
            <v>8602.8700000000008</v>
          </cell>
        </row>
        <row r="2118">
          <cell r="A2118" t="str">
            <v>21198023</v>
          </cell>
          <cell r="B2118" t="str">
            <v>21198023 REINTEGROS RH</v>
          </cell>
          <cell r="C2118">
            <v>-1769650</v>
          </cell>
          <cell r="D2118">
            <v>0</v>
          </cell>
          <cell r="E2118">
            <v>0</v>
          </cell>
          <cell r="F2118">
            <v>-1769650</v>
          </cell>
          <cell r="G2118">
            <v>1769650</v>
          </cell>
        </row>
        <row r="2119">
          <cell r="A2119" t="str">
            <v>21199000</v>
          </cell>
          <cell r="B2119" t="str">
            <v>21199000 OTRAS CUENTAS POR PAGAR A CORTO PLAZO</v>
          </cell>
          <cell r="C2119">
            <v>-22235497.230000008</v>
          </cell>
          <cell r="D2119">
            <v>107099293.20999998</v>
          </cell>
          <cell r="E2119">
            <v>2923884.1199999992</v>
          </cell>
          <cell r="F2119">
            <v>81939911.860000014</v>
          </cell>
          <cell r="G2119">
            <v>-81939911.860000014</v>
          </cell>
        </row>
        <row r="2120">
          <cell r="A2120" t="str">
            <v>21199005</v>
          </cell>
          <cell r="B2120" t="str">
            <v>21199005 EJIDO ARROYO SECO</v>
          </cell>
          <cell r="C2120">
            <v>-10000018</v>
          </cell>
          <cell r="D2120">
            <v>0</v>
          </cell>
          <cell r="E2120">
            <v>0</v>
          </cell>
          <cell r="F2120">
            <v>-10000018</v>
          </cell>
          <cell r="G2120">
            <v>10000018</v>
          </cell>
        </row>
        <row r="2121">
          <cell r="A2121" t="str">
            <v>21199006</v>
          </cell>
          <cell r="B2121" t="str">
            <v>21199006 OTROS</v>
          </cell>
          <cell r="C2121">
            <v>88478547.569999993</v>
          </cell>
          <cell r="D2121">
            <v>2646148.15</v>
          </cell>
          <cell r="E2121">
            <v>0</v>
          </cell>
          <cell r="F2121">
            <v>91124695.719999999</v>
          </cell>
          <cell r="G2121">
            <v>-91124695.719999999</v>
          </cell>
        </row>
        <row r="2122">
          <cell r="A2122" t="str">
            <v>21199008</v>
          </cell>
          <cell r="B2122" t="str">
            <v>21199008 MULTAS IMPUESTAS POR LA EASE</v>
          </cell>
          <cell r="C2122">
            <v>-865040.19</v>
          </cell>
          <cell r="D2122">
            <v>0</v>
          </cell>
          <cell r="E2122">
            <v>0</v>
          </cell>
          <cell r="F2122">
            <v>-865040.19</v>
          </cell>
          <cell r="G2122">
            <v>865040.19</v>
          </cell>
        </row>
        <row r="2123">
          <cell r="A2123" t="str">
            <v>21199011</v>
          </cell>
          <cell r="B2123" t="str">
            <v>21199011 FIANZAS OTORGADAS</v>
          </cell>
          <cell r="C2123">
            <v>147958</v>
          </cell>
          <cell r="D2123">
            <v>0</v>
          </cell>
          <cell r="E2123">
            <v>0</v>
          </cell>
          <cell r="F2123">
            <v>147958</v>
          </cell>
          <cell r="G2123">
            <v>-147958</v>
          </cell>
        </row>
        <row r="2124">
          <cell r="A2124" t="str">
            <v>21199012</v>
          </cell>
          <cell r="B2124" t="str">
            <v>21199012 FORMATOS FORESTALES SEMARNAT</v>
          </cell>
          <cell r="C2124">
            <v>-147318.24999999997</v>
          </cell>
          <cell r="D2124">
            <v>0</v>
          </cell>
          <cell r="E2124">
            <v>0</v>
          </cell>
          <cell r="F2124">
            <v>-147318.24999999997</v>
          </cell>
          <cell r="G2124">
            <v>147318.24999999997</v>
          </cell>
        </row>
        <row r="2125">
          <cell r="A2125" t="str">
            <v>21199013</v>
          </cell>
          <cell r="B2125" t="str">
            <v>21199013 CREDITO BANOBRAS MUNICIPIOS</v>
          </cell>
          <cell r="C2125">
            <v>-7447869.3399999999</v>
          </cell>
          <cell r="D2125">
            <v>0</v>
          </cell>
          <cell r="E2125">
            <v>0</v>
          </cell>
          <cell r="F2125">
            <v>-7447869.3399999999</v>
          </cell>
          <cell r="G2125">
            <v>7447869.3399999999</v>
          </cell>
        </row>
        <row r="2126">
          <cell r="A2126" t="str">
            <v>21199016</v>
          </cell>
          <cell r="B2126" t="str">
            <v>21199016 GASTOS DE EJECUCION</v>
          </cell>
          <cell r="C2126">
            <v>7885102.8400000073</v>
          </cell>
          <cell r="D2126">
            <v>114839.33</v>
          </cell>
          <cell r="E2126">
            <v>576743.64999999967</v>
          </cell>
          <cell r="F2126">
            <v>7423198.5200000014</v>
          </cell>
          <cell r="G2126">
            <v>-7423198.5200000014</v>
          </cell>
        </row>
        <row r="2127">
          <cell r="A2127" t="str">
            <v>21199017</v>
          </cell>
          <cell r="B2127" t="str">
            <v>21199017 HONORARIOS DE NOTIFICACION</v>
          </cell>
          <cell r="C2127">
            <v>-1882792.5899999996</v>
          </cell>
          <cell r="D2127">
            <v>0</v>
          </cell>
          <cell r="E2127">
            <v>57076.85</v>
          </cell>
          <cell r="F2127">
            <v>-1939869.4399999997</v>
          </cell>
          <cell r="G2127">
            <v>1939869.4399999997</v>
          </cell>
        </row>
        <row r="2128">
          <cell r="A2128" t="str">
            <v>21199018</v>
          </cell>
          <cell r="B2128" t="str">
            <v>21199018 PROVISION G E FONDO DE CAPACITACION</v>
          </cell>
          <cell r="C2128">
            <v>-1951999.44</v>
          </cell>
          <cell r="D2128">
            <v>0</v>
          </cell>
          <cell r="E2128">
            <v>65140.61</v>
          </cell>
          <cell r="F2128">
            <v>-2017140.05</v>
          </cell>
          <cell r="G2128">
            <v>2017140.05</v>
          </cell>
        </row>
        <row r="2129">
          <cell r="A2129" t="str">
            <v>21199019</v>
          </cell>
          <cell r="B2129" t="str">
            <v>21199019 PROVISION G E FONDO DE ASISTENCIA</v>
          </cell>
          <cell r="C2129">
            <v>-266985.65999999997</v>
          </cell>
          <cell r="D2129">
            <v>0</v>
          </cell>
          <cell r="E2129">
            <v>40712.879999999997</v>
          </cell>
          <cell r="F2129">
            <v>-307698.53999999998</v>
          </cell>
          <cell r="G2129">
            <v>307698.53999999998</v>
          </cell>
        </row>
        <row r="2130">
          <cell r="A2130" t="str">
            <v>21199020</v>
          </cell>
          <cell r="B2130" t="str">
            <v>21199020 PROVISION G E FONDO DE EQUIPOS Y UNIFORMES</v>
          </cell>
          <cell r="C2130">
            <v>-289749.40000000002</v>
          </cell>
          <cell r="D2130">
            <v>0</v>
          </cell>
          <cell r="E2130">
            <v>32570.31</v>
          </cell>
          <cell r="F2130">
            <v>-322319.71000000002</v>
          </cell>
          <cell r="G2130">
            <v>322319.71000000002</v>
          </cell>
        </row>
        <row r="2131">
          <cell r="A2131" t="str">
            <v>21199021</v>
          </cell>
          <cell r="B2131" t="str">
            <v>21199021 PROVISION G E FONDO DE RECREACION</v>
          </cell>
          <cell r="C2131">
            <v>-689416.29</v>
          </cell>
          <cell r="D2131">
            <v>0</v>
          </cell>
          <cell r="E2131">
            <v>24427.73</v>
          </cell>
          <cell r="F2131">
            <v>-713844.02</v>
          </cell>
          <cell r="G2131">
            <v>713844.02</v>
          </cell>
        </row>
        <row r="2132">
          <cell r="A2132" t="str">
            <v>21199022</v>
          </cell>
          <cell r="B2132" t="str">
            <v>21199022 CHEQUES CANCELADOS</v>
          </cell>
          <cell r="C2132">
            <v>-2870090.52</v>
          </cell>
          <cell r="D2132">
            <v>0</v>
          </cell>
          <cell r="E2132">
            <v>0</v>
          </cell>
          <cell r="F2132">
            <v>-2870090.52</v>
          </cell>
          <cell r="G2132">
            <v>2870090.52</v>
          </cell>
        </row>
        <row r="2133">
          <cell r="A2133" t="str">
            <v>21199023</v>
          </cell>
          <cell r="B2133" t="str">
            <v>21199023 CHEQUES CANCELADOS DE NOMINA</v>
          </cell>
          <cell r="C2133">
            <v>-11063128.300000001</v>
          </cell>
          <cell r="D2133">
            <v>156268.84</v>
          </cell>
          <cell r="E2133">
            <v>529292.63</v>
          </cell>
          <cell r="F2133">
            <v>-11436152.09</v>
          </cell>
          <cell r="G2133">
            <v>11436152.09</v>
          </cell>
        </row>
        <row r="2134">
          <cell r="A2134" t="str">
            <v>21199024</v>
          </cell>
          <cell r="B2134" t="str">
            <v>21199024 VARIOS</v>
          </cell>
          <cell r="C2134">
            <v>-89647148.840000004</v>
          </cell>
          <cell r="D2134">
            <v>102434740.09999999</v>
          </cell>
          <cell r="E2134">
            <v>118122.47</v>
          </cell>
          <cell r="F2134">
            <v>12669468.789999999</v>
          </cell>
          <cell r="G2134">
            <v>-12669468.789999999</v>
          </cell>
        </row>
        <row r="2135">
          <cell r="A2135" t="str">
            <v>21199032</v>
          </cell>
          <cell r="B2135" t="str">
            <v>21199032 FONDO DE INCENTIVOS DE CAPACITACION</v>
          </cell>
          <cell r="C2135">
            <v>-17879</v>
          </cell>
          <cell r="D2135">
            <v>0</v>
          </cell>
          <cell r="E2135">
            <v>0</v>
          </cell>
          <cell r="F2135">
            <v>-17879</v>
          </cell>
          <cell r="G2135">
            <v>17879</v>
          </cell>
        </row>
        <row r="2136">
          <cell r="A2136" t="str">
            <v>21199040</v>
          </cell>
          <cell r="B2136" t="str">
            <v>21199040 HONORARIOS POR IMPRESION Y PUBLICACION DE CONVOCATORIAS DE REMATE</v>
          </cell>
          <cell r="C2136">
            <v>-17478.64</v>
          </cell>
          <cell r="D2136">
            <v>0</v>
          </cell>
          <cell r="E2136">
            <v>0</v>
          </cell>
          <cell r="F2136">
            <v>-17478.64</v>
          </cell>
          <cell r="G2136">
            <v>17478.64</v>
          </cell>
        </row>
        <row r="2137">
          <cell r="A2137" t="str">
            <v>21199041</v>
          </cell>
          <cell r="B2137" t="str">
            <v>21199041 HONORARIOS POR INVESTIGACION</v>
          </cell>
          <cell r="C2137">
            <v>-6041.4400000000005</v>
          </cell>
          <cell r="D2137">
            <v>0</v>
          </cell>
          <cell r="E2137">
            <v>0</v>
          </cell>
          <cell r="F2137">
            <v>-6041.4400000000005</v>
          </cell>
          <cell r="G2137">
            <v>6041.4400000000005</v>
          </cell>
        </row>
        <row r="2138">
          <cell r="A2138" t="str">
            <v>21199042</v>
          </cell>
          <cell r="B2138" t="str">
            <v>21199042 HONORARIOS POR INSCRIPCION, CANCELACION Y SOLICITUD DE INFORMACION Y LIBERACION DE GRAVAMEN EN EL REGISTRO PUBLICO</v>
          </cell>
          <cell r="C2138">
            <v>-3764.2200000000003</v>
          </cell>
          <cell r="D2138">
            <v>0</v>
          </cell>
          <cell r="E2138">
            <v>0</v>
          </cell>
          <cell r="F2138">
            <v>-3764.2200000000003</v>
          </cell>
          <cell r="G2138">
            <v>3764.2200000000003</v>
          </cell>
        </row>
        <row r="2139">
          <cell r="A2139" t="str">
            <v>21199043</v>
          </cell>
          <cell r="B2139" t="str">
            <v>21199043 HONORARIOS POR EMBARGO EN LA VIA ADMINISTRATIVA</v>
          </cell>
          <cell r="C2139">
            <v>-3791053.22</v>
          </cell>
          <cell r="D2139">
            <v>25273</v>
          </cell>
          <cell r="E2139">
            <v>71665</v>
          </cell>
          <cell r="F2139">
            <v>-3837445.22</v>
          </cell>
          <cell r="G2139">
            <v>3837445.22</v>
          </cell>
        </row>
        <row r="2140">
          <cell r="A2140" t="str">
            <v>21199046</v>
          </cell>
          <cell r="B2140" t="str">
            <v>21199046 PROGRAMA DE MEJORAMIENTO DE VIVIENDA FONHAPO IVED</v>
          </cell>
          <cell r="C2140">
            <v>-69096</v>
          </cell>
          <cell r="D2140">
            <v>0</v>
          </cell>
          <cell r="E2140">
            <v>0</v>
          </cell>
          <cell r="F2140">
            <v>-69096</v>
          </cell>
          <cell r="G2140">
            <v>69096</v>
          </cell>
        </row>
        <row r="2141">
          <cell r="A2141" t="str">
            <v>21199047</v>
          </cell>
          <cell r="B2141" t="str">
            <v>21199047 PROGRAMA DE MEJORAMIENTO DE VIVIENDA VIVAH IVED</v>
          </cell>
          <cell r="C2141">
            <v>-3390.1</v>
          </cell>
          <cell r="D2141">
            <v>0</v>
          </cell>
          <cell r="E2141">
            <v>0</v>
          </cell>
          <cell r="F2141">
            <v>-3390.1</v>
          </cell>
          <cell r="G2141">
            <v>3390.1</v>
          </cell>
        </row>
        <row r="2142">
          <cell r="A2142" t="str">
            <v>21199048</v>
          </cell>
          <cell r="B2142" t="str">
            <v>21199048 PROGRAMA DE MEJORAMIENTO DE VIVIENDA TU CASA IVED</v>
          </cell>
          <cell r="C2142">
            <v>-2049.6</v>
          </cell>
          <cell r="D2142">
            <v>0</v>
          </cell>
          <cell r="E2142">
            <v>0</v>
          </cell>
          <cell r="F2142">
            <v>-2049.6</v>
          </cell>
          <cell r="G2142">
            <v>2049.6</v>
          </cell>
        </row>
        <row r="2143">
          <cell r="A2143" t="str">
            <v>21199059</v>
          </cell>
          <cell r="B2143" t="str">
            <v>21199059 CRUZ ROJA</v>
          </cell>
          <cell r="C2143">
            <v>-24848.409999999636</v>
          </cell>
          <cell r="D2143">
            <v>0</v>
          </cell>
          <cell r="E2143">
            <v>0</v>
          </cell>
          <cell r="F2143">
            <v>-24848.409999999636</v>
          </cell>
          <cell r="G2143">
            <v>24848.409999999636</v>
          </cell>
        </row>
        <row r="2144">
          <cell r="A2144" t="str">
            <v>21199061</v>
          </cell>
          <cell r="B2144" t="str">
            <v>21199061 PRESTAMOS TESOFE</v>
          </cell>
          <cell r="C2144">
            <v>0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</row>
        <row r="2145">
          <cell r="A2145" t="str">
            <v>21199074</v>
          </cell>
          <cell r="B2145" t="str">
            <v>21199074 COLEGIO DE BACHILLERES DEL ESTADO DE DURANGO</v>
          </cell>
          <cell r="C2145">
            <v>126860.58</v>
          </cell>
          <cell r="D2145">
            <v>0</v>
          </cell>
          <cell r="E2145">
            <v>0</v>
          </cell>
          <cell r="F2145">
            <v>126860.58</v>
          </cell>
          <cell r="G2145">
            <v>-126860.58</v>
          </cell>
        </row>
        <row r="2146">
          <cell r="A2146" t="str">
            <v>21199075</v>
          </cell>
          <cell r="B2146" t="str">
            <v>21199075 COLEGIO DE ESTUDIOS CIENTIFICOS Y TECNOLOGICOS DEL ESTADO DE DURANGO</v>
          </cell>
          <cell r="C2146">
            <v>-48684.3</v>
          </cell>
          <cell r="D2146">
            <v>0</v>
          </cell>
          <cell r="E2146">
            <v>0</v>
          </cell>
          <cell r="F2146">
            <v>-48684.3</v>
          </cell>
          <cell r="G2146">
            <v>48684.3</v>
          </cell>
        </row>
        <row r="2147">
          <cell r="A2147" t="str">
            <v>21199082</v>
          </cell>
          <cell r="B2147" t="str">
            <v>21199082 DIFERENCIAS EN COMPROBACIONES</v>
          </cell>
          <cell r="C2147">
            <v>-232177.37</v>
          </cell>
          <cell r="D2147">
            <v>16161.7</v>
          </cell>
          <cell r="E2147">
            <v>15743.9</v>
          </cell>
          <cell r="F2147">
            <v>-231759.57</v>
          </cell>
          <cell r="G2147">
            <v>231759.57</v>
          </cell>
        </row>
        <row r="2148">
          <cell r="A2148" t="str">
            <v>21199084</v>
          </cell>
          <cell r="B2148" t="str">
            <v>21199084 CRUZ ROJA APORTACIONES DE PARTICULARES</v>
          </cell>
          <cell r="C2148">
            <v>-145</v>
          </cell>
          <cell r="D2148">
            <v>0</v>
          </cell>
          <cell r="E2148">
            <v>0</v>
          </cell>
          <cell r="F2148">
            <v>-145</v>
          </cell>
          <cell r="G2148">
            <v>145</v>
          </cell>
        </row>
        <row r="2149">
          <cell r="A2149" t="str">
            <v>21199094</v>
          </cell>
          <cell r="B2149" t="str">
            <v>21199094 RECAUDACION IMPUESTO PREDIAL MUNICIPIO</v>
          </cell>
          <cell r="C2149">
            <v>-919881.86000000138</v>
          </cell>
          <cell r="D2149">
            <v>1523988.4099999995</v>
          </cell>
          <cell r="E2149">
            <v>1392388.0899999999</v>
          </cell>
          <cell r="F2149">
            <v>-788281.54000000306</v>
          </cell>
          <cell r="G2149">
            <v>788281.54000000306</v>
          </cell>
        </row>
        <row r="2150">
          <cell r="A2150" t="str">
            <v>21199095</v>
          </cell>
          <cell r="B2150" t="str">
            <v>21199095 FIDEICOMISO DE ADMON E INVERSION PARA EL DESARROLLO FORESTAL SUSTENTABLE DEL ESTADO DE DURANGO</v>
          </cell>
          <cell r="C2150">
            <v>7834171.1100000003</v>
          </cell>
          <cell r="D2150">
            <v>28919.91</v>
          </cell>
          <cell r="E2150">
            <v>0</v>
          </cell>
          <cell r="F2150">
            <v>7863091.0199999996</v>
          </cell>
          <cell r="G2150">
            <v>-7863091.0199999996</v>
          </cell>
        </row>
        <row r="2151">
          <cell r="A2151" t="str">
            <v>21199096</v>
          </cell>
          <cell r="B2151" t="str">
            <v>21199096 TRIBUNAL SUPERIOR DE JUSTICIA REPARACION DE DAÑOS A TERCEROS</v>
          </cell>
          <cell r="C2151">
            <v>-24218.2</v>
          </cell>
          <cell r="D2151">
            <v>0</v>
          </cell>
          <cell r="E2151">
            <v>0</v>
          </cell>
          <cell r="F2151">
            <v>-24218.2</v>
          </cell>
          <cell r="G2151">
            <v>24218.2</v>
          </cell>
        </row>
        <row r="2152">
          <cell r="A2152" t="str">
            <v>21199097</v>
          </cell>
          <cell r="B2152" t="str">
            <v>21199097 DESCUENTOS MUNICIPIOS FORTAMUN</v>
          </cell>
          <cell r="C2152">
            <v>-30178.769999999553</v>
          </cell>
          <cell r="D2152">
            <v>0</v>
          </cell>
          <cell r="E2152">
            <v>0</v>
          </cell>
          <cell r="F2152">
            <v>-30178.769999999553</v>
          </cell>
          <cell r="G2152">
            <v>30178.769999999553</v>
          </cell>
        </row>
        <row r="2153">
          <cell r="A2153" t="str">
            <v>21199098</v>
          </cell>
          <cell r="B2153" t="str">
            <v>21199098 GASTOS INDIRECTOS FIFOME</v>
          </cell>
          <cell r="C2153">
            <v>511327.53000000026</v>
          </cell>
          <cell r="D2153">
            <v>0</v>
          </cell>
          <cell r="E2153">
            <v>0</v>
          </cell>
          <cell r="F2153">
            <v>511327.53000000026</v>
          </cell>
          <cell r="G2153">
            <v>-511327.53000000026</v>
          </cell>
        </row>
        <row r="2154">
          <cell r="A2154" t="str">
            <v>21199099</v>
          </cell>
          <cell r="B2154" t="str">
            <v>21199099 ASIMILADOS CONTRALORIA</v>
          </cell>
          <cell r="C2154">
            <v>5092978.09</v>
          </cell>
          <cell r="D2154">
            <v>152953.76999999999</v>
          </cell>
          <cell r="E2154">
            <v>0</v>
          </cell>
          <cell r="F2154">
            <v>5245931.8600000003</v>
          </cell>
          <cell r="G2154">
            <v>-5245931.8600000003</v>
          </cell>
        </row>
        <row r="2155">
          <cell r="A2155" t="str">
            <v>21300000</v>
          </cell>
          <cell r="B2155" t="str">
            <v>21300000 PORCION A CORTO PLAZO DE LA DEUDA PUBLICA A LARGO PLAZO</v>
          </cell>
          <cell r="C2155">
            <v>-118290154.27</v>
          </cell>
          <cell r="D2155">
            <v>9682726.3399999999</v>
          </cell>
          <cell r="E2155">
            <v>11426054.020000001</v>
          </cell>
          <cell r="F2155">
            <v>-120033481.94999996</v>
          </cell>
          <cell r="G2155">
            <v>120033481.94999996</v>
          </cell>
        </row>
        <row r="2156">
          <cell r="A2156" t="str">
            <v>21310000</v>
          </cell>
          <cell r="B2156" t="str">
            <v>21310000 PORCION A CORTO PLAZO DE LA DEUDA PUBLICA INTERNA</v>
          </cell>
          <cell r="C2156">
            <v>-118290154.27</v>
          </cell>
          <cell r="D2156">
            <v>9682726.3399999999</v>
          </cell>
          <cell r="E2156">
            <v>11426054.020000001</v>
          </cell>
          <cell r="F2156">
            <v>-120033481.94999996</v>
          </cell>
          <cell r="G2156">
            <v>120033481.94999996</v>
          </cell>
        </row>
        <row r="2157">
          <cell r="A2157" t="str">
            <v>21312000</v>
          </cell>
          <cell r="B2157" t="str">
            <v>21312000 PORCION A CP DE LOS PRESTAMOS DE LA DEUDA PUBLICA INTERNA</v>
          </cell>
          <cell r="C2157">
            <v>-118290154.27</v>
          </cell>
          <cell r="D2157">
            <v>9682726.3399999999</v>
          </cell>
          <cell r="E2157">
            <v>11426054.020000001</v>
          </cell>
          <cell r="F2157">
            <v>-120033481.94999996</v>
          </cell>
          <cell r="G2157">
            <v>120033481.94999996</v>
          </cell>
        </row>
        <row r="2158">
          <cell r="A2158" t="str">
            <v>21312001</v>
          </cell>
          <cell r="B2158" t="str">
            <v>21312001 BANCOMER</v>
          </cell>
          <cell r="C2158">
            <v>0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</row>
        <row r="2159">
          <cell r="A2159" t="str">
            <v>21312002</v>
          </cell>
          <cell r="B2159" t="str">
            <v>21312002 BANORTE</v>
          </cell>
          <cell r="C2159">
            <v>0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</row>
        <row r="2160">
          <cell r="A2160" t="str">
            <v>21312003</v>
          </cell>
          <cell r="B2160" t="str">
            <v>21312003 SANTANDER 3200 MDP</v>
          </cell>
          <cell r="C2160">
            <v>-46061419.120000005</v>
          </cell>
          <cell r="D2160">
            <v>4118573.4</v>
          </cell>
          <cell r="E2160">
            <v>4837621.0599999996</v>
          </cell>
          <cell r="F2160">
            <v>-46780466.779999986</v>
          </cell>
          <cell r="G2160">
            <v>46780466.779999986</v>
          </cell>
        </row>
        <row r="2161">
          <cell r="A2161" t="str">
            <v>21312004</v>
          </cell>
          <cell r="B2161" t="str">
            <v>21312004 BANORTE 2´200 MDP</v>
          </cell>
          <cell r="C2161">
            <v>-34776931.689999998</v>
          </cell>
          <cell r="D2161">
            <v>2689325.81</v>
          </cell>
          <cell r="E2161">
            <v>3158846.02</v>
          </cell>
          <cell r="F2161">
            <v>-35246451.899999999</v>
          </cell>
          <cell r="G2161">
            <v>35246451.899999999</v>
          </cell>
        </row>
        <row r="2162">
          <cell r="A2162" t="str">
            <v>21312005</v>
          </cell>
          <cell r="B2162" t="str">
            <v>21312005 SANTANDER 200 MILLONES</v>
          </cell>
          <cell r="C2162">
            <v>0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</row>
        <row r="2163">
          <cell r="A2163" t="str">
            <v>21312006</v>
          </cell>
          <cell r="B2163" t="str">
            <v>21312006 BANCOMER 400 MILLONES</v>
          </cell>
          <cell r="C2163">
            <v>0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</row>
        <row r="2164">
          <cell r="A2164" t="str">
            <v>21312010</v>
          </cell>
          <cell r="B2164" t="str">
            <v>21312010 BANOBRAS 900 MDP</v>
          </cell>
          <cell r="C2164">
            <v>0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</row>
        <row r="2165">
          <cell r="A2165" t="str">
            <v>21312011</v>
          </cell>
          <cell r="B2165" t="str">
            <v>21312011 SANTANDER 967 MDP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</row>
        <row r="2166">
          <cell r="A2166" t="str">
            <v>21312012</v>
          </cell>
          <cell r="B2166" t="str">
            <v>21312012 SANTANDER FAFEF FAISE 1031 MDP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</row>
        <row r="2167">
          <cell r="A2167" t="str">
            <v>21312013</v>
          </cell>
          <cell r="B2167" t="str">
            <v>21312013 BANCOMER 980 MDP</v>
          </cell>
          <cell r="C2167">
            <v>-19047106</v>
          </cell>
          <cell r="D2167">
            <v>1460532</v>
          </cell>
          <cell r="E2167">
            <v>1746238</v>
          </cell>
          <cell r="F2167">
            <v>-19332812</v>
          </cell>
          <cell r="G2167">
            <v>19332812</v>
          </cell>
        </row>
        <row r="2168">
          <cell r="A2168" t="str">
            <v>21312014</v>
          </cell>
          <cell r="B2168" t="str">
            <v>21312014 BANOBRAS 386 MDP</v>
          </cell>
          <cell r="C2168">
            <v>0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</row>
        <row r="2169">
          <cell r="A2169" t="str">
            <v>21312015</v>
          </cell>
          <cell r="B2169" t="str">
            <v>21312015 BANOBRAS</v>
          </cell>
          <cell r="C2169">
            <v>-4230367.6000000006</v>
          </cell>
          <cell r="D2169">
            <v>324384.56</v>
          </cell>
          <cell r="E2169">
            <v>387840.06</v>
          </cell>
          <cell r="F2169">
            <v>-4293823.0999999996</v>
          </cell>
          <cell r="G2169">
            <v>4293823.0999999996</v>
          </cell>
        </row>
        <row r="2170">
          <cell r="A2170" t="str">
            <v>21312016</v>
          </cell>
          <cell r="B2170" t="str">
            <v>21312016 BANOBRAS</v>
          </cell>
          <cell r="C2170">
            <v>-4230367.6000000006</v>
          </cell>
          <cell r="D2170">
            <v>324384.56</v>
          </cell>
          <cell r="E2170">
            <v>387840.06</v>
          </cell>
          <cell r="F2170">
            <v>-4293823.0999999996</v>
          </cell>
          <cell r="G2170">
            <v>4293823.0999999996</v>
          </cell>
        </row>
        <row r="2171">
          <cell r="A2171" t="str">
            <v>21312017</v>
          </cell>
          <cell r="B2171" t="str">
            <v>21312017 BANOBRAS</v>
          </cell>
          <cell r="C2171">
            <v>-6435652</v>
          </cell>
          <cell r="D2171">
            <v>493485.75</v>
          </cell>
          <cell r="E2171">
            <v>590020.52</v>
          </cell>
          <cell r="F2171">
            <v>-6532186.7699999996</v>
          </cell>
          <cell r="G2171">
            <v>6532186.7699999996</v>
          </cell>
        </row>
        <row r="2172">
          <cell r="A2172" t="str">
            <v>21312018</v>
          </cell>
          <cell r="B2172" t="str">
            <v>21312018 BANSI 400 MDP</v>
          </cell>
          <cell r="C2172">
            <v>-3508310.26</v>
          </cell>
          <cell r="D2172">
            <v>272040.25999999995</v>
          </cell>
          <cell r="E2172">
            <v>317648.3</v>
          </cell>
          <cell r="F2172">
            <v>-3553918.3</v>
          </cell>
          <cell r="G2172">
            <v>3553918.3</v>
          </cell>
        </row>
        <row r="2173">
          <cell r="A2173" t="str">
            <v>21400000</v>
          </cell>
          <cell r="B2173" t="str">
            <v>21400000 TITULOS VALORES A CORTO PLAZO</v>
          </cell>
          <cell r="C2173">
            <v>-1081629952.3699999</v>
          </cell>
          <cell r="D2173">
            <v>281629952.98999995</v>
          </cell>
          <cell r="E2173">
            <v>1100000000.6199999</v>
          </cell>
          <cell r="F2173">
            <v>-1900000000</v>
          </cell>
          <cell r="G2173">
            <v>1900000000</v>
          </cell>
        </row>
        <row r="2174">
          <cell r="A2174" t="str">
            <v>21410000</v>
          </cell>
          <cell r="B2174" t="str">
            <v>21410000 TITULOS VALORES DE LA DEUDA PUBLICA INTERNA A CORTO PLAZO</v>
          </cell>
          <cell r="C2174">
            <v>-1081629952.3699999</v>
          </cell>
          <cell r="D2174">
            <v>281629952.98999995</v>
          </cell>
          <cell r="E2174">
            <v>1100000000.6199999</v>
          </cell>
          <cell r="F2174">
            <v>-1900000000</v>
          </cell>
          <cell r="G2174">
            <v>1900000000</v>
          </cell>
        </row>
        <row r="2175">
          <cell r="A2175" t="str">
            <v>21411000</v>
          </cell>
          <cell r="B2175" t="str">
            <v>21411000 TITULOS VALORES DE LA DEUDA PUBLICA INTERNA A CORTO PLAZO</v>
          </cell>
          <cell r="C2175">
            <v>-1081629952.3699999</v>
          </cell>
          <cell r="D2175">
            <v>281629952.98999995</v>
          </cell>
          <cell r="E2175">
            <v>1100000000.6199999</v>
          </cell>
          <cell r="F2175">
            <v>-1900000000</v>
          </cell>
          <cell r="G2175">
            <v>1900000000</v>
          </cell>
        </row>
        <row r="2176">
          <cell r="A2176" t="str">
            <v>21411001</v>
          </cell>
          <cell r="B2176" t="str">
            <v>21411001 BANCOMER</v>
          </cell>
          <cell r="C2176">
            <v>-0.02</v>
          </cell>
          <cell r="D2176">
            <v>0.02</v>
          </cell>
          <cell r="E2176">
            <v>0</v>
          </cell>
          <cell r="F2176">
            <v>0</v>
          </cell>
          <cell r="G2176">
            <v>0</v>
          </cell>
        </row>
        <row r="2177">
          <cell r="A2177" t="str">
            <v>21411003</v>
          </cell>
          <cell r="B2177" t="str">
            <v>21411003 HSBC</v>
          </cell>
          <cell r="C2177">
            <v>0.02</v>
          </cell>
          <cell r="D2177">
            <v>0</v>
          </cell>
          <cell r="E2177">
            <v>0.02</v>
          </cell>
          <cell r="F2177">
            <v>0</v>
          </cell>
          <cell r="G2177">
            <v>0</v>
          </cell>
        </row>
        <row r="2178">
          <cell r="A2178" t="str">
            <v>21411004</v>
          </cell>
          <cell r="B2178" t="str">
            <v>21411004 BANORTE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</row>
        <row r="2179">
          <cell r="A2179" t="str">
            <v>21411006</v>
          </cell>
          <cell r="B2179" t="str">
            <v>21411006 SANTANDER</v>
          </cell>
          <cell r="C2179">
            <v>0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</row>
        <row r="2180">
          <cell r="A2180" t="str">
            <v>21411007</v>
          </cell>
          <cell r="B2180" t="str">
            <v>21411007 SCOTIABANK</v>
          </cell>
          <cell r="C2180">
            <v>0.6</v>
          </cell>
          <cell r="D2180">
            <v>0</v>
          </cell>
          <cell r="E2180">
            <v>0.6</v>
          </cell>
          <cell r="F2180">
            <v>0</v>
          </cell>
          <cell r="G2180">
            <v>0</v>
          </cell>
        </row>
        <row r="2181">
          <cell r="A2181" t="str">
            <v>21411008</v>
          </cell>
          <cell r="B2181" t="str">
            <v>21411008 AFIRME</v>
          </cell>
          <cell r="C2181">
            <v>0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</row>
        <row r="2182">
          <cell r="A2182" t="str">
            <v>21411009</v>
          </cell>
          <cell r="B2182" t="str">
            <v>21411009 HSBC CADENAS PRODUCTIVAS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</row>
        <row r="2183">
          <cell r="A2183" t="str">
            <v>21411010</v>
          </cell>
          <cell r="B2183" t="str">
            <v>21411010 BANCO AZTECA</v>
          </cell>
          <cell r="C2183">
            <v>0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</row>
        <row r="2184">
          <cell r="A2184" t="str">
            <v>21411011</v>
          </cell>
          <cell r="B2184" t="str">
            <v>21411011 BANCO BANSI BANCA MULTIPLE</v>
          </cell>
          <cell r="C2184">
            <v>-281629952.63</v>
          </cell>
          <cell r="D2184">
            <v>281629952.63</v>
          </cell>
          <cell r="E2184">
            <v>0</v>
          </cell>
          <cell r="F2184">
            <v>0</v>
          </cell>
          <cell r="G2184">
            <v>0</v>
          </cell>
        </row>
        <row r="2185">
          <cell r="A2185" t="str">
            <v>21411012</v>
          </cell>
          <cell r="B2185" t="str">
            <v>21411012 ACCENDO BANCO</v>
          </cell>
          <cell r="C2185">
            <v>-0.34</v>
          </cell>
          <cell r="D2185">
            <v>0.34</v>
          </cell>
          <cell r="E2185">
            <v>0</v>
          </cell>
          <cell r="F2185">
            <v>0</v>
          </cell>
          <cell r="G2185">
            <v>0</v>
          </cell>
        </row>
        <row r="2186">
          <cell r="A2186" t="str">
            <v>21411013</v>
          </cell>
          <cell r="B2186" t="str">
            <v>21411013 LUMO FINANCIERA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</row>
        <row r="2187">
          <cell r="A2187" t="str">
            <v>21411014</v>
          </cell>
          <cell r="B2187" t="str">
            <v>21411014 MICRO CREDIT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</row>
        <row r="2188">
          <cell r="A2188" t="str">
            <v>21411015</v>
          </cell>
          <cell r="B2188" t="str">
            <v>21411015 BANCO MULTIVA</v>
          </cell>
          <cell r="C2188">
            <v>-800000000</v>
          </cell>
          <cell r="D2188">
            <v>0</v>
          </cell>
          <cell r="E2188">
            <v>1100000000</v>
          </cell>
          <cell r="F2188">
            <v>-1900000000</v>
          </cell>
          <cell r="G2188">
            <v>1900000000</v>
          </cell>
        </row>
        <row r="2189">
          <cell r="A2189" t="str">
            <v>21700000</v>
          </cell>
          <cell r="B2189" t="str">
            <v>21700000 PROVISIONES A CORTO PLAZO</v>
          </cell>
          <cell r="C2189">
            <v>-16795953.57</v>
          </cell>
          <cell r="D2189">
            <v>0</v>
          </cell>
          <cell r="E2189">
            <v>32298.53</v>
          </cell>
          <cell r="F2189">
            <v>-16828252.100000001</v>
          </cell>
          <cell r="G2189">
            <v>16828252.100000001</v>
          </cell>
        </row>
        <row r="2190">
          <cell r="A2190" t="str">
            <v>21790000</v>
          </cell>
          <cell r="B2190" t="str">
            <v>21790000 OTRAS PROVISIONES A CORTO PLAZO</v>
          </cell>
          <cell r="C2190">
            <v>-16795953.57</v>
          </cell>
          <cell r="D2190">
            <v>0</v>
          </cell>
          <cell r="E2190">
            <v>32298.53</v>
          </cell>
          <cell r="F2190">
            <v>-16828252.100000001</v>
          </cell>
          <cell r="G2190">
            <v>16828252.100000001</v>
          </cell>
        </row>
        <row r="2191">
          <cell r="A2191" t="str">
            <v>21791000</v>
          </cell>
          <cell r="B2191" t="str">
            <v>21791000 FONDO DE INCENTIVOS DE FISCALIZACION</v>
          </cell>
          <cell r="C2191">
            <v>-16795953.57</v>
          </cell>
          <cell r="D2191">
            <v>0</v>
          </cell>
          <cell r="E2191">
            <v>32298.53</v>
          </cell>
          <cell r="F2191">
            <v>-16828252.100000001</v>
          </cell>
          <cell r="G2191">
            <v>16828252.100000001</v>
          </cell>
        </row>
        <row r="2192">
          <cell r="A2192" t="str">
            <v>21791001</v>
          </cell>
          <cell r="B2192" t="str">
            <v>21791001 CAPACITACION</v>
          </cell>
          <cell r="C2192">
            <v>-3054093.68</v>
          </cell>
          <cell r="D2192">
            <v>0</v>
          </cell>
          <cell r="E2192">
            <v>8612.94</v>
          </cell>
          <cell r="F2192">
            <v>-3062706.62</v>
          </cell>
          <cell r="G2192">
            <v>3062706.62</v>
          </cell>
        </row>
        <row r="2193">
          <cell r="A2193" t="str">
            <v>21791002</v>
          </cell>
          <cell r="B2193" t="str">
            <v>21791002 EQUIPAMIENTO</v>
          </cell>
          <cell r="C2193">
            <v>-13020711.65</v>
          </cell>
          <cell r="D2193">
            <v>0</v>
          </cell>
          <cell r="E2193">
            <v>21532.35</v>
          </cell>
          <cell r="F2193">
            <v>-13042244</v>
          </cell>
          <cell r="G2193">
            <v>13042244</v>
          </cell>
        </row>
        <row r="2194">
          <cell r="A2194" t="str">
            <v>21791003</v>
          </cell>
          <cell r="B2194" t="str">
            <v>21791003 ACTIVIDADES DE RECREACION</v>
          </cell>
          <cell r="C2194">
            <v>-721148.24</v>
          </cell>
          <cell r="D2194">
            <v>0</v>
          </cell>
          <cell r="E2194">
            <v>2153.2399999999998</v>
          </cell>
          <cell r="F2194">
            <v>-723301.48</v>
          </cell>
          <cell r="G2194">
            <v>723301.48</v>
          </cell>
        </row>
        <row r="2195">
          <cell r="A2195" t="str">
            <v>21900000</v>
          </cell>
          <cell r="B2195" t="str">
            <v>21900000 OTROS PASIVOS A CORTO PLAZO</v>
          </cell>
          <cell r="C2195">
            <v>-284753499.58000004</v>
          </cell>
          <cell r="D2195">
            <v>1324095819.3100002</v>
          </cell>
          <cell r="E2195">
            <v>1349432973.01</v>
          </cell>
          <cell r="F2195">
            <v>-310090653.27999997</v>
          </cell>
          <cell r="G2195">
            <v>310090653.27999997</v>
          </cell>
        </row>
        <row r="2196">
          <cell r="A2196" t="str">
            <v>21910000</v>
          </cell>
          <cell r="B2196" t="str">
            <v>21910000 INGRESOS POR CLASIFICAR</v>
          </cell>
          <cell r="C2196">
            <v>-133113255.57000001</v>
          </cell>
          <cell r="D2196">
            <v>0</v>
          </cell>
          <cell r="E2196">
            <v>23223429.109999999</v>
          </cell>
          <cell r="F2196">
            <v>-156336684.67999998</v>
          </cell>
          <cell r="G2196">
            <v>156336684.67999998</v>
          </cell>
        </row>
        <row r="2197">
          <cell r="A2197" t="str">
            <v>21911000</v>
          </cell>
          <cell r="B2197" t="str">
            <v>21911000 INGRESOS POR CLASIFICAR</v>
          </cell>
          <cell r="C2197">
            <v>-133113255.57000001</v>
          </cell>
          <cell r="D2197">
            <v>0</v>
          </cell>
          <cell r="E2197">
            <v>23223429.109999999</v>
          </cell>
          <cell r="F2197">
            <v>-156336684.67999998</v>
          </cell>
          <cell r="G2197">
            <v>156336684.67999998</v>
          </cell>
        </row>
        <row r="2198">
          <cell r="A2198" t="str">
            <v>21911001</v>
          </cell>
          <cell r="B2198" t="str">
            <v>21911001 INGRESOS POR CLASIFICAR</v>
          </cell>
          <cell r="C2198">
            <v>-133113255.57000001</v>
          </cell>
          <cell r="D2198">
            <v>0</v>
          </cell>
          <cell r="E2198">
            <v>23223429.109999999</v>
          </cell>
          <cell r="F2198">
            <v>-156336684.67999998</v>
          </cell>
          <cell r="G2198">
            <v>156336684.67999998</v>
          </cell>
        </row>
        <row r="2199">
          <cell r="A2199" t="str">
            <v>21920000</v>
          </cell>
          <cell r="B2199" t="str">
            <v>21920000 RECAUDACION POR PARTICIPAR</v>
          </cell>
          <cell r="C2199">
            <v>-151640244.00999999</v>
          </cell>
          <cell r="D2199">
            <v>1324095819.3100002</v>
          </cell>
          <cell r="E2199">
            <v>1326209543.8999999</v>
          </cell>
          <cell r="F2199">
            <v>-153753968.59999999</v>
          </cell>
          <cell r="G2199">
            <v>153753968.59999999</v>
          </cell>
        </row>
        <row r="2200">
          <cell r="A2200" t="str">
            <v>21921000</v>
          </cell>
          <cell r="B2200" t="str">
            <v>21921000 RECAUDACION POR PARTICIPAR</v>
          </cell>
          <cell r="C2200">
            <v>-151640244.00999999</v>
          </cell>
          <cell r="D2200">
            <v>1324095819.3100002</v>
          </cell>
          <cell r="E2200">
            <v>1326209543.8999999</v>
          </cell>
          <cell r="F2200">
            <v>-153753968.59999999</v>
          </cell>
          <cell r="G2200">
            <v>153753968.59999999</v>
          </cell>
        </row>
        <row r="2201">
          <cell r="A2201" t="str">
            <v>21921001</v>
          </cell>
          <cell r="B2201" t="str">
            <v>21921001 RECAUDACION POR PARTICIPAR</v>
          </cell>
          <cell r="C2201">
            <v>-150317563.53</v>
          </cell>
          <cell r="D2201">
            <v>50602014.140000001</v>
          </cell>
          <cell r="E2201">
            <v>52700523.359999999</v>
          </cell>
          <cell r="F2201">
            <v>-152416072.75</v>
          </cell>
          <cell r="G2201">
            <v>152416072.75</v>
          </cell>
        </row>
        <row r="2202">
          <cell r="A2202" t="str">
            <v>21921002</v>
          </cell>
          <cell r="B2202" t="str">
            <v>21921002 REGISTRO DE CONSTANCIAS DE PARTICIPACIONES</v>
          </cell>
          <cell r="C2202">
            <v>0</v>
          </cell>
          <cell r="D2202">
            <v>1272967234.72</v>
          </cell>
          <cell r="E2202">
            <v>1272967234.72</v>
          </cell>
          <cell r="F2202">
            <v>0</v>
          </cell>
          <cell r="G2202">
            <v>0</v>
          </cell>
        </row>
        <row r="2203">
          <cell r="A2203" t="str">
            <v>21921003</v>
          </cell>
          <cell r="B2203" t="str">
            <v>21921003 TESORERIA DE LA FED MULTAS NO FISCALES</v>
          </cell>
          <cell r="C2203">
            <v>0</v>
          </cell>
          <cell r="D2203">
            <v>3208.15</v>
          </cell>
          <cell r="E2203">
            <v>3208.15</v>
          </cell>
          <cell r="F2203">
            <v>0</v>
          </cell>
          <cell r="G2203">
            <v>0</v>
          </cell>
        </row>
        <row r="2204">
          <cell r="A2204" t="str">
            <v>21921004</v>
          </cell>
          <cell r="B2204" t="str">
            <v>21921004 ISR  PF Y PM FISCALIZACION CONCURRENTE</v>
          </cell>
          <cell r="C2204">
            <v>-86720.56</v>
          </cell>
          <cell r="D2204">
            <v>0</v>
          </cell>
          <cell r="E2204">
            <v>0</v>
          </cell>
          <cell r="F2204">
            <v>-86720.56</v>
          </cell>
          <cell r="G2204">
            <v>86720.56</v>
          </cell>
        </row>
        <row r="2205">
          <cell r="A2205" t="str">
            <v>21921005</v>
          </cell>
          <cell r="B2205" t="str">
            <v>21921005 ISR RETENEDORES PF Y PM FISCALIZACION CONCURRENTE</v>
          </cell>
          <cell r="C2205">
            <v>621.55000000000007</v>
          </cell>
          <cell r="D2205">
            <v>0</v>
          </cell>
          <cell r="E2205">
            <v>0</v>
          </cell>
          <cell r="F2205">
            <v>621.55000000000007</v>
          </cell>
          <cell r="G2205">
            <v>-621.55000000000007</v>
          </cell>
        </row>
        <row r="2206">
          <cell r="A2206" t="str">
            <v>21921006</v>
          </cell>
          <cell r="B2206" t="str">
            <v>21921006 IMPUESTO AL ACTIVO FISCALIZACION CONCURRENTE</v>
          </cell>
          <cell r="C2206">
            <v>0</v>
          </cell>
          <cell r="D2206">
            <v>0</v>
          </cell>
          <cell r="E2206">
            <v>15849.87</v>
          </cell>
          <cell r="F2206">
            <v>-15849.87</v>
          </cell>
          <cell r="G2206">
            <v>15849.87</v>
          </cell>
        </row>
        <row r="2207">
          <cell r="A2207" t="str">
            <v>21921008</v>
          </cell>
          <cell r="B2207" t="str">
            <v>21921008 IEPS GASOLINA Y DIESEL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</row>
        <row r="2208">
          <cell r="A2208" t="str">
            <v>21921009</v>
          </cell>
          <cell r="B2208" t="str">
            <v>21921009 IETU PF Y PM FISCALIZACION CONCURRENTE</v>
          </cell>
          <cell r="C2208">
            <v>-638.65</v>
          </cell>
          <cell r="D2208">
            <v>634.5</v>
          </cell>
          <cell r="E2208">
            <v>0</v>
          </cell>
          <cell r="F2208">
            <v>-4.1500000000000004</v>
          </cell>
          <cell r="G2208">
            <v>4.1500000000000004</v>
          </cell>
        </row>
        <row r="2209">
          <cell r="A2209" t="str">
            <v>21921010</v>
          </cell>
          <cell r="B2209" t="str">
            <v>21921010 IVA  PF Y PM FISCALIZACION CONCURRENTE</v>
          </cell>
          <cell r="C2209">
            <v>120309.78</v>
          </cell>
          <cell r="D2209">
            <v>0</v>
          </cell>
          <cell r="E2209">
            <v>0</v>
          </cell>
          <cell r="F2209">
            <v>120309.78</v>
          </cell>
          <cell r="G2209">
            <v>-120309.78</v>
          </cell>
        </row>
        <row r="2210">
          <cell r="A2210" t="str">
            <v>21921011</v>
          </cell>
          <cell r="B2210" t="str">
            <v>21921011 ISR ENAJENACION BIENES INMUEBLES FEDERACION  ART 126</v>
          </cell>
          <cell r="C2210">
            <v>-1356252.6</v>
          </cell>
          <cell r="D2210">
            <v>522727.8</v>
          </cell>
          <cell r="E2210">
            <v>522727.8</v>
          </cell>
          <cell r="F2210">
            <v>-1356252.6</v>
          </cell>
          <cell r="G2210">
            <v>1356252.6</v>
          </cell>
        </row>
        <row r="2211">
          <cell r="A2211" t="str">
            <v>22000000</v>
          </cell>
          <cell r="B2211" t="str">
            <v>22000000 PASIVO NO CIRCULANTE</v>
          </cell>
          <cell r="C2211">
            <v>-7941313212.7599993</v>
          </cell>
          <cell r="D2211">
            <v>11426054.020000001</v>
          </cell>
          <cell r="E2211">
            <v>0</v>
          </cell>
          <cell r="F2211">
            <v>-7929887158.7399998</v>
          </cell>
          <cell r="G2211">
            <v>7929887158.7399998</v>
          </cell>
        </row>
        <row r="2212">
          <cell r="A2212" t="str">
            <v>22300000</v>
          </cell>
          <cell r="B2212" t="str">
            <v>22300000 DEUDA PUBLICA A LARGO PLAZO</v>
          </cell>
          <cell r="C2212">
            <v>-7941313212.7599993</v>
          </cell>
          <cell r="D2212">
            <v>11426054.020000001</v>
          </cell>
          <cell r="E2212">
            <v>0</v>
          </cell>
          <cell r="F2212">
            <v>-7929887158.7399998</v>
          </cell>
          <cell r="G2212">
            <v>7929887158.7399998</v>
          </cell>
        </row>
        <row r="2213">
          <cell r="A2213" t="str">
            <v>22330000</v>
          </cell>
          <cell r="B2213" t="str">
            <v>22330000 PRESTAMOS DE LA DEUDA PUBLICA INTERNA POR PAGAR A LARGO PLAZO</v>
          </cell>
          <cell r="C2213">
            <v>-7941313212.7599993</v>
          </cell>
          <cell r="D2213">
            <v>11426054.020000001</v>
          </cell>
          <cell r="E2213">
            <v>0</v>
          </cell>
          <cell r="F2213">
            <v>-7929887158.7399998</v>
          </cell>
          <cell r="G2213">
            <v>7929887158.7399998</v>
          </cell>
        </row>
        <row r="2214">
          <cell r="A2214" t="str">
            <v>22331000</v>
          </cell>
          <cell r="B2214" t="str">
            <v>22331000 PRESTAMOS DE LA DEUDA PUBLICA INTERNA POR PAGAR A LARGO PLAZO</v>
          </cell>
          <cell r="C2214">
            <v>-7941313212.7599993</v>
          </cell>
          <cell r="D2214">
            <v>11426054.020000001</v>
          </cell>
          <cell r="E2214">
            <v>0</v>
          </cell>
          <cell r="F2214">
            <v>-7929887158.7399998</v>
          </cell>
          <cell r="G2214">
            <v>7929887158.7399998</v>
          </cell>
        </row>
        <row r="2215">
          <cell r="A2215" t="str">
            <v>22331001</v>
          </cell>
          <cell r="B2215" t="str">
            <v>22331001 BANCOMER</v>
          </cell>
          <cell r="C2215">
            <v>0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</row>
        <row r="2216">
          <cell r="A2216" t="str">
            <v>22331002</v>
          </cell>
          <cell r="B2216" t="str">
            <v>22331002 BANORTE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</row>
        <row r="2217">
          <cell r="A2217" t="str">
            <v>22331003</v>
          </cell>
          <cell r="B2217" t="str">
            <v>22331003 SANTANDER 3´200 MDP</v>
          </cell>
          <cell r="C2217">
            <v>-2968117606.4099998</v>
          </cell>
          <cell r="D2217">
            <v>4837621.0599999996</v>
          </cell>
          <cell r="E2217">
            <v>0</v>
          </cell>
          <cell r="F2217">
            <v>-2963279985.3499999</v>
          </cell>
          <cell r="G2217">
            <v>2963279985.3499999</v>
          </cell>
        </row>
        <row r="2218">
          <cell r="A2218" t="str">
            <v>22331004</v>
          </cell>
          <cell r="B2218" t="str">
            <v>22331004 BANORTE  2´200 MDP</v>
          </cell>
          <cell r="C2218">
            <v>-1962664334.9000001</v>
          </cell>
          <cell r="D2218">
            <v>3158846.02</v>
          </cell>
          <cell r="E2218">
            <v>0</v>
          </cell>
          <cell r="F2218">
            <v>-1959505488.8800001</v>
          </cell>
          <cell r="G2218">
            <v>1959505488.8800001</v>
          </cell>
        </row>
        <row r="2219">
          <cell r="A2219" t="str">
            <v>22331006</v>
          </cell>
          <cell r="B2219" t="str">
            <v>22331006 SANTANDER 200 MILL 2011</v>
          </cell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</row>
        <row r="2220">
          <cell r="A2220" t="str">
            <v>22331007</v>
          </cell>
          <cell r="B2220" t="str">
            <v>22331007 BANCOMER 400 MILL 2011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</row>
        <row r="2221">
          <cell r="A2221" t="str">
            <v>22331008</v>
          </cell>
          <cell r="B2221" t="str">
            <v>22331008 BANOBRAS 900 MDP</v>
          </cell>
          <cell r="C2221">
            <v>0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</row>
        <row r="2222">
          <cell r="A2222" t="str">
            <v>22331009</v>
          </cell>
          <cell r="B2222" t="str">
            <v>22331009 SANTANDER 967 MDP</v>
          </cell>
          <cell r="C2222">
            <v>0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</row>
        <row r="2223">
          <cell r="A2223" t="str">
            <v>22331010</v>
          </cell>
          <cell r="B2223" t="str">
            <v>22331010 SANTADER 1031 MDP</v>
          </cell>
          <cell r="C2223">
            <v>0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</row>
        <row r="2224">
          <cell r="A2224" t="str">
            <v>22331011</v>
          </cell>
          <cell r="B2224" t="str">
            <v>22331011 BANCOMER 980 MDP</v>
          </cell>
          <cell r="C2224">
            <v>-891880967</v>
          </cell>
          <cell r="D2224">
            <v>1746238</v>
          </cell>
          <cell r="E2224">
            <v>0</v>
          </cell>
          <cell r="F2224">
            <v>-890134729</v>
          </cell>
          <cell r="G2224">
            <v>890134729</v>
          </cell>
        </row>
        <row r="2225">
          <cell r="A2225" t="str">
            <v>22331012</v>
          </cell>
          <cell r="B2225" t="str">
            <v>22331012 BANOBRAS 386 MDP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</row>
        <row r="2226">
          <cell r="A2226" t="str">
            <v>22331013</v>
          </cell>
          <cell r="B2226" t="str">
            <v>22331013 BANOBRAS</v>
          </cell>
          <cell r="C2226">
            <v>-489652590.94999999</v>
          </cell>
          <cell r="D2226">
            <v>387840.06</v>
          </cell>
          <cell r="E2226">
            <v>0</v>
          </cell>
          <cell r="F2226">
            <v>-489264750.88999999</v>
          </cell>
          <cell r="G2226">
            <v>489264750.88999999</v>
          </cell>
        </row>
        <row r="2227">
          <cell r="A2227" t="str">
            <v>22331014</v>
          </cell>
          <cell r="B2227" t="str">
            <v>22331014 BANOBRAS</v>
          </cell>
          <cell r="C2227">
            <v>-489652590.94999999</v>
          </cell>
          <cell r="D2227">
            <v>387840.06</v>
          </cell>
          <cell r="E2227">
            <v>0</v>
          </cell>
          <cell r="F2227">
            <v>-489264750.88999999</v>
          </cell>
          <cell r="G2227">
            <v>489264750.88999999</v>
          </cell>
        </row>
        <row r="2228">
          <cell r="A2228" t="str">
            <v>22331015</v>
          </cell>
          <cell r="B2228" t="str">
            <v>22331015 BANOBRAS</v>
          </cell>
          <cell r="C2228">
            <v>-744907765.79999995</v>
          </cell>
          <cell r="D2228">
            <v>590020.52</v>
          </cell>
          <cell r="E2228">
            <v>0</v>
          </cell>
          <cell r="F2228">
            <v>-744317745.27999997</v>
          </cell>
          <cell r="G2228">
            <v>744317745.27999997</v>
          </cell>
        </row>
        <row r="2229">
          <cell r="A2229" t="str">
            <v>22331016</v>
          </cell>
          <cell r="B2229" t="str">
            <v>22331016 BANSI 400 MDP</v>
          </cell>
          <cell r="C2229">
            <v>-394437356.75</v>
          </cell>
          <cell r="D2229">
            <v>317648.3</v>
          </cell>
          <cell r="E2229">
            <v>0</v>
          </cell>
          <cell r="F2229">
            <v>-394119708.44999999</v>
          </cell>
          <cell r="G2229">
            <v>394119708.44999999</v>
          </cell>
        </row>
        <row r="2230">
          <cell r="A2230" t="str">
            <v>22400000</v>
          </cell>
          <cell r="B2230" t="str">
            <v>22400000 PASIVOS DIFERIDOS A LARGO PLAZO</v>
          </cell>
          <cell r="C2230">
            <v>0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</row>
        <row r="2231">
          <cell r="A2231" t="str">
            <v>22490000</v>
          </cell>
          <cell r="B2231" t="str">
            <v>22490000 OTROS PASIVOS DIFERIDOS A LARGO PLAZO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</row>
        <row r="2232">
          <cell r="A2232" t="str">
            <v>22491000</v>
          </cell>
          <cell r="B2232" t="str">
            <v>22491000 OTROS PASIVOS DIFERIDOS A LARGO PLAZO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</row>
        <row r="2233">
          <cell r="A2233" t="str">
            <v>22491001</v>
          </cell>
          <cell r="B2233" t="str">
            <v>22491001 ADEUDOS TESOFE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</row>
        <row r="2234">
          <cell r="A2234" t="str">
            <v>30000000</v>
          </cell>
          <cell r="B2234" t="str">
            <v>30000000 HACIENDA PUBLICA/ PATRIMONIO</v>
          </cell>
          <cell r="C2234">
            <v>-15365193355.269997</v>
          </cell>
          <cell r="D2234">
            <v>49898164.170000002</v>
          </cell>
          <cell r="E2234">
            <v>122986528.83999999</v>
          </cell>
          <cell r="F2234">
            <v>-15438281719.940001</v>
          </cell>
          <cell r="G2234">
            <v>15438281719.940001</v>
          </cell>
        </row>
        <row r="2235">
          <cell r="A2235" t="str">
            <v>31000000</v>
          </cell>
          <cell r="B2235" t="str">
            <v>31000000 HACIENDA PUBLICA/ PATRIMONIO CONTRIBUIDO</v>
          </cell>
          <cell r="C2235">
            <v>-12334121069.469997</v>
          </cell>
          <cell r="D2235">
            <v>0</v>
          </cell>
          <cell r="E2235">
            <v>643736.30000000005</v>
          </cell>
          <cell r="F2235">
            <v>-12334764805.77</v>
          </cell>
          <cell r="G2235">
            <v>12334764805.77</v>
          </cell>
        </row>
        <row r="2236">
          <cell r="A2236" t="str">
            <v>31100000</v>
          </cell>
          <cell r="B2236" t="str">
            <v>31100000 APORTACIONES</v>
          </cell>
          <cell r="C2236">
            <v>-97699916.679999352</v>
          </cell>
          <cell r="D2236">
            <v>0</v>
          </cell>
          <cell r="E2236">
            <v>0</v>
          </cell>
          <cell r="F2236">
            <v>-97699916.679999352</v>
          </cell>
          <cell r="G2236">
            <v>97699916.679999352</v>
          </cell>
        </row>
        <row r="2237">
          <cell r="A2237" t="str">
            <v>31110000</v>
          </cell>
          <cell r="B2237" t="str">
            <v>31110000 APORTACIONES</v>
          </cell>
          <cell r="C2237">
            <v>-97699916.679999352</v>
          </cell>
          <cell r="D2237">
            <v>0</v>
          </cell>
          <cell r="E2237">
            <v>0</v>
          </cell>
          <cell r="F2237">
            <v>-97699916.679999352</v>
          </cell>
          <cell r="G2237">
            <v>97699916.679999352</v>
          </cell>
        </row>
        <row r="2238">
          <cell r="A2238" t="str">
            <v>31110000</v>
          </cell>
          <cell r="B2238" t="str">
            <v>31110000 APORTACIONES</v>
          </cell>
          <cell r="C2238">
            <v>-97699916.679999352</v>
          </cell>
          <cell r="D2238">
            <v>0</v>
          </cell>
          <cell r="E2238">
            <v>0</v>
          </cell>
          <cell r="F2238">
            <v>-97699916.679999352</v>
          </cell>
          <cell r="G2238">
            <v>97699916.679999352</v>
          </cell>
        </row>
        <row r="2239">
          <cell r="A2239" t="str">
            <v>31110001</v>
          </cell>
          <cell r="B2239" t="str">
            <v>31110001 PATRIMONIO</v>
          </cell>
          <cell r="C2239">
            <v>-97699916.679999352</v>
          </cell>
          <cell r="D2239">
            <v>0</v>
          </cell>
          <cell r="E2239">
            <v>0</v>
          </cell>
          <cell r="F2239">
            <v>-97699916.679999352</v>
          </cell>
          <cell r="G2239">
            <v>97699916.679999352</v>
          </cell>
        </row>
        <row r="2240">
          <cell r="A2240" t="str">
            <v>31200000</v>
          </cell>
          <cell r="B2240" t="str">
            <v>31200000 DONACIONES DE CAPITAL</v>
          </cell>
          <cell r="C2240">
            <v>-12236421152.789999</v>
          </cell>
          <cell r="D2240">
            <v>0</v>
          </cell>
          <cell r="E2240">
            <v>643736.30000000005</v>
          </cell>
          <cell r="F2240">
            <v>-12237064889.09</v>
          </cell>
          <cell r="G2240">
            <v>12237064889.09</v>
          </cell>
        </row>
        <row r="2241">
          <cell r="A2241" t="str">
            <v>31210000</v>
          </cell>
          <cell r="B2241" t="str">
            <v>31210000 DONACIONES DE CAPITAL</v>
          </cell>
          <cell r="C2241">
            <v>-12236421152.789999</v>
          </cell>
          <cell r="D2241">
            <v>0</v>
          </cell>
          <cell r="E2241">
            <v>643736.30000000005</v>
          </cell>
          <cell r="F2241">
            <v>-12237064889.09</v>
          </cell>
          <cell r="G2241">
            <v>12237064889.09</v>
          </cell>
        </row>
        <row r="2242">
          <cell r="A2242" t="str">
            <v>31211000</v>
          </cell>
          <cell r="B2242" t="str">
            <v>31211000 DONACIONES DE CAPITAL</v>
          </cell>
          <cell r="C2242">
            <v>-12236421152.789999</v>
          </cell>
          <cell r="D2242">
            <v>0</v>
          </cell>
          <cell r="E2242">
            <v>643736.30000000005</v>
          </cell>
          <cell r="F2242">
            <v>-12237064889.09</v>
          </cell>
          <cell r="G2242">
            <v>12237064889.09</v>
          </cell>
        </row>
        <row r="2243">
          <cell r="A2243" t="str">
            <v>31211001</v>
          </cell>
          <cell r="B2243" t="str">
            <v>31211001 BIENES MUEBLES E INMUEBLES</v>
          </cell>
          <cell r="C2243">
            <v>-12236421152.789999</v>
          </cell>
          <cell r="D2243">
            <v>0</v>
          </cell>
          <cell r="E2243">
            <v>643736.30000000005</v>
          </cell>
          <cell r="F2243">
            <v>-12237064889.09</v>
          </cell>
          <cell r="G2243">
            <v>12237064889.09</v>
          </cell>
        </row>
        <row r="2244">
          <cell r="A2244" t="str">
            <v>32000000</v>
          </cell>
          <cell r="B2244" t="str">
            <v>32000000 HACIENDA PUBLICA/PATRIMONIO GENERADO</v>
          </cell>
          <cell r="C2244">
            <v>-3031072285.8000002</v>
          </cell>
          <cell r="D2244">
            <v>49898164.170000002</v>
          </cell>
          <cell r="E2244">
            <v>122342792.53999999</v>
          </cell>
          <cell r="F2244">
            <v>-3103516914.1700001</v>
          </cell>
          <cell r="G2244">
            <v>3103516914.1700001</v>
          </cell>
        </row>
        <row r="2245">
          <cell r="A2245" t="str">
            <v>32100000</v>
          </cell>
          <cell r="B2245" t="str">
            <v>32100000 RESULTADO DEL EJERCICIO (AHORRO/DESAHORRO)</v>
          </cell>
          <cell r="C2245">
            <v>0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</row>
        <row r="2246">
          <cell r="A2246" t="str">
            <v>32110000</v>
          </cell>
          <cell r="B2246" t="str">
            <v>32110000 RESULTADO DEL EJERCICIO (AHORRO/DESAHORRO)</v>
          </cell>
          <cell r="C2246">
            <v>0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</row>
        <row r="2247">
          <cell r="A2247" t="str">
            <v>32111000</v>
          </cell>
          <cell r="B2247" t="str">
            <v>32111000 RESULTADO DEL EJERCICIO (AHORRO/DESAHORRO)</v>
          </cell>
          <cell r="C2247">
            <v>0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</row>
        <row r="2248">
          <cell r="A2248" t="str">
            <v>32111001</v>
          </cell>
          <cell r="B2248" t="str">
            <v>32111001 RESULTADO DEL EJERCICIO (AHORRO/DESAHORRO)</v>
          </cell>
          <cell r="C2248">
            <v>0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</row>
        <row r="2249">
          <cell r="A2249" t="str">
            <v>32200000</v>
          </cell>
          <cell r="B2249" t="str">
            <v>32200000 RESULTADOS DE EJERCICIOS ANTERIORES</v>
          </cell>
          <cell r="C2249">
            <v>-3031072285.8000002</v>
          </cell>
          <cell r="D2249">
            <v>49898164.170000002</v>
          </cell>
          <cell r="E2249">
            <v>122342792.53999999</v>
          </cell>
          <cell r="F2249">
            <v>-3103516914.1700001</v>
          </cell>
          <cell r="G2249">
            <v>3103516914.1700001</v>
          </cell>
        </row>
        <row r="2250">
          <cell r="A2250" t="str">
            <v>32210000</v>
          </cell>
          <cell r="B2250" t="str">
            <v>32210000 RESULTADOS DE EJERCICIOS ANTERIORES</v>
          </cell>
          <cell r="C2250">
            <v>-3031072285.8000002</v>
          </cell>
          <cell r="D2250">
            <v>49898164.170000002</v>
          </cell>
          <cell r="E2250">
            <v>122342792.53999999</v>
          </cell>
          <cell r="F2250">
            <v>-3103516914.1700001</v>
          </cell>
          <cell r="G2250">
            <v>3103516914.1700001</v>
          </cell>
        </row>
        <row r="2251">
          <cell r="A2251" t="str">
            <v>32211000</v>
          </cell>
          <cell r="B2251" t="str">
            <v>32211000 RESULTADOS DE EJERCICIOS ANTERIORES</v>
          </cell>
          <cell r="C2251">
            <v>-3031072285.8000002</v>
          </cell>
          <cell r="D2251">
            <v>49898164.170000002</v>
          </cell>
          <cell r="E2251">
            <v>122342792.53999999</v>
          </cell>
          <cell r="F2251">
            <v>-3103516914.1700001</v>
          </cell>
          <cell r="G2251">
            <v>3103516914.1700001</v>
          </cell>
        </row>
        <row r="2252">
          <cell r="A2252" t="str">
            <v>32211001</v>
          </cell>
          <cell r="B2252" t="str">
            <v>32211001 RESULTADOS DE EJERCICIOS ANTERIORES</v>
          </cell>
          <cell r="C2252">
            <v>-3031072285.8000002</v>
          </cell>
          <cell r="D2252">
            <v>49898164.170000002</v>
          </cell>
          <cell r="E2252">
            <v>122342792.53999999</v>
          </cell>
          <cell r="F2252">
            <v>-3103516914.1700001</v>
          </cell>
          <cell r="G2252">
            <v>3103516914.1700001</v>
          </cell>
        </row>
        <row r="2253">
          <cell r="A2253" t="str">
            <v>40000000</v>
          </cell>
          <cell r="B2253" t="str">
            <v>40000000 INGRESOS Y OTROS BENEFICIOS</v>
          </cell>
          <cell r="C2253">
            <v>-32680043338.750008</v>
          </cell>
          <cell r="D2253">
            <v>65941564.240000002</v>
          </cell>
          <cell r="E2253">
            <v>5108476377.460001</v>
          </cell>
          <cell r="F2253">
            <v>-37722578151.970001</v>
          </cell>
          <cell r="G2253">
            <v>37722578151.970001</v>
          </cell>
        </row>
        <row r="2254">
          <cell r="A2254" t="str">
            <v>41000000</v>
          </cell>
          <cell r="B2254" t="str">
            <v>41000000 INGRESOS DE GESTION</v>
          </cell>
          <cell r="C2254">
            <v>-3525001653.0600023</v>
          </cell>
          <cell r="D2254">
            <v>65941564.240000002</v>
          </cell>
          <cell r="E2254">
            <v>328242469.17000031</v>
          </cell>
          <cell r="F2254">
            <v>-3787302557.9900007</v>
          </cell>
          <cell r="G2254">
            <v>3787302557.9900007</v>
          </cell>
        </row>
        <row r="2255">
          <cell r="A2255" t="str">
            <v>41100000</v>
          </cell>
          <cell r="B2255" t="str">
            <v>41100000 IMPUESTOS</v>
          </cell>
          <cell r="C2255">
            <v>-2314594015.0699997</v>
          </cell>
          <cell r="D2255">
            <v>13589397.500000004</v>
          </cell>
          <cell r="E2255">
            <v>177572676.71000004</v>
          </cell>
          <cell r="F2255">
            <v>-2478577294.2799993</v>
          </cell>
          <cell r="G2255">
            <v>2478577294.2799993</v>
          </cell>
        </row>
        <row r="2256">
          <cell r="A2256" t="str">
            <v>41110000</v>
          </cell>
          <cell r="B2256" t="str">
            <v>41110000 IMPUESTOS SOBRE LOS INGRESOS</v>
          </cell>
          <cell r="C2256">
            <v>-10478830.09</v>
          </cell>
          <cell r="D2256">
            <v>0</v>
          </cell>
          <cell r="E2256">
            <v>910369.29</v>
          </cell>
          <cell r="F2256">
            <v>-11389199.380000001</v>
          </cell>
          <cell r="G2256">
            <v>11389199.380000001</v>
          </cell>
        </row>
        <row r="2257">
          <cell r="A2257" t="str">
            <v>41111000</v>
          </cell>
          <cell r="B2257" t="str">
            <v>41111000 IMPUESTO SOBRE JUEGOS CON APUESTAS RIFAS LOTERIAS SORTEOS Y PREMIOS</v>
          </cell>
          <cell r="C2257">
            <v>-10478830.09</v>
          </cell>
          <cell r="D2257">
            <v>0</v>
          </cell>
          <cell r="E2257">
            <v>910369.29</v>
          </cell>
          <cell r="F2257">
            <v>-11389199.380000001</v>
          </cell>
          <cell r="G2257">
            <v>11389199.380000001</v>
          </cell>
        </row>
        <row r="2258">
          <cell r="A2258" t="str">
            <v>41111001</v>
          </cell>
          <cell r="B2258" t="str">
            <v>41111001 IMPUESTO SOBRE JUEGOS CON APUESTAS RIFAS LOTERIAS SORTEOS Y PREMIOS</v>
          </cell>
          <cell r="C2258">
            <v>-10478830.09</v>
          </cell>
          <cell r="D2258">
            <v>0</v>
          </cell>
          <cell r="E2258">
            <v>910369.29</v>
          </cell>
          <cell r="F2258">
            <v>-11389199.380000001</v>
          </cell>
          <cell r="G2258">
            <v>11389199.380000001</v>
          </cell>
        </row>
        <row r="2259">
          <cell r="A2259" t="str">
            <v>41120000</v>
          </cell>
          <cell r="B2259" t="str">
            <v>41120000 IMPUESTOS SOBRE EL PATRIMONIO</v>
          </cell>
          <cell r="C2259">
            <v>-754912673.41000021</v>
          </cell>
          <cell r="D2259">
            <v>0</v>
          </cell>
          <cell r="E2259">
            <v>43076537.010000005</v>
          </cell>
          <cell r="F2259">
            <v>-797989210.41999972</v>
          </cell>
          <cell r="G2259">
            <v>797989210.41999972</v>
          </cell>
        </row>
        <row r="2260">
          <cell r="A2260" t="str">
            <v>41121000</v>
          </cell>
          <cell r="B2260" t="str">
            <v>41121000 IMPUESTO SOBRE TENENCIA O USO DE VEHICULOS ESTATAL</v>
          </cell>
          <cell r="C2260">
            <v>-712647951.37000024</v>
          </cell>
          <cell r="D2260">
            <v>0</v>
          </cell>
          <cell r="E2260">
            <v>40215852.350000001</v>
          </cell>
          <cell r="F2260">
            <v>-752863803.71999967</v>
          </cell>
          <cell r="G2260">
            <v>752863803.71999967</v>
          </cell>
        </row>
        <row r="2261">
          <cell r="A2261" t="str">
            <v>41121001</v>
          </cell>
          <cell r="B2261" t="str">
            <v>41121001 IMPUESTO SOBRE TENENCIA O USO DE VEHICULOS ESTATAL AUTOMOVILES</v>
          </cell>
          <cell r="C2261">
            <v>-696721403.1700002</v>
          </cell>
          <cell r="D2261">
            <v>0</v>
          </cell>
          <cell r="E2261">
            <v>39520523.940000005</v>
          </cell>
          <cell r="F2261">
            <v>-736241927.10999966</v>
          </cell>
          <cell r="G2261">
            <v>736241927.10999966</v>
          </cell>
        </row>
        <row r="2262">
          <cell r="A2262" t="str">
            <v>41121002</v>
          </cell>
          <cell r="B2262" t="str">
            <v>41121002 IMPUESTO SOBRE TENENCIA O USO DE VEHICULOS ESTATAL MOTOCICLETAS</v>
          </cell>
          <cell r="C2262">
            <v>-12659008.710000001</v>
          </cell>
          <cell r="D2262">
            <v>0</v>
          </cell>
          <cell r="E2262">
            <v>618888.01000000013</v>
          </cell>
          <cell r="F2262">
            <v>-13277896.720000001</v>
          </cell>
          <cell r="G2262">
            <v>13277896.720000001</v>
          </cell>
        </row>
        <row r="2263">
          <cell r="A2263" t="str">
            <v>41121003</v>
          </cell>
          <cell r="B2263" t="str">
            <v>41121003 IMPUESTO SOBRE TENENCIA O USO DE VEHICULOS FORANEOS</v>
          </cell>
          <cell r="C2263">
            <v>-3238050.21</v>
          </cell>
          <cell r="D2263">
            <v>0</v>
          </cell>
          <cell r="E2263">
            <v>73281.399999999994</v>
          </cell>
          <cell r="F2263">
            <v>-3311331.6100000008</v>
          </cell>
          <cell r="G2263">
            <v>3311331.6100000008</v>
          </cell>
        </row>
        <row r="2264">
          <cell r="A2264" t="str">
            <v>41121004</v>
          </cell>
          <cell r="B2264" t="str">
            <v>41121004 TENENCIA ESTATAL</v>
          </cell>
          <cell r="C2264">
            <v>-29489.279999999999</v>
          </cell>
          <cell r="D2264">
            <v>0</v>
          </cell>
          <cell r="E2264">
            <v>0</v>
          </cell>
          <cell r="F2264">
            <v>-29489.279999999999</v>
          </cell>
          <cell r="G2264">
            <v>29489.279999999999</v>
          </cell>
        </row>
        <row r="2265">
          <cell r="A2265" t="str">
            <v>41121005</v>
          </cell>
          <cell r="B2265" t="str">
            <v>41121005 TENENCIA ESTATAL FORANEA</v>
          </cell>
          <cell r="C2265">
            <v>0</v>
          </cell>
          <cell r="D2265">
            <v>0</v>
          </cell>
          <cell r="E2265">
            <v>3159</v>
          </cell>
          <cell r="F2265">
            <v>-3159</v>
          </cell>
          <cell r="G2265">
            <v>3159</v>
          </cell>
        </row>
        <row r="2266">
          <cell r="A2266" t="str">
            <v>41122000</v>
          </cell>
          <cell r="B2266" t="str">
            <v>41122000 IMPUESTO PARA LA MODERNIZACION DE REGISTROS PUBLICOS</v>
          </cell>
          <cell r="C2266">
            <v>-42264722.040000007</v>
          </cell>
          <cell r="D2266">
            <v>0</v>
          </cell>
          <cell r="E2266">
            <v>2860684.66</v>
          </cell>
          <cell r="F2266">
            <v>-45125406.700000003</v>
          </cell>
          <cell r="G2266">
            <v>45125406.700000003</v>
          </cell>
        </row>
        <row r="2267">
          <cell r="A2267" t="str">
            <v>41122002</v>
          </cell>
          <cell r="B2267" t="str">
            <v>41122002 IMPUESTO PARA LA MODERNIZACION DE REGISTROS PUBLICOS</v>
          </cell>
          <cell r="C2267">
            <v>-42264722.040000007</v>
          </cell>
          <cell r="D2267">
            <v>0</v>
          </cell>
          <cell r="E2267">
            <v>2860684.66</v>
          </cell>
          <cell r="F2267">
            <v>-45125406.700000003</v>
          </cell>
          <cell r="G2267">
            <v>45125406.700000003</v>
          </cell>
        </row>
        <row r="2268">
          <cell r="A2268" t="str">
            <v>41130000</v>
          </cell>
          <cell r="B2268" t="str">
            <v>41130000 IMPUESTOS SOBRE LA PRODUCCION, EL CONSUMO Y LAS TRANSACCIONES</v>
          </cell>
          <cell r="C2268">
            <v>-18918747.419999998</v>
          </cell>
          <cell r="D2268">
            <v>0</v>
          </cell>
          <cell r="E2268">
            <v>2503673.9300000002</v>
          </cell>
          <cell r="F2268">
            <v>-21422421.350000001</v>
          </cell>
          <cell r="G2268">
            <v>21422421.350000001</v>
          </cell>
        </row>
        <row r="2269">
          <cell r="A2269" t="str">
            <v>41132000</v>
          </cell>
          <cell r="B2269" t="str">
            <v>41132000 IMPUESTO SOBRE EL CONSUMO</v>
          </cell>
          <cell r="C2269">
            <v>-8304490.8099999996</v>
          </cell>
          <cell r="D2269">
            <v>0</v>
          </cell>
          <cell r="E2269">
            <v>746449.64</v>
          </cell>
          <cell r="F2269">
            <v>-9050940.4499999993</v>
          </cell>
          <cell r="G2269">
            <v>9050940.4499999993</v>
          </cell>
        </row>
        <row r="2270">
          <cell r="A2270" t="str">
            <v>41132001</v>
          </cell>
          <cell r="B2270" t="str">
            <v>41132001 IMPUESTO POR SERVICIOS DE HOSPEDAJE</v>
          </cell>
          <cell r="C2270">
            <v>-8304490.8099999996</v>
          </cell>
          <cell r="D2270">
            <v>0</v>
          </cell>
          <cell r="E2270">
            <v>746449.64</v>
          </cell>
          <cell r="F2270">
            <v>-9050940.4499999993</v>
          </cell>
          <cell r="G2270">
            <v>9050940.4499999993</v>
          </cell>
        </row>
        <row r="2271">
          <cell r="A2271" t="str">
            <v>41133000</v>
          </cell>
          <cell r="B2271" t="str">
            <v>41133000 IMPUESTO SOBRE LAS TRANSACCIONES</v>
          </cell>
          <cell r="C2271">
            <v>-10614256.609999999</v>
          </cell>
          <cell r="D2271">
            <v>0</v>
          </cell>
          <cell r="E2271">
            <v>1757224.29</v>
          </cell>
          <cell r="F2271">
            <v>-12371480.9</v>
          </cell>
          <cell r="G2271">
            <v>12371480.9</v>
          </cell>
        </row>
        <row r="2272">
          <cell r="A2272" t="str">
            <v>41133001</v>
          </cell>
          <cell r="B2272" t="str">
            <v>41133001 IMPUESTO SOBRE LA ENAJENACION DE VEHICULOS AUTOMOTORES USADOS</v>
          </cell>
          <cell r="C2272">
            <v>-10614256.609999999</v>
          </cell>
          <cell r="D2272">
            <v>0</v>
          </cell>
          <cell r="E2272">
            <v>1757224.29</v>
          </cell>
          <cell r="F2272">
            <v>-12371480.9</v>
          </cell>
          <cell r="G2272">
            <v>12371480.9</v>
          </cell>
        </row>
        <row r="2273">
          <cell r="A2273" t="str">
            <v>41150000</v>
          </cell>
          <cell r="B2273" t="str">
            <v>41150000 IMPUESTOS SOBRE NOMINAS Y ASIMILABLES</v>
          </cell>
          <cell r="C2273">
            <v>-553172879.94000006</v>
          </cell>
          <cell r="D2273">
            <v>0</v>
          </cell>
          <cell r="E2273">
            <v>50764455.93</v>
          </cell>
          <cell r="F2273">
            <v>-603937335.87000012</v>
          </cell>
          <cell r="G2273">
            <v>603937335.87000012</v>
          </cell>
        </row>
        <row r="2274">
          <cell r="A2274" t="str">
            <v>41151000</v>
          </cell>
          <cell r="B2274" t="str">
            <v>41151000 IMPUESTO SOBRE NOMINA</v>
          </cell>
          <cell r="C2274">
            <v>-553172879.94000006</v>
          </cell>
          <cell r="D2274">
            <v>0</v>
          </cell>
          <cell r="E2274">
            <v>50764455.93</v>
          </cell>
          <cell r="F2274">
            <v>-603937335.87000012</v>
          </cell>
          <cell r="G2274">
            <v>603937335.87000012</v>
          </cell>
        </row>
        <row r="2275">
          <cell r="A2275" t="str">
            <v>41151001</v>
          </cell>
          <cell r="B2275" t="str">
            <v>41151001 IMPUESTO SOBRE NOMINA DECLARACION MENSUAL</v>
          </cell>
          <cell r="C2275">
            <v>-522738559.67000002</v>
          </cell>
          <cell r="D2275">
            <v>0</v>
          </cell>
          <cell r="E2275">
            <v>50536639.509999998</v>
          </cell>
          <cell r="F2275">
            <v>-573275199.18000007</v>
          </cell>
          <cell r="G2275">
            <v>573275199.18000007</v>
          </cell>
        </row>
        <row r="2276">
          <cell r="A2276" t="str">
            <v>41151002</v>
          </cell>
          <cell r="B2276" t="str">
            <v>41151002 IMPUESTO SOBRE NOMINA DECLARACION TRIMESTRAL</v>
          </cell>
          <cell r="C2276">
            <v>-29911623.800000001</v>
          </cell>
          <cell r="D2276">
            <v>0</v>
          </cell>
          <cell r="E2276">
            <v>227816.42</v>
          </cell>
          <cell r="F2276">
            <v>-30139440.219999999</v>
          </cell>
          <cell r="G2276">
            <v>30139440.219999999</v>
          </cell>
        </row>
        <row r="2277">
          <cell r="A2277" t="str">
            <v>41151003</v>
          </cell>
          <cell r="B2277" t="str">
            <v>41151003 IMPUESTO SOBRE NOMINA DECLARACION ANUAL</v>
          </cell>
          <cell r="C2277">
            <v>-522696.47000000003</v>
          </cell>
          <cell r="D2277">
            <v>0</v>
          </cell>
          <cell r="E2277">
            <v>0</v>
          </cell>
          <cell r="F2277">
            <v>-522696.47000000003</v>
          </cell>
          <cell r="G2277">
            <v>522696.47000000003</v>
          </cell>
        </row>
        <row r="2278">
          <cell r="A2278" t="str">
            <v>41170000</v>
          </cell>
          <cell r="B2278" t="str">
            <v>41170000 ACCESORIOS DE IMPUESTOS</v>
          </cell>
          <cell r="C2278">
            <v>-6904888.6899999995</v>
          </cell>
          <cell r="D2278">
            <v>0</v>
          </cell>
          <cell r="E2278">
            <v>206326.22</v>
          </cell>
          <cell r="F2278">
            <v>-7111214.9100000001</v>
          </cell>
          <cell r="G2278">
            <v>7111214.9100000001</v>
          </cell>
        </row>
        <row r="2279">
          <cell r="A2279" t="str">
            <v>41171000</v>
          </cell>
          <cell r="B2279" t="str">
            <v>41171000 ACTUALIZACION IMPUESTOS</v>
          </cell>
          <cell r="C2279">
            <v>-1698932.48</v>
          </cell>
          <cell r="D2279">
            <v>0</v>
          </cell>
          <cell r="E2279">
            <v>57333.509999999995</v>
          </cell>
          <cell r="F2279">
            <v>-1756265.99</v>
          </cell>
          <cell r="G2279">
            <v>1756265.99</v>
          </cell>
        </row>
        <row r="2280">
          <cell r="A2280" t="str">
            <v>41171001</v>
          </cell>
          <cell r="B2280" t="str">
            <v>41171001 ACTUALIZACION IMPUESTO SOBRE NOMINA</v>
          </cell>
          <cell r="C2280">
            <v>-1629578.29</v>
          </cell>
          <cell r="D2280">
            <v>0</v>
          </cell>
          <cell r="E2280">
            <v>52890.47</v>
          </cell>
          <cell r="F2280">
            <v>-1682468.76</v>
          </cell>
          <cell r="G2280">
            <v>1682468.76</v>
          </cell>
        </row>
        <row r="2281">
          <cell r="A2281" t="str">
            <v>41171002</v>
          </cell>
          <cell r="B2281" t="str">
            <v>41171002 ACTUALIZACION IMPUESTO POR SERVICIOS DE HOSPEDAJE</v>
          </cell>
          <cell r="C2281">
            <v>-10845.82</v>
          </cell>
          <cell r="D2281">
            <v>0</v>
          </cell>
          <cell r="E2281">
            <v>116.34</v>
          </cell>
          <cell r="F2281">
            <v>-10962.16</v>
          </cell>
          <cell r="G2281">
            <v>10962.16</v>
          </cell>
        </row>
        <row r="2282">
          <cell r="A2282" t="str">
            <v>41171004</v>
          </cell>
          <cell r="B2282" t="str">
            <v>41171004 ACTUALIZACION IMPUESTO SOBRE RIFAS LOTERIAS Y SORTEOS</v>
          </cell>
          <cell r="C2282">
            <v>-60.41</v>
          </cell>
          <cell r="D2282">
            <v>0</v>
          </cell>
          <cell r="E2282">
            <v>0</v>
          </cell>
          <cell r="F2282">
            <v>-60.41</v>
          </cell>
          <cell r="G2282">
            <v>60.41</v>
          </cell>
        </row>
        <row r="2283">
          <cell r="A2283" t="str">
            <v>41171005</v>
          </cell>
          <cell r="B2283" t="str">
            <v>41171005 ACTUALIZACION DE IMPUESTO SOBRE TENENCIA ESTATAL</v>
          </cell>
          <cell r="C2283">
            <v>-41773.30000000001</v>
          </cell>
          <cell r="D2283">
            <v>0</v>
          </cell>
          <cell r="E2283">
            <v>3090.5400000000004</v>
          </cell>
          <cell r="F2283">
            <v>-44863.840000000004</v>
          </cell>
          <cell r="G2283">
            <v>44863.840000000004</v>
          </cell>
        </row>
        <row r="2284">
          <cell r="A2284" t="str">
            <v>41171010</v>
          </cell>
          <cell r="B2284" t="str">
            <v>41171010 ACTUALIZACION IMPUESTO PARA EL FOMENTO DE LA EDUCACION PUBLICA EN EL ESTADO DEL IMPUESTO SOBRE TENENCIA ESTATAL</v>
          </cell>
          <cell r="C2284">
            <v>-16674.66</v>
          </cell>
          <cell r="D2284">
            <v>0</v>
          </cell>
          <cell r="E2284">
            <v>1236.1599999999999</v>
          </cell>
          <cell r="F2284">
            <v>-17910.819999999996</v>
          </cell>
          <cell r="G2284">
            <v>17910.819999999996</v>
          </cell>
        </row>
        <row r="2285">
          <cell r="A2285" t="str">
            <v>41172000</v>
          </cell>
          <cell r="B2285" t="str">
            <v>41172000 RECARGOS IMPUESTOS</v>
          </cell>
          <cell r="C2285">
            <v>-3937737.0199999996</v>
          </cell>
          <cell r="D2285">
            <v>0</v>
          </cell>
          <cell r="E2285">
            <v>140568.43000000002</v>
          </cell>
          <cell r="F2285">
            <v>-4078305.45</v>
          </cell>
          <cell r="G2285">
            <v>4078305.45</v>
          </cell>
        </row>
        <row r="2286">
          <cell r="A2286" t="str">
            <v>41172001</v>
          </cell>
          <cell r="B2286" t="str">
            <v>41172001 RECARGOS IMPUESTO SOBRE NOMINA</v>
          </cell>
          <cell r="C2286">
            <v>-3691283.13</v>
          </cell>
          <cell r="D2286">
            <v>0</v>
          </cell>
          <cell r="E2286">
            <v>123597.7</v>
          </cell>
          <cell r="F2286">
            <v>-3814880.83</v>
          </cell>
          <cell r="G2286">
            <v>3814880.83</v>
          </cell>
        </row>
        <row r="2287">
          <cell r="A2287" t="str">
            <v>41172002</v>
          </cell>
          <cell r="B2287" t="str">
            <v>41172002 RECARGOS IMPUESTO POR SERVICIOS DE HOSPEDAJE</v>
          </cell>
          <cell r="C2287">
            <v>-38622.28</v>
          </cell>
          <cell r="D2287">
            <v>0</v>
          </cell>
          <cell r="E2287">
            <v>992.8</v>
          </cell>
          <cell r="F2287">
            <v>-39615.08</v>
          </cell>
          <cell r="G2287">
            <v>39615.08</v>
          </cell>
        </row>
        <row r="2288">
          <cell r="A2288" t="str">
            <v>41172004</v>
          </cell>
          <cell r="B2288" t="str">
            <v>41172004 RECARGOS IMPUESTO SOBRE RIFAS LOTERIAS Y SORTEOS</v>
          </cell>
          <cell r="C2288">
            <v>-231.83</v>
          </cell>
          <cell r="D2288">
            <v>0</v>
          </cell>
          <cell r="E2288">
            <v>0</v>
          </cell>
          <cell r="F2288">
            <v>-231.83</v>
          </cell>
          <cell r="G2288">
            <v>231.83</v>
          </cell>
        </row>
        <row r="2289">
          <cell r="A2289" t="str">
            <v>41172005</v>
          </cell>
          <cell r="B2289" t="str">
            <v>41172005 RECARGOS IMPUESTO POR TENENCIA ESTATAL</v>
          </cell>
          <cell r="C2289">
            <v>-148346.61000000002</v>
          </cell>
          <cell r="D2289">
            <v>0</v>
          </cell>
          <cell r="E2289">
            <v>11412.760000000002</v>
          </cell>
          <cell r="F2289">
            <v>-159759.37</v>
          </cell>
          <cell r="G2289">
            <v>159759.37</v>
          </cell>
        </row>
        <row r="2290">
          <cell r="A2290" t="str">
            <v>41172010</v>
          </cell>
          <cell r="B2290" t="str">
            <v>41172010 RECARGOS IMPUESTO PARA EL FOMENTO DE LA EDUCACION PUBLICA EN EL ESTADO DE IMPUESTO SOBRE TENENCIA ESTATAL</v>
          </cell>
          <cell r="C2290">
            <v>-59253.170000000006</v>
          </cell>
          <cell r="D2290">
            <v>0</v>
          </cell>
          <cell r="E2290">
            <v>4565.17</v>
          </cell>
          <cell r="F2290">
            <v>-63818.34</v>
          </cell>
          <cell r="G2290">
            <v>63818.34</v>
          </cell>
        </row>
        <row r="2291">
          <cell r="A2291" t="str">
            <v>41173000</v>
          </cell>
          <cell r="B2291" t="str">
            <v>41173000 MULTAS IMPUESTOS</v>
          </cell>
          <cell r="C2291">
            <v>-1268219.19</v>
          </cell>
          <cell r="D2291">
            <v>0</v>
          </cell>
          <cell r="E2291">
            <v>8424.2800000000007</v>
          </cell>
          <cell r="F2291">
            <v>-1276643.47</v>
          </cell>
          <cell r="G2291">
            <v>1276643.47</v>
          </cell>
        </row>
        <row r="2292">
          <cell r="A2292" t="str">
            <v>41173001</v>
          </cell>
          <cell r="B2292" t="str">
            <v>41173001 MULTAS IMPUESTO SOBRE NOMINA</v>
          </cell>
          <cell r="C2292">
            <v>-1268219.19</v>
          </cell>
          <cell r="D2292">
            <v>0</v>
          </cell>
          <cell r="E2292">
            <v>8424.2800000000007</v>
          </cell>
          <cell r="F2292">
            <v>-1276643.47</v>
          </cell>
          <cell r="G2292">
            <v>1276643.47</v>
          </cell>
        </row>
        <row r="2293">
          <cell r="A2293" t="str">
            <v>41190000</v>
          </cell>
          <cell r="B2293" t="str">
            <v>41190000 OTROS IMPUESTOS</v>
          </cell>
          <cell r="C2293">
            <v>-970205995.51999986</v>
          </cell>
          <cell r="D2293">
            <v>13589397.500000004</v>
          </cell>
          <cell r="E2293">
            <v>80111314.329999998</v>
          </cell>
          <cell r="F2293">
            <v>-1036727912.3499999</v>
          </cell>
          <cell r="G2293">
            <v>1036727912.3499999</v>
          </cell>
        </row>
        <row r="2294">
          <cell r="A2294" t="str">
            <v>41191000</v>
          </cell>
          <cell r="B2294" t="str">
            <v>41191000 IMPUESTO PARA EL FOMENTO DE LA EDUCACION PUBLICA EN EL ESTADO</v>
          </cell>
          <cell r="C2294">
            <v>-970205995.51999986</v>
          </cell>
          <cell r="D2294">
            <v>13589397.500000004</v>
          </cell>
          <cell r="E2294">
            <v>80111314.329999998</v>
          </cell>
          <cell r="F2294">
            <v>-1036727912.3499999</v>
          </cell>
          <cell r="G2294">
            <v>1036727912.3499999</v>
          </cell>
        </row>
        <row r="2295">
          <cell r="A2295" t="str">
            <v>41191001</v>
          </cell>
          <cell r="B2295" t="str">
            <v>41191001 IMPUESTO PARA EL FOMENTO DE LA EDUCACION PUBLICA EN EL ESTADO DEL IMPUESTO SOBRE NOMINA</v>
          </cell>
          <cell r="C2295">
            <v>-211701832.31</v>
          </cell>
          <cell r="D2295">
            <v>0</v>
          </cell>
          <cell r="E2295">
            <v>19635793.740000002</v>
          </cell>
          <cell r="F2295">
            <v>-231337626.05000001</v>
          </cell>
          <cell r="G2295">
            <v>231337626.05000001</v>
          </cell>
        </row>
        <row r="2296">
          <cell r="A2296" t="str">
            <v>41191002</v>
          </cell>
          <cell r="B2296" t="str">
            <v>41191002 IMPUESTO PARA EL FOMENTO DE LA EDUCACION PUBLICA EN EL ESTADO DEL IMPUESTO POR SERVICIOS DE HOSPEDAJE</v>
          </cell>
          <cell r="C2296">
            <v>-3321796.34</v>
          </cell>
          <cell r="D2296">
            <v>0</v>
          </cell>
          <cell r="E2296">
            <v>298579.86</v>
          </cell>
          <cell r="F2296">
            <v>-3620376.2</v>
          </cell>
          <cell r="G2296">
            <v>3620376.2</v>
          </cell>
        </row>
        <row r="2297">
          <cell r="A2297" t="str">
            <v>41191003</v>
          </cell>
          <cell r="B2297" t="str">
            <v>41191003 IMPUESTO PARA EL FOMENTO DE LA EDUCACION PUBLICA EN EL ESTADO SOBRE JUEGOS CON APUESTAS RIFAS Y LOTERIAS LOTERIAS SORTEOS Y PREMIOS</v>
          </cell>
          <cell r="C2297">
            <v>-3045071.61</v>
          </cell>
          <cell r="D2297">
            <v>0</v>
          </cell>
          <cell r="E2297">
            <v>294062.92</v>
          </cell>
          <cell r="F2297">
            <v>-3339134.53</v>
          </cell>
          <cell r="G2297">
            <v>3339134.53</v>
          </cell>
        </row>
        <row r="2298">
          <cell r="A2298" t="str">
            <v>41191004</v>
          </cell>
          <cell r="B2298" t="str">
            <v>41191004 IMPUESTO PARA EL FOMENTO DE LA EDUCACION PUBLICA EN EL ESTADO SOBRE LA ENAJENACION DE VEHICULOS AUTOMOTORES USADOS</v>
          </cell>
          <cell r="C2298">
            <v>-6037335.7899999982</v>
          </cell>
          <cell r="D2298">
            <v>0</v>
          </cell>
          <cell r="E2298">
            <v>702169.71</v>
          </cell>
          <cell r="F2298">
            <v>-6739505.4999999972</v>
          </cell>
          <cell r="G2298">
            <v>6739505.4999999972</v>
          </cell>
        </row>
        <row r="2299">
          <cell r="A2299" t="str">
            <v>41191006</v>
          </cell>
          <cell r="B2299" t="str">
            <v>41191006 IMPUESTO PARA EL FOMENTO DE LA EDUCACION PUBLICA EN EL ESTADO DEL IMPUESTO SOBRE TENENCIA ESTATAL FORANEA</v>
          </cell>
          <cell r="C2299">
            <v>-1286342.5899999999</v>
          </cell>
          <cell r="D2299">
            <v>0</v>
          </cell>
          <cell r="E2299">
            <v>28916.86</v>
          </cell>
          <cell r="F2299">
            <v>-1315259.4499999993</v>
          </cell>
          <cell r="G2299">
            <v>1315259.4499999993</v>
          </cell>
        </row>
        <row r="2300">
          <cell r="A2300" t="str">
            <v>41191007</v>
          </cell>
          <cell r="B2300" t="str">
            <v>41191007 IMPUESTO PARA EL FOMENTO DE LA EDUCACION PUBLICA EN EL ESTADO DEL IMPUESTO SOBRE TENENCIA ESTATAL</v>
          </cell>
          <cell r="C2300">
            <v>-282934516.48999995</v>
          </cell>
          <cell r="D2300">
            <v>0</v>
          </cell>
          <cell r="E2300">
            <v>16015838.369999997</v>
          </cell>
          <cell r="F2300">
            <v>-298950354.86000001</v>
          </cell>
          <cell r="G2300">
            <v>298950354.86000001</v>
          </cell>
        </row>
        <row r="2301">
          <cell r="A2301" t="str">
            <v>41191008</v>
          </cell>
          <cell r="B2301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2301">
            <v>-67158348.239999995</v>
          </cell>
          <cell r="D2301">
            <v>10094111.270000003</v>
          </cell>
          <cell r="E2301">
            <v>15961189.779999999</v>
          </cell>
          <cell r="F2301">
            <v>-73025426.74999997</v>
          </cell>
          <cell r="G2301">
            <v>73025426.74999997</v>
          </cell>
        </row>
        <row r="2302">
          <cell r="A2302" t="str">
            <v>41191009</v>
          </cell>
          <cell r="B2302" t="str">
            <v>41191009 IMPUESTO PARA EL FOMENTO DE LA EDUCACION PUBLICA EN EL ESTADO DE LOS DERECHOS POR LEGALIZACION DE FIRMAS CERTIFICACIONES EXPEDICION DE COPIAS DOCUMENTOS Y OTROS</v>
          </cell>
          <cell r="C2302">
            <v>-2020454.5400000003</v>
          </cell>
          <cell r="D2302">
            <v>0</v>
          </cell>
          <cell r="E2302">
            <v>138028.76999999996</v>
          </cell>
          <cell r="F2302">
            <v>-2158483.31</v>
          </cell>
          <cell r="G2302">
            <v>2158483.31</v>
          </cell>
        </row>
        <row r="2303">
          <cell r="A2303" t="str">
            <v>41191010</v>
          </cell>
          <cell r="B2303" t="str">
            <v>41191010 IMPUESTO PARA EL FOMENTO DE LA EDUCACION PUBLICA EN EL ESTADO DE LOS DERECHOS POR ACTOS DEL REGISTRO CIVIL</v>
          </cell>
          <cell r="C2303">
            <v>-14076253.509999998</v>
          </cell>
          <cell r="D2303">
            <v>0</v>
          </cell>
          <cell r="E2303">
            <v>1308577.9400000002</v>
          </cell>
          <cell r="F2303">
            <v>-15384831.449999997</v>
          </cell>
          <cell r="G2303">
            <v>15384831.449999997</v>
          </cell>
        </row>
        <row r="2304">
          <cell r="A2304" t="str">
            <v>41191011</v>
          </cell>
          <cell r="B2304" t="str">
            <v>41191011 IMPUESTO PARA EL FOMENTO DE LA EDUCACION PUBLICA EN EL ESTADO DE LOS DERECHOS POR SERVICIOS CATASTRALES</v>
          </cell>
          <cell r="C2304">
            <v>-2286466.6000000006</v>
          </cell>
          <cell r="D2304">
            <v>0</v>
          </cell>
          <cell r="E2304">
            <v>145015.76999999996</v>
          </cell>
          <cell r="F2304">
            <v>-2431482.3699999996</v>
          </cell>
          <cell r="G2304">
            <v>2431482.3699999996</v>
          </cell>
        </row>
        <row r="2305">
          <cell r="A2305" t="str">
            <v>41191012</v>
          </cell>
          <cell r="B2305" t="str">
            <v>41191012 IMPUESTO PARA EL FOMENTO DE LA EDUCACION PUBLICA EN EL ESTADO DE LOS DERECHOS POR SERVICIOS DE CONTROL DE VEHICULOS Y POR EXPEDICION DE CONSECIONES PERMISOS Y AUTORIZACIONES DE RUTA</v>
          </cell>
          <cell r="C2305">
            <v>-373665012.2899999</v>
          </cell>
          <cell r="D2305">
            <v>3495286.2300000004</v>
          </cell>
          <cell r="E2305">
            <v>25498081.239999998</v>
          </cell>
          <cell r="F2305">
            <v>-395667807.29999995</v>
          </cell>
          <cell r="G2305">
            <v>395667807.29999995</v>
          </cell>
        </row>
        <row r="2306">
          <cell r="A2306" t="str">
            <v>41191013</v>
          </cell>
          <cell r="B2306" t="str">
            <v>41191013 IMPUESTO PARA EL FOMENTO DE LA EDUCACION PUBLICA EN EL ESTADO DE LOS DERECHOS POR SERVICIOS DE LA SECRETARIA DE RECURSOS NATURALES Y MEDIO AMBIENTE</v>
          </cell>
          <cell r="C2306">
            <v>-1367227.16</v>
          </cell>
          <cell r="D2306">
            <v>0</v>
          </cell>
          <cell r="E2306">
            <v>9622</v>
          </cell>
          <cell r="F2306">
            <v>-1376849.1599999995</v>
          </cell>
          <cell r="G2306">
            <v>1376849.1599999995</v>
          </cell>
        </row>
        <row r="2307">
          <cell r="A2307" t="str">
            <v>41191014</v>
          </cell>
          <cell r="B2307" t="str">
            <v>41191014 IMPUESTO PARA EL FOMENTO DE LA EDUCACION PUBLICA EN EL ESTADO DE LOS DERECHOS POR SERVICIOS PRESTADOS POR LA SECRETARIA DE SALUD COMISION PARA LA PROTECCION CONTRA RIESGOS SANITARIOS</v>
          </cell>
          <cell r="C2307">
            <v>-407172.00999999989</v>
          </cell>
          <cell r="D2307">
            <v>0</v>
          </cell>
          <cell r="E2307">
            <v>35602.270000000004</v>
          </cell>
          <cell r="F2307">
            <v>-442774.27999999997</v>
          </cell>
          <cell r="G2307">
            <v>442774.27999999997</v>
          </cell>
        </row>
        <row r="2308">
          <cell r="A2308" t="str">
            <v>41191015</v>
          </cell>
          <cell r="B2308" t="str">
            <v>41191015 IMPUESTO PARA EL FOMENTO DE LA EDUCACION PUBLICA EN EL ESTADO DE LOS DERECHOS QUE PRESTA LA SECRETARIA DE SEGURIDAD PUBLICA</v>
          </cell>
          <cell r="C2308">
            <v>-898166.03999999992</v>
          </cell>
          <cell r="D2308">
            <v>0</v>
          </cell>
          <cell r="E2308">
            <v>39835.1</v>
          </cell>
          <cell r="F2308">
            <v>-938001.14</v>
          </cell>
          <cell r="G2308">
            <v>938001.14</v>
          </cell>
        </row>
        <row r="2309">
          <cell r="A2309" t="str">
            <v>41400000</v>
          </cell>
          <cell r="B2309" t="str">
            <v>41400000 DERECHOS</v>
          </cell>
          <cell r="C2309">
            <v>-1001540045.7700002</v>
          </cell>
          <cell r="D2309">
            <v>52346402.25999999</v>
          </cell>
          <cell r="E2309">
            <v>128833172.88999999</v>
          </cell>
          <cell r="F2309">
            <v>-1078026816.3999996</v>
          </cell>
          <cell r="G2309">
            <v>1078026816.3999996</v>
          </cell>
        </row>
        <row r="2310">
          <cell r="A2310" t="str">
            <v>41430000</v>
          </cell>
          <cell r="B2310" t="str">
            <v>41430000 DERECHOS POR PRESTACION DE SERVICIOS</v>
          </cell>
          <cell r="C2310">
            <v>-951900167.6700002</v>
          </cell>
          <cell r="D2310">
            <v>33973618.999999993</v>
          </cell>
          <cell r="E2310">
            <v>105630229.78999998</v>
          </cell>
          <cell r="F2310">
            <v>-1023556778.4599998</v>
          </cell>
          <cell r="G2310">
            <v>1023556778.4599998</v>
          </cell>
        </row>
        <row r="2311">
          <cell r="A2311" t="str">
            <v>41431000</v>
          </cell>
          <cell r="B2311" t="str">
            <v>41431000 DERECHOS POR INSCRIPCION Y DEMAS SERVICIOS  EN EL REGISTRO PUBLICO DE LA PROPIEDAD Y DEL COMERCIO Y EN EL REGISTRO PUBLICO DE TRANSPORTE</v>
          </cell>
          <cell r="C2311">
            <v>-147225698.22000006</v>
          </cell>
          <cell r="D2311">
            <v>25235278.259999998</v>
          </cell>
          <cell r="E2311">
            <v>37966867.470000006</v>
          </cell>
          <cell r="F2311">
            <v>-159957287.43000004</v>
          </cell>
          <cell r="G2311">
            <v>159957287.43000004</v>
          </cell>
        </row>
        <row r="2312">
          <cell r="A2312" t="str">
            <v>41431001</v>
          </cell>
          <cell r="B2312" t="str">
            <v>41431001 INSCRIPCION O REGISTRO DE TITULOS EN VIRTUD DE LOS CUALES SE MODIFIQUE EL DOMINIO O POSESION DE BIENES INMUEBLES</v>
          </cell>
          <cell r="C2312">
            <v>-107502745.91999997</v>
          </cell>
          <cell r="D2312">
            <v>22629395.379999999</v>
          </cell>
          <cell r="E2312">
            <v>32354728.759999998</v>
          </cell>
          <cell r="F2312">
            <v>-117228079.29999998</v>
          </cell>
          <cell r="G2312">
            <v>117228079.29999998</v>
          </cell>
        </row>
        <row r="2313">
          <cell r="A2313" t="str">
            <v>41431002</v>
          </cell>
          <cell r="B2313" t="str">
            <v>41431002 INSCRIPCION DE GRAVAMENES SOBRE INMUEBLES EN VIRTUD DE LOS CUALES SE MODIFIQUE LOS DERECHOS DE INMUEBLES DISTINTOS DE DOMINIO</v>
          </cell>
          <cell r="C2313">
            <v>-3931462.0900000003</v>
          </cell>
          <cell r="D2313">
            <v>0</v>
          </cell>
          <cell r="E2313">
            <v>231148.19</v>
          </cell>
          <cell r="F2313">
            <v>-4162610.2800000003</v>
          </cell>
          <cell r="G2313">
            <v>4162610.2800000003</v>
          </cell>
        </row>
        <row r="2314">
          <cell r="A2314" t="str">
            <v>41431003</v>
          </cell>
          <cell r="B2314" t="str">
            <v>41431003 CANCELACION DE INSCRIPCION DE GRAVAMENES DE INMUEBLES DISTINTOS DE DOMINIO</v>
          </cell>
          <cell r="C2314">
            <v>-4379684.5199999996</v>
          </cell>
          <cell r="D2314">
            <v>0</v>
          </cell>
          <cell r="E2314">
            <v>404284.48000000004</v>
          </cell>
          <cell r="F2314">
            <v>-4783969</v>
          </cell>
          <cell r="G2314">
            <v>4783969</v>
          </cell>
        </row>
        <row r="2315">
          <cell r="A2315" t="str">
            <v>41431004</v>
          </cell>
          <cell r="B2315" t="str">
            <v>41431004 INSCRIPCION DE CONTRATOS DE CREDITOS HIPOTECARIOS PRENDARIOS REFACCIONARIOS Y DE HABILITACION Y AVIO</v>
          </cell>
          <cell r="C2315">
            <v>-19325167.360000003</v>
          </cell>
          <cell r="D2315">
            <v>2605882.88</v>
          </cell>
          <cell r="E2315">
            <v>4211471.5999999996</v>
          </cell>
          <cell r="F2315">
            <v>-20930756.080000002</v>
          </cell>
          <cell r="G2315">
            <v>20930756.080000002</v>
          </cell>
        </row>
        <row r="2316">
          <cell r="A2316" t="str">
            <v>41431005</v>
          </cell>
          <cell r="B2316" t="str">
            <v>41431005 REGISTRO DE REESTRUCTURACION DE CREDITOS</v>
          </cell>
          <cell r="C2316">
            <v>-22675</v>
          </cell>
          <cell r="D2316">
            <v>0</v>
          </cell>
          <cell r="E2316">
            <v>0</v>
          </cell>
          <cell r="F2316">
            <v>-22675</v>
          </cell>
          <cell r="G2316">
            <v>22675</v>
          </cell>
        </row>
        <row r="2317">
          <cell r="A2317" t="str">
            <v>41431006</v>
          </cell>
          <cell r="B2317" t="str">
            <v>41431006 REGISTRO DE CEDULA HIPOTECARIA</v>
          </cell>
          <cell r="C2317">
            <v>-98098.47</v>
          </cell>
          <cell r="D2317">
            <v>0</v>
          </cell>
          <cell r="E2317">
            <v>22752.12</v>
          </cell>
          <cell r="F2317">
            <v>-120850.59</v>
          </cell>
          <cell r="G2317">
            <v>120850.59</v>
          </cell>
        </row>
        <row r="2318">
          <cell r="A2318" t="str">
            <v>41431009</v>
          </cell>
          <cell r="B2318" t="str">
            <v>41431009 DEPOSITO DE TESTAMENTOS OLOGRAFOS O CUALQUIER OTRO DOCUMENTO</v>
          </cell>
          <cell r="C2318">
            <v>-4329.9000000000005</v>
          </cell>
          <cell r="D2318">
            <v>0</v>
          </cell>
          <cell r="E2318">
            <v>0</v>
          </cell>
          <cell r="F2318">
            <v>-4329.9000000000005</v>
          </cell>
          <cell r="G2318">
            <v>4329.9000000000005</v>
          </cell>
        </row>
        <row r="2319">
          <cell r="A2319" t="str">
            <v>41431011</v>
          </cell>
          <cell r="B2319" t="str">
            <v>41431011 INSCRIPCION DE CUALQUIER CLASE DE TESTAMENTO</v>
          </cell>
          <cell r="C2319">
            <v>-481.1</v>
          </cell>
          <cell r="D2319">
            <v>0</v>
          </cell>
          <cell r="E2319">
            <v>0</v>
          </cell>
          <cell r="F2319">
            <v>-481.1</v>
          </cell>
          <cell r="G2319">
            <v>481.1</v>
          </cell>
        </row>
        <row r="2320">
          <cell r="A2320" t="str">
            <v>41431012</v>
          </cell>
          <cell r="B2320" t="str">
            <v>41431012 INSCRIPCION DE RESOLUCIONES DICTADAS EN JUICIOS SUCESORIOS</v>
          </cell>
          <cell r="C2320">
            <v>-109894.00000000003</v>
          </cell>
          <cell r="D2320">
            <v>0</v>
          </cell>
          <cell r="E2320">
            <v>10103.099999999999</v>
          </cell>
          <cell r="F2320">
            <v>-119997.10000000002</v>
          </cell>
          <cell r="G2320">
            <v>119997.10000000002</v>
          </cell>
        </row>
        <row r="2321">
          <cell r="A2321" t="str">
            <v>41431014</v>
          </cell>
          <cell r="B2321" t="str">
            <v>41431014 INSCRIPCION DE LA AUTORIZACION DE FRACCIONAMIENTOS DE TERRENOS POR CADA LOTE</v>
          </cell>
          <cell r="C2321">
            <v>-480905.12</v>
          </cell>
          <cell r="D2321">
            <v>0</v>
          </cell>
          <cell r="E2321">
            <v>34735.42</v>
          </cell>
          <cell r="F2321">
            <v>-515640.54</v>
          </cell>
          <cell r="G2321">
            <v>515640.54</v>
          </cell>
        </row>
        <row r="2322">
          <cell r="A2322" t="str">
            <v>41431015</v>
          </cell>
          <cell r="B2322" t="str">
            <v>41431015 INSCRIPCION DE LA ESCRITURA POR LA CUAL SE CONSTITUYA EL REGIMEN DE CONDOMINIOS DE UN INMUEBLE</v>
          </cell>
          <cell r="C2322">
            <v>-118360.44</v>
          </cell>
          <cell r="D2322">
            <v>0</v>
          </cell>
          <cell r="E2322">
            <v>3079.04</v>
          </cell>
          <cell r="F2322">
            <v>-121439.48</v>
          </cell>
          <cell r="G2322">
            <v>121439.48</v>
          </cell>
        </row>
        <row r="2323">
          <cell r="A2323" t="str">
            <v>41431016</v>
          </cell>
          <cell r="B2323" t="str">
            <v>41431016 INSCRIPCION DE CONTRATOS MERCANTILES O CIVILES NO INCLUIDOS EN OTRAS FRACCIONES</v>
          </cell>
          <cell r="C2323">
            <v>-4329.8999999999996</v>
          </cell>
          <cell r="D2323">
            <v>0</v>
          </cell>
          <cell r="E2323">
            <v>0</v>
          </cell>
          <cell r="F2323">
            <v>-4329.8999999999996</v>
          </cell>
          <cell r="G2323">
            <v>4329.8999999999996</v>
          </cell>
        </row>
        <row r="2324">
          <cell r="A2324" t="str">
            <v>41431017</v>
          </cell>
          <cell r="B2324" t="str">
            <v>41431017 INSCRIPCION DE CONTRATOS RELATIVOS A BIENES MUEBLES POR RESOLUCION O TRANSMISION CON RESERVA DE DOMINIO</v>
          </cell>
          <cell r="C2324">
            <v>-147624.57</v>
          </cell>
          <cell r="D2324">
            <v>0</v>
          </cell>
          <cell r="E2324">
            <v>7216.5</v>
          </cell>
          <cell r="F2324">
            <v>-154841.07000000004</v>
          </cell>
          <cell r="G2324">
            <v>154841.07000000004</v>
          </cell>
        </row>
        <row r="2325">
          <cell r="A2325" t="str">
            <v>41431018</v>
          </cell>
          <cell r="B2325" t="str">
            <v>41431018 INSCRIPCION DE CONTRATOS DE CORRESPONSALIA DE INSTITUCIONES DE CREDITO</v>
          </cell>
          <cell r="C2325">
            <v>-87116.800000000003</v>
          </cell>
          <cell r="D2325">
            <v>0</v>
          </cell>
          <cell r="E2325">
            <v>0</v>
          </cell>
          <cell r="F2325">
            <v>-87116.800000000003</v>
          </cell>
          <cell r="G2325">
            <v>87116.800000000003</v>
          </cell>
        </row>
        <row r="2326">
          <cell r="A2326" t="str">
            <v>41431021</v>
          </cell>
          <cell r="B2326" t="str">
            <v>41431021 INSCRIPCION DE CONVENIOS MODIFICATORIOS QUE NO AFECTEN CAPITAL</v>
          </cell>
          <cell r="C2326">
            <v>-32856.35</v>
          </cell>
          <cell r="D2326">
            <v>0</v>
          </cell>
          <cell r="E2326">
            <v>0</v>
          </cell>
          <cell r="F2326">
            <v>-32856.35</v>
          </cell>
          <cell r="G2326">
            <v>32856.35</v>
          </cell>
        </row>
        <row r="2327">
          <cell r="A2327" t="str">
            <v>41431022</v>
          </cell>
          <cell r="B2327" t="str">
            <v>41431022 INSCRIPCION DE ESCRITURAS CONSTITUTIVAS DE PERSONAS MORALES  Y DE AUMENTOS DE CAPITAL O PATRIMONIO</v>
          </cell>
          <cell r="C2327">
            <v>-483054.85000000003</v>
          </cell>
          <cell r="D2327">
            <v>0</v>
          </cell>
          <cell r="E2327">
            <v>24682</v>
          </cell>
          <cell r="F2327">
            <v>-507736.85000000003</v>
          </cell>
          <cell r="G2327">
            <v>507736.85000000003</v>
          </cell>
        </row>
        <row r="2328">
          <cell r="A2328" t="str">
            <v>41431023</v>
          </cell>
          <cell r="B2328" t="str">
            <v>41431023 INSCRIPCION DE MODIFICACION A LA ESCRITURA CONSTITUTIVA QUE NO IMPLIQUE AUMENTO DE CAPITAL O PATRIMONIO</v>
          </cell>
          <cell r="C2328">
            <v>-1443.3</v>
          </cell>
          <cell r="D2328">
            <v>0</v>
          </cell>
          <cell r="E2328">
            <v>0</v>
          </cell>
          <cell r="F2328">
            <v>-1443.3</v>
          </cell>
          <cell r="G2328">
            <v>1443.3</v>
          </cell>
        </row>
        <row r="2329">
          <cell r="A2329" t="str">
            <v>41431025</v>
          </cell>
          <cell r="B2329" t="str">
            <v>41431025 INSCRIPCION DE ACTAS DE ASAMBLEAS DE SOCIOS ACCIONISTAS O CUALQUIER OTRO TIPO NO ESTIPULADAS EN OTRAS FRACCIONES</v>
          </cell>
          <cell r="C2329">
            <v>-596525.57000000007</v>
          </cell>
          <cell r="D2329">
            <v>0</v>
          </cell>
          <cell r="E2329">
            <v>51477.7</v>
          </cell>
          <cell r="F2329">
            <v>-648003.27</v>
          </cell>
          <cell r="G2329">
            <v>648003.27</v>
          </cell>
        </row>
        <row r="2330">
          <cell r="A2330" t="str">
            <v>41431028</v>
          </cell>
          <cell r="B2330" t="str">
            <v>41431028 INSCRIPCION DE PODERES Y SUSTITUCION DE LOS MISMOS   POR CADA UNO</v>
          </cell>
          <cell r="C2330">
            <v>-206640.19000000003</v>
          </cell>
          <cell r="D2330">
            <v>0</v>
          </cell>
          <cell r="E2330">
            <v>11931.28</v>
          </cell>
          <cell r="F2330">
            <v>-218571.47000000003</v>
          </cell>
          <cell r="G2330">
            <v>218571.47000000003</v>
          </cell>
        </row>
        <row r="2331">
          <cell r="A2331" t="str">
            <v>41431029</v>
          </cell>
          <cell r="B2331" t="str">
            <v>41431029 INSCRIPCION DE REVOCACION DE PODERES POR  CADA UNO</v>
          </cell>
          <cell r="C2331">
            <v>-25685.180000000004</v>
          </cell>
          <cell r="D2331">
            <v>0</v>
          </cell>
          <cell r="E2331">
            <v>2116.84</v>
          </cell>
          <cell r="F2331">
            <v>-27802.02</v>
          </cell>
          <cell r="G2331">
            <v>27802.02</v>
          </cell>
        </row>
        <row r="2332">
          <cell r="A2332" t="str">
            <v>41431030</v>
          </cell>
          <cell r="B2332" t="str">
            <v>41431030 RATIFICACION DE DOCUMENTOS PUBLICOS O PRIVADOS O DE FIRMAS ANTE EL REGISTRO</v>
          </cell>
          <cell r="C2332">
            <v>-2636.43</v>
          </cell>
          <cell r="D2332">
            <v>0</v>
          </cell>
          <cell r="E2332">
            <v>0</v>
          </cell>
          <cell r="F2332">
            <v>-2636.43</v>
          </cell>
          <cell r="G2332">
            <v>2636.43</v>
          </cell>
        </row>
        <row r="2333">
          <cell r="A2333" t="str">
            <v>41431031</v>
          </cell>
          <cell r="B2333" t="str">
            <v>41431031 BUSQUEDA DE CONSTANCIAS O DATOS PARA EXPEDICION DE CERTIFICADOS O INFORMES POR PERIODO DE CINCO AÑOS O FRACC</v>
          </cell>
          <cell r="C2333">
            <v>-398926.58</v>
          </cell>
          <cell r="D2333">
            <v>0</v>
          </cell>
          <cell r="E2333">
            <v>15318.24</v>
          </cell>
          <cell r="F2333">
            <v>-414244.82000000007</v>
          </cell>
          <cell r="G2333">
            <v>414244.82000000007</v>
          </cell>
        </row>
        <row r="2334">
          <cell r="A2334" t="str">
            <v>41431032</v>
          </cell>
          <cell r="B2334" t="str">
            <v>41431032 EXPEDICION DE CERTIFICACIONES RELATIVAS A CONSTANCIAS DEL REGISTRO</v>
          </cell>
          <cell r="C2334">
            <v>-643544.61999999988</v>
          </cell>
          <cell r="D2334">
            <v>0</v>
          </cell>
          <cell r="E2334">
            <v>31098.32</v>
          </cell>
          <cell r="F2334">
            <v>-674642.94000000029</v>
          </cell>
          <cell r="G2334">
            <v>674642.94000000029</v>
          </cell>
        </row>
        <row r="2335">
          <cell r="A2335" t="str">
            <v>41431033</v>
          </cell>
          <cell r="B2335" t="str">
            <v>41431033 EXPEDICION DE COPIA SIMPLE POR CADA HOJA</v>
          </cell>
          <cell r="C2335">
            <v>-545340.06999999983</v>
          </cell>
          <cell r="D2335">
            <v>0</v>
          </cell>
          <cell r="E2335">
            <v>21394.880000000005</v>
          </cell>
          <cell r="F2335">
            <v>-566734.94999999972</v>
          </cell>
          <cell r="G2335">
            <v>566734.94999999972</v>
          </cell>
        </row>
        <row r="2336">
          <cell r="A2336" t="str">
            <v>41431034</v>
          </cell>
          <cell r="B2336" t="str">
            <v>41431034 INFORMES POR ESCRITO A SOLICITUD DE AUTORIDADES</v>
          </cell>
          <cell r="C2336">
            <v>-189161.56</v>
          </cell>
          <cell r="D2336">
            <v>0</v>
          </cell>
          <cell r="E2336">
            <v>13663.240000000002</v>
          </cell>
          <cell r="F2336">
            <v>-202824.80000000002</v>
          </cell>
          <cell r="G2336">
            <v>202824.80000000002</v>
          </cell>
        </row>
        <row r="2337">
          <cell r="A2337" t="str">
            <v>41431035</v>
          </cell>
          <cell r="B2337" t="str">
            <v>41431035 INSCRIPCION DE CAPITULACIONES MATRIMONIALES Y SUS MODIFICACIONES</v>
          </cell>
          <cell r="C2337">
            <v>-192.44</v>
          </cell>
          <cell r="D2337">
            <v>0</v>
          </cell>
          <cell r="E2337">
            <v>0</v>
          </cell>
          <cell r="F2337">
            <v>-192.44</v>
          </cell>
          <cell r="G2337">
            <v>192.44</v>
          </cell>
        </row>
        <row r="2338">
          <cell r="A2338" t="str">
            <v>41431037</v>
          </cell>
          <cell r="B2338" t="str">
            <v>41431037 INSCRIPCION DE RESOLUCIONES JUDICIALES POR QUIEBRA O SUSPENSION DE PAGOS</v>
          </cell>
          <cell r="C2338">
            <v>-55095.5</v>
          </cell>
          <cell r="D2338">
            <v>0</v>
          </cell>
          <cell r="E2338">
            <v>1443.3</v>
          </cell>
          <cell r="F2338">
            <v>-56538.799999999996</v>
          </cell>
          <cell r="G2338">
            <v>56538.799999999996</v>
          </cell>
        </row>
        <row r="2339">
          <cell r="A2339" t="str">
            <v>41431038</v>
          </cell>
          <cell r="B2339" t="str">
            <v>41431038 BUSQUEDA DE DATOS O CONSTANCIAS PARA INFORMES O CERTIFICADOS</v>
          </cell>
          <cell r="C2339">
            <v>-195936.61000000002</v>
          </cell>
          <cell r="D2339">
            <v>0</v>
          </cell>
          <cell r="E2339">
            <v>9237.1200000000008</v>
          </cell>
          <cell r="F2339">
            <v>-205173.73</v>
          </cell>
          <cell r="G2339">
            <v>205173.73</v>
          </cell>
        </row>
        <row r="2340">
          <cell r="A2340" t="str">
            <v>41431039</v>
          </cell>
          <cell r="B2340" t="str">
            <v>41431039 ANOTACION MARGINAL EN EL REGISTRO PUBLICO</v>
          </cell>
          <cell r="C2340">
            <v>-166569.24000000002</v>
          </cell>
          <cell r="D2340">
            <v>0</v>
          </cell>
          <cell r="E2340">
            <v>15010.319999999998</v>
          </cell>
          <cell r="F2340">
            <v>-181579.56</v>
          </cell>
          <cell r="G2340">
            <v>181579.56</v>
          </cell>
        </row>
        <row r="2341">
          <cell r="A2341" t="str">
            <v>41431040</v>
          </cell>
          <cell r="B2341" t="str">
            <v>41431040 CERTIFICADO DE LIBERTAD O EXISTENCIA DE GRAVAMEN</v>
          </cell>
          <cell r="C2341">
            <v>-6364730.839999998</v>
          </cell>
          <cell r="D2341">
            <v>0</v>
          </cell>
          <cell r="E2341">
            <v>447855.98999999982</v>
          </cell>
          <cell r="F2341">
            <v>-6812586.8299999991</v>
          </cell>
          <cell r="G2341">
            <v>6812586.8299999991</v>
          </cell>
        </row>
        <row r="2342">
          <cell r="A2342" t="str">
            <v>41431041</v>
          </cell>
          <cell r="B2342" t="str">
            <v>41431041 CERTIFICADO DE NO PROPIEDAD O EXISTENCIA DE PROPIEDAD</v>
          </cell>
          <cell r="C2342">
            <v>-673498.14999999991</v>
          </cell>
          <cell r="D2342">
            <v>0</v>
          </cell>
          <cell r="E2342">
            <v>9814.4399999999987</v>
          </cell>
          <cell r="F2342">
            <v>-683312.58999999985</v>
          </cell>
          <cell r="G2342">
            <v>683312.58999999985</v>
          </cell>
        </row>
        <row r="2343">
          <cell r="A2343" t="str">
            <v>41431042</v>
          </cell>
          <cell r="B2343" t="str">
            <v>41431042 CASOS NO PREVISTOS DE SERVICIOS PRESTADOS POR EL REGISTRO PUBLICO DE LA PROPIEDAD CON O SIN MONTO</v>
          </cell>
          <cell r="C2343">
            <v>-361194.05999999994</v>
          </cell>
          <cell r="D2343">
            <v>0</v>
          </cell>
          <cell r="E2343">
            <v>30790.399999999998</v>
          </cell>
          <cell r="F2343">
            <v>-391984.4599999999</v>
          </cell>
          <cell r="G2343">
            <v>391984.4599999999</v>
          </cell>
        </row>
        <row r="2344">
          <cell r="A2344" t="str">
            <v>41431043</v>
          </cell>
          <cell r="B2344" t="str">
            <v>41431043 REGISTRO DE CONTRATO CREDITO PRENDARIO</v>
          </cell>
          <cell r="C2344">
            <v>-300</v>
          </cell>
          <cell r="D2344">
            <v>0</v>
          </cell>
          <cell r="E2344">
            <v>0</v>
          </cell>
          <cell r="F2344">
            <v>-300</v>
          </cell>
          <cell r="G2344">
            <v>300</v>
          </cell>
        </row>
        <row r="2345">
          <cell r="A2345" t="str">
            <v>41431044</v>
          </cell>
          <cell r="B2345" t="str">
            <v>41431044 CANCELACION DE INSCRIPCION DE CONTRATOS DE CREDITO HIPOTECARIO, REFACCIONARIO Y HABILITACION Y AVIO</v>
          </cell>
          <cell r="C2345">
            <v>-69491.489999999991</v>
          </cell>
          <cell r="D2345">
            <v>0</v>
          </cell>
          <cell r="E2345">
            <v>1514.19</v>
          </cell>
          <cell r="F2345">
            <v>-71005.679999999993</v>
          </cell>
          <cell r="G2345">
            <v>71005.679999999993</v>
          </cell>
        </row>
        <row r="2346">
          <cell r="A2346" t="str">
            <v>41432000</v>
          </cell>
          <cell r="B2346" t="str">
            <v>41432000 DERECHOS POR LEGALIZACION DE FIRMAS CERTIFICACIONES EXPEDICION DE COPIAS DE DOCUMENTOS Y OTROS</v>
          </cell>
          <cell r="C2346">
            <v>-5804752.4100000011</v>
          </cell>
          <cell r="D2346">
            <v>0</v>
          </cell>
          <cell r="E2346">
            <v>381867.81000000006</v>
          </cell>
          <cell r="F2346">
            <v>-6186620.2200000007</v>
          </cell>
          <cell r="G2346">
            <v>6186620.2200000007</v>
          </cell>
        </row>
        <row r="2347">
          <cell r="A2347" t="str">
            <v>41432001</v>
          </cell>
          <cell r="B2347" t="str">
            <v>41432001 LEGALIZACION DE FIRMAS ASENTADAS POR EL EJECUTIVO O POR OTROS FUNCIONARIOS COMPETENTES</v>
          </cell>
          <cell r="C2347">
            <v>-1936564.75</v>
          </cell>
          <cell r="D2347">
            <v>0</v>
          </cell>
          <cell r="E2347">
            <v>146061.96</v>
          </cell>
          <cell r="F2347">
            <v>-2082626.71</v>
          </cell>
          <cell r="G2347">
            <v>2082626.71</v>
          </cell>
        </row>
        <row r="2348">
          <cell r="A2348" t="str">
            <v>41432002</v>
          </cell>
          <cell r="B2348" t="str">
            <v>41432002 CERTIFICACION DE FIRMAS EN ACTAS CONSTITUTIVAS DE SOCIEDADES COOPERATIVAS</v>
          </cell>
          <cell r="C2348">
            <v>-89.62</v>
          </cell>
          <cell r="D2348">
            <v>0</v>
          </cell>
          <cell r="E2348">
            <v>0</v>
          </cell>
          <cell r="F2348">
            <v>-89.62</v>
          </cell>
          <cell r="G2348">
            <v>89.62</v>
          </cell>
        </row>
        <row r="2349">
          <cell r="A2349" t="str">
            <v>41432003</v>
          </cell>
          <cell r="B2349" t="str">
            <v>41432003 CERTIFICACION DE NO ADEUDO</v>
          </cell>
          <cell r="C2349">
            <v>-14977.32</v>
          </cell>
          <cell r="D2349">
            <v>0</v>
          </cell>
          <cell r="E2349">
            <v>962.2</v>
          </cell>
          <cell r="F2349">
            <v>-15939.519999999999</v>
          </cell>
          <cell r="G2349">
            <v>15939.519999999999</v>
          </cell>
        </row>
        <row r="2350">
          <cell r="A2350" t="str">
            <v>41432004</v>
          </cell>
          <cell r="B2350" t="str">
            <v>41432004 COPIAS CERTIFICADAS DE DOCUMENTOS POR HOJA</v>
          </cell>
          <cell r="C2350">
            <v>-147912.19</v>
          </cell>
          <cell r="D2350">
            <v>0</v>
          </cell>
          <cell r="E2350">
            <v>13855.679999999998</v>
          </cell>
          <cell r="F2350">
            <v>-161767.87000000002</v>
          </cell>
          <cell r="G2350">
            <v>161767.87000000002</v>
          </cell>
        </row>
        <row r="2351">
          <cell r="A2351" t="str">
            <v>41432005</v>
          </cell>
          <cell r="B2351" t="str">
            <v>41432005 EXPEDICION DE COPIAS SIMPLES DE DOCUMENTO POR HOJA</v>
          </cell>
          <cell r="C2351">
            <v>-1466.96</v>
          </cell>
          <cell r="D2351">
            <v>0</v>
          </cell>
          <cell r="E2351">
            <v>0</v>
          </cell>
          <cell r="F2351">
            <v>-1466.96</v>
          </cell>
          <cell r="G2351">
            <v>1466.96</v>
          </cell>
        </row>
        <row r="2352">
          <cell r="A2352" t="str">
            <v>41432006</v>
          </cell>
          <cell r="B2352" t="str">
            <v>41432006 OFICIO DE OPINION DEL EJECUTIVO PARA COMPRA TRANSPORTE O ALMACENAMIENTO DE EXPLOSIVOS Y SUS ARTIFICIOS</v>
          </cell>
          <cell r="C2352">
            <v>-2886.6</v>
          </cell>
          <cell r="D2352">
            <v>0</v>
          </cell>
          <cell r="E2352">
            <v>481.1</v>
          </cell>
          <cell r="F2352">
            <v>-3367.7</v>
          </cell>
          <cell r="G2352">
            <v>3367.7</v>
          </cell>
        </row>
        <row r="2353">
          <cell r="A2353" t="str">
            <v>41432007</v>
          </cell>
          <cell r="B2353" t="str">
            <v>41432007 EXPEDICION DE CONSTANCIAS DE EXISTENCIA O NO DE ANTECEDENTES PENALES O DE CUALQUIER OTRA CONSTANCIA</v>
          </cell>
          <cell r="C2353">
            <v>-43082.239999999998</v>
          </cell>
          <cell r="D2353">
            <v>0</v>
          </cell>
          <cell r="E2353">
            <v>1924.4</v>
          </cell>
          <cell r="F2353">
            <v>-45006.64</v>
          </cell>
          <cell r="G2353">
            <v>45006.64</v>
          </cell>
        </row>
        <row r="2354">
          <cell r="A2354" t="str">
            <v>41432008</v>
          </cell>
          <cell r="B2354" t="str">
            <v>41432008 EXPEDICION DE CERTIFICADOS O CERTIFICACIONES NO PREVISTOS</v>
          </cell>
          <cell r="C2354">
            <v>-852091.55999999994</v>
          </cell>
          <cell r="D2354">
            <v>0</v>
          </cell>
          <cell r="E2354">
            <v>54123.750000000007</v>
          </cell>
          <cell r="F2354">
            <v>-906215.30999999994</v>
          </cell>
          <cell r="G2354">
            <v>906215.30999999994</v>
          </cell>
        </row>
        <row r="2355">
          <cell r="A2355" t="str">
            <v>41432012</v>
          </cell>
          <cell r="B2355" t="str">
            <v>41432012 APOSTILLAMIENTO DE DOCUMENTOS</v>
          </cell>
          <cell r="C2355">
            <v>-265988.88</v>
          </cell>
          <cell r="D2355">
            <v>0</v>
          </cell>
          <cell r="E2355">
            <v>22707.919999999998</v>
          </cell>
          <cell r="F2355">
            <v>-288696.8</v>
          </cell>
          <cell r="G2355">
            <v>288696.8</v>
          </cell>
        </row>
        <row r="2356">
          <cell r="A2356" t="str">
            <v>41432013</v>
          </cell>
          <cell r="B2356" t="str">
            <v>41432013 INSCRIPCION EN EL PADRON DE PROVEEDORES</v>
          </cell>
          <cell r="C2356">
            <v>-1906053.7</v>
          </cell>
          <cell r="D2356">
            <v>0</v>
          </cell>
          <cell r="E2356">
            <v>140018.84000000003</v>
          </cell>
          <cell r="F2356">
            <v>-2046072.5399999998</v>
          </cell>
          <cell r="G2356">
            <v>2046072.5399999998</v>
          </cell>
        </row>
        <row r="2357">
          <cell r="A2357" t="str">
            <v>41432014</v>
          </cell>
          <cell r="B2357" t="str">
            <v>41432014 PUBLICACIONES QUE SE HAGAN EN EL PERIODICO OFICIAL</v>
          </cell>
          <cell r="C2357">
            <v>-94048.819999999992</v>
          </cell>
          <cell r="D2357">
            <v>0</v>
          </cell>
          <cell r="E2357">
            <v>0</v>
          </cell>
          <cell r="F2357">
            <v>-94048.819999999992</v>
          </cell>
          <cell r="G2357">
            <v>94048.819999999992</v>
          </cell>
        </row>
        <row r="2358">
          <cell r="A2358" t="str">
            <v>41432018</v>
          </cell>
          <cell r="B2358" t="str">
            <v>41432018 SERVICIOS DE ACCESO A LA INFORMACION PUBLICA</v>
          </cell>
          <cell r="C2358">
            <v>-625.42999999999995</v>
          </cell>
          <cell r="D2358">
            <v>0</v>
          </cell>
          <cell r="E2358">
            <v>0</v>
          </cell>
          <cell r="F2358">
            <v>-625.42999999999995</v>
          </cell>
          <cell r="G2358">
            <v>625.42999999999995</v>
          </cell>
        </row>
        <row r="2359">
          <cell r="A2359" t="str">
            <v>41432019</v>
          </cell>
          <cell r="B2359" t="str">
            <v>41432019 DIRECCION GENERAL DE NOTARIAS</v>
          </cell>
          <cell r="C2359">
            <v>-538771.90000000014</v>
          </cell>
          <cell r="D2359">
            <v>0</v>
          </cell>
          <cell r="E2359">
            <v>1731.96</v>
          </cell>
          <cell r="F2359">
            <v>-540503.8600000001</v>
          </cell>
          <cell r="G2359">
            <v>540503.8600000001</v>
          </cell>
        </row>
        <row r="2360">
          <cell r="A2360" t="str">
            <v>41432023</v>
          </cell>
          <cell r="B2360" t="str">
            <v>41432023 REPOSICION DE ENGOMADO REFRENDO 2020</v>
          </cell>
          <cell r="C2360">
            <v>-192.44</v>
          </cell>
          <cell r="D2360">
            <v>0</v>
          </cell>
          <cell r="E2360">
            <v>0</v>
          </cell>
          <cell r="F2360">
            <v>-192.44</v>
          </cell>
          <cell r="G2360">
            <v>192.44</v>
          </cell>
        </row>
        <row r="2361">
          <cell r="A2361" t="str">
            <v>41433000</v>
          </cell>
          <cell r="B2361" t="str">
            <v>41433000 DERECHOS POR ACTOS DEL REGISTRO CIVIL</v>
          </cell>
          <cell r="C2361">
            <v>-35602177.340000011</v>
          </cell>
          <cell r="D2361">
            <v>0</v>
          </cell>
          <cell r="E2361">
            <v>3331734.1099999994</v>
          </cell>
          <cell r="F2361">
            <v>-38933911.449999996</v>
          </cell>
          <cell r="G2361">
            <v>38933911.449999996</v>
          </cell>
        </row>
        <row r="2362">
          <cell r="A2362" t="str">
            <v>41433001</v>
          </cell>
          <cell r="B2362" t="str">
            <v>41433001 REGISTRO DE NACIMIENTO</v>
          </cell>
          <cell r="C2362">
            <v>-2314.25</v>
          </cell>
          <cell r="D2362">
            <v>0</v>
          </cell>
          <cell r="E2362">
            <v>577.32000000000005</v>
          </cell>
          <cell r="F2362">
            <v>-2891.57</v>
          </cell>
          <cell r="G2362">
            <v>2891.57</v>
          </cell>
        </row>
        <row r="2363">
          <cell r="A2363" t="str">
            <v>41433002</v>
          </cell>
          <cell r="B2363" t="str">
            <v>41433002 REGISTRO DE DEFUNCIONES</v>
          </cell>
          <cell r="C2363">
            <v>-833497.75999999989</v>
          </cell>
          <cell r="D2363">
            <v>0</v>
          </cell>
          <cell r="E2363">
            <v>77428.229999999981</v>
          </cell>
          <cell r="F2363">
            <v>-910925.99</v>
          </cell>
          <cell r="G2363">
            <v>910925.99</v>
          </cell>
        </row>
        <row r="2364">
          <cell r="A2364" t="str">
            <v>41433003</v>
          </cell>
          <cell r="B2364" t="str">
            <v>41433003 REGISTRO DE MATRIMONIOS</v>
          </cell>
          <cell r="C2364">
            <v>-1362474.2500000002</v>
          </cell>
          <cell r="D2364">
            <v>0</v>
          </cell>
          <cell r="E2364">
            <v>291065.49999999988</v>
          </cell>
          <cell r="F2364">
            <v>-1653539.7500000002</v>
          </cell>
          <cell r="G2364">
            <v>1653539.7500000002</v>
          </cell>
        </row>
        <row r="2365">
          <cell r="A2365" t="str">
            <v>41433004</v>
          </cell>
          <cell r="B2365" t="str">
            <v>41433004 REGISTRO DE DIVORCIOS</v>
          </cell>
          <cell r="C2365">
            <v>-1037076.4600000002</v>
          </cell>
          <cell r="D2365">
            <v>0</v>
          </cell>
          <cell r="E2365">
            <v>107622.07000000002</v>
          </cell>
          <cell r="F2365">
            <v>-1144698.5299999998</v>
          </cell>
          <cell r="G2365">
            <v>1144698.5299999998</v>
          </cell>
        </row>
        <row r="2366">
          <cell r="A2366" t="str">
            <v>41433005</v>
          </cell>
          <cell r="B2366" t="str">
            <v>41433005 CORRECCION DE ACTAS Y ANOTACIONES MARGINALES</v>
          </cell>
          <cell r="C2366">
            <v>-2263193.2799999998</v>
          </cell>
          <cell r="D2366">
            <v>0</v>
          </cell>
          <cell r="E2366">
            <v>234545.90000000008</v>
          </cell>
          <cell r="F2366">
            <v>-2497739.1799999988</v>
          </cell>
          <cell r="G2366">
            <v>2497739.1799999988</v>
          </cell>
        </row>
        <row r="2367">
          <cell r="A2367" t="str">
            <v>41433006</v>
          </cell>
          <cell r="B2367" t="str">
            <v>41433006 INSCRIPCION DE ACTAS DE ADOPCION TUTELA DE EJECUTORIAS QUE DECLAREN LA MUERTE O PERDIDA DE CAPACIDAD LEGAL</v>
          </cell>
          <cell r="C2367">
            <v>-28655.67</v>
          </cell>
          <cell r="D2367">
            <v>0</v>
          </cell>
          <cell r="E2367">
            <v>962.2</v>
          </cell>
          <cell r="F2367">
            <v>-29617.869999999995</v>
          </cell>
          <cell r="G2367">
            <v>29617.869999999995</v>
          </cell>
        </row>
        <row r="2368">
          <cell r="A2368" t="str">
            <v>41433007</v>
          </cell>
          <cell r="B2368" t="str">
            <v>41433007 INSCRIPCION DE ACTOS O HECHOS REGISTRADOS EN EL EXTRANJERO</v>
          </cell>
          <cell r="C2368">
            <v>-486355.6</v>
          </cell>
          <cell r="D2368">
            <v>0</v>
          </cell>
          <cell r="E2368">
            <v>46185.599999999999</v>
          </cell>
          <cell r="F2368">
            <v>-532541.20000000007</v>
          </cell>
          <cell r="G2368">
            <v>532541.20000000007</v>
          </cell>
        </row>
        <row r="2369">
          <cell r="A2369" t="str">
            <v>41433008</v>
          </cell>
          <cell r="B2369" t="str">
            <v>41433008 BUSQUEDA DE REGISTROS O DATOS</v>
          </cell>
          <cell r="C2369">
            <v>-398761.01999999996</v>
          </cell>
          <cell r="D2369">
            <v>0</v>
          </cell>
          <cell r="E2369">
            <v>36082.5</v>
          </cell>
          <cell r="F2369">
            <v>-434843.52</v>
          </cell>
          <cell r="G2369">
            <v>434843.52</v>
          </cell>
        </row>
        <row r="2370">
          <cell r="A2370" t="str">
            <v>41433009</v>
          </cell>
          <cell r="B2370" t="str">
            <v>41433009 EXPEDICION DE CERTIFICADOS DE INEXISTENCIA DE REGISTRO DE ACTOS DEL ESTADO CIVIL</v>
          </cell>
          <cell r="C2370">
            <v>-340392.24000000005</v>
          </cell>
          <cell r="D2370">
            <v>0</v>
          </cell>
          <cell r="E2370">
            <v>49841.960000000006</v>
          </cell>
          <cell r="F2370">
            <v>-390234.2</v>
          </cell>
          <cell r="G2370">
            <v>390234.2</v>
          </cell>
        </row>
        <row r="2371">
          <cell r="A2371" t="str">
            <v>41433010</v>
          </cell>
          <cell r="B2371" t="str">
            <v>41433010 EXPEDICION DE COPIAS CERTIFICADAS DE ACTAS DE REGISTRO POR CADA HOJA</v>
          </cell>
          <cell r="C2371">
            <v>-21812283.440000013</v>
          </cell>
          <cell r="D2371">
            <v>0</v>
          </cell>
          <cell r="E2371">
            <v>2395917.61</v>
          </cell>
          <cell r="F2371">
            <v>-24208201.049999997</v>
          </cell>
          <cell r="G2371">
            <v>24208201.049999997</v>
          </cell>
        </row>
        <row r="2372">
          <cell r="A2372" t="str">
            <v>41433011</v>
          </cell>
          <cell r="B2372" t="str">
            <v>41433011 CERTIFICACION DE FIRMAS</v>
          </cell>
          <cell r="C2372">
            <v>-189466.2</v>
          </cell>
          <cell r="D2372">
            <v>0</v>
          </cell>
          <cell r="E2372">
            <v>23092.799999999999</v>
          </cell>
          <cell r="F2372">
            <v>-212559</v>
          </cell>
          <cell r="G2372">
            <v>212559</v>
          </cell>
        </row>
        <row r="2373">
          <cell r="A2373" t="str">
            <v>41433012</v>
          </cell>
          <cell r="B2373" t="str">
            <v>41433012 IMPRESION DE COPIAS CERTIFICADAS DE ACTAS DE NACIMIENTO DE OTROS ESTADOS</v>
          </cell>
          <cell r="C2373">
            <v>-370838.46</v>
          </cell>
          <cell r="D2373">
            <v>0</v>
          </cell>
          <cell r="E2373">
            <v>59752.62</v>
          </cell>
          <cell r="F2373">
            <v>-430591.08</v>
          </cell>
          <cell r="G2373">
            <v>430591.08</v>
          </cell>
        </row>
        <row r="2374">
          <cell r="A2374" t="str">
            <v>41433013</v>
          </cell>
          <cell r="B2374" t="str">
            <v>41433013 ASIENTO DE PRESUNCION DE MUERTE</v>
          </cell>
          <cell r="C2374">
            <v>-2928.1099999999997</v>
          </cell>
          <cell r="D2374">
            <v>0</v>
          </cell>
          <cell r="E2374">
            <v>0</v>
          </cell>
          <cell r="F2374">
            <v>-2928.1099999999997</v>
          </cell>
          <cell r="G2374">
            <v>2928.1099999999997</v>
          </cell>
        </row>
        <row r="2375">
          <cell r="A2375" t="str">
            <v>41433999</v>
          </cell>
          <cell r="B2375" t="str">
            <v>41433999 OTROS SERVICIOS NO ESPECIFICADOS</v>
          </cell>
          <cell r="C2375">
            <v>-6473940.5999999996</v>
          </cell>
          <cell r="D2375">
            <v>0</v>
          </cell>
          <cell r="E2375">
            <v>8659.7999999999993</v>
          </cell>
          <cell r="F2375">
            <v>-6482600.3999999994</v>
          </cell>
          <cell r="G2375">
            <v>6482600.3999999994</v>
          </cell>
        </row>
        <row r="2376">
          <cell r="A2376" t="str">
            <v>41434000</v>
          </cell>
          <cell r="B2376" t="str">
            <v>41434000 DERECHOS POR SERVICIOS CATASTRALES</v>
          </cell>
          <cell r="C2376">
            <v>-6129157.9300000006</v>
          </cell>
          <cell r="D2376">
            <v>0</v>
          </cell>
          <cell r="E2376">
            <v>388999.72000000015</v>
          </cell>
          <cell r="F2376">
            <v>-6518157.6499999985</v>
          </cell>
          <cell r="G2376">
            <v>6518157.6499999985</v>
          </cell>
        </row>
        <row r="2377">
          <cell r="A2377" t="str">
            <v>41434001</v>
          </cell>
          <cell r="B2377" t="str">
            <v>41434001 CERTIFICACION DE INSCRIPCION EN EL PADRON CATASTRAL POR CADA PREDIO</v>
          </cell>
          <cell r="C2377">
            <v>-27275.760000000002</v>
          </cell>
          <cell r="D2377">
            <v>0</v>
          </cell>
          <cell r="E2377">
            <v>769.76</v>
          </cell>
          <cell r="F2377">
            <v>-28045.52</v>
          </cell>
          <cell r="G2377">
            <v>28045.52</v>
          </cell>
        </row>
        <row r="2378">
          <cell r="A2378" t="str">
            <v>41434002</v>
          </cell>
          <cell r="B2378" t="str">
            <v>41434002 CERTIFICACION DE NO INSCRIPCION EN EL PADRON CATASTRAL POR CADA PREDIO</v>
          </cell>
          <cell r="C2378">
            <v>-962.2</v>
          </cell>
          <cell r="D2378">
            <v>0</v>
          </cell>
          <cell r="E2378">
            <v>0</v>
          </cell>
          <cell r="F2378">
            <v>-962.2</v>
          </cell>
          <cell r="G2378">
            <v>962.2</v>
          </cell>
        </row>
        <row r="2379">
          <cell r="A2379" t="str">
            <v>41434003</v>
          </cell>
          <cell r="B2379" t="str">
            <v>41434003 EXPEDICION DEL TITULO DE PROPIEDAD DEL LOTE DENTRO DEL FUNDO LEGAL</v>
          </cell>
          <cell r="C2379">
            <v>-172404.00000000003</v>
          </cell>
          <cell r="D2379">
            <v>0</v>
          </cell>
          <cell r="E2379">
            <v>16164.96</v>
          </cell>
          <cell r="F2379">
            <v>-188568.96000000002</v>
          </cell>
          <cell r="G2379">
            <v>188568.96000000002</v>
          </cell>
        </row>
        <row r="2380">
          <cell r="A2380" t="str">
            <v>41434004</v>
          </cell>
          <cell r="B2380" t="str">
            <v>41434004 CERTIFICACION O CONSTANCIA DE ANTECEDENTES DE  FUNDO LEGAL</v>
          </cell>
          <cell r="C2380">
            <v>-19589.28</v>
          </cell>
          <cell r="D2380">
            <v>0</v>
          </cell>
          <cell r="E2380">
            <v>0</v>
          </cell>
          <cell r="F2380">
            <v>-19589.28</v>
          </cell>
          <cell r="G2380">
            <v>19589.28</v>
          </cell>
        </row>
        <row r="2381">
          <cell r="A2381" t="str">
            <v>41434005</v>
          </cell>
          <cell r="B2381" t="str">
            <v>41434005 MEDICION DE TERRENOS Y ELABORACION DE PLANO DE PREDIOS URBANOS</v>
          </cell>
          <cell r="C2381">
            <v>-104520.62000000001</v>
          </cell>
          <cell r="D2381">
            <v>0</v>
          </cell>
          <cell r="E2381">
            <v>9525.7800000000007</v>
          </cell>
          <cell r="F2381">
            <v>-114046.40000000001</v>
          </cell>
          <cell r="G2381">
            <v>114046.40000000001</v>
          </cell>
        </row>
        <row r="2382">
          <cell r="A2382" t="str">
            <v>41434009</v>
          </cell>
          <cell r="B2382" t="str">
            <v>41434009 CERTIFICACION DE DOCUMENTOS</v>
          </cell>
          <cell r="C2382">
            <v>-11334.159999999998</v>
          </cell>
          <cell r="D2382">
            <v>0</v>
          </cell>
          <cell r="E2382">
            <v>288.66000000000003</v>
          </cell>
          <cell r="F2382">
            <v>-11622.819999999998</v>
          </cell>
          <cell r="G2382">
            <v>11622.819999999998</v>
          </cell>
        </row>
        <row r="2383">
          <cell r="A2383" t="str">
            <v>41434010</v>
          </cell>
          <cell r="B2383" t="str">
            <v>41434010 REGISTRO CATASTRAL DE FRACCIONAMIENTOS O RELOTIFICACION POR LOTE</v>
          </cell>
          <cell r="C2383">
            <v>-703554.05000000016</v>
          </cell>
          <cell r="D2383">
            <v>0</v>
          </cell>
          <cell r="E2383">
            <v>20687.3</v>
          </cell>
          <cell r="F2383">
            <v>-724241.35</v>
          </cell>
          <cell r="G2383">
            <v>724241.35</v>
          </cell>
        </row>
        <row r="2384">
          <cell r="A2384" t="str">
            <v>41434011</v>
          </cell>
          <cell r="B2384" t="str">
            <v>41434011 EXPEDICION DE AVALUO CATASTRAL</v>
          </cell>
          <cell r="C2384">
            <v>-4829580.0600000005</v>
          </cell>
          <cell r="D2384">
            <v>0</v>
          </cell>
          <cell r="E2384">
            <v>311253.96000000008</v>
          </cell>
          <cell r="F2384">
            <v>-5140834.0199999986</v>
          </cell>
          <cell r="G2384">
            <v>5140834.0199999986</v>
          </cell>
        </row>
        <row r="2385">
          <cell r="A2385" t="str">
            <v>41434012</v>
          </cell>
          <cell r="B2385" t="str">
            <v>41434012 DESLINDE CATASTRAL SIMPLE DENTRO DEL PERIMETRO URBANO</v>
          </cell>
          <cell r="C2385">
            <v>-481.1</v>
          </cell>
          <cell r="D2385">
            <v>0</v>
          </cell>
          <cell r="E2385">
            <v>0</v>
          </cell>
          <cell r="F2385">
            <v>-481.1</v>
          </cell>
          <cell r="G2385">
            <v>481.1</v>
          </cell>
        </row>
        <row r="2386">
          <cell r="A2386" t="str">
            <v>41434013</v>
          </cell>
          <cell r="B2386" t="str">
            <v>41434013 EXPEDICION DE COPIAS DE PLANO SUPERIOR AL TAMAÑO CARTA</v>
          </cell>
          <cell r="C2386">
            <v>-2694.16</v>
          </cell>
          <cell r="D2386">
            <v>0</v>
          </cell>
          <cell r="E2386">
            <v>0</v>
          </cell>
          <cell r="F2386">
            <v>-2694.16</v>
          </cell>
          <cell r="G2386">
            <v>2694.16</v>
          </cell>
        </row>
        <row r="2387">
          <cell r="A2387" t="str">
            <v>41434014</v>
          </cell>
          <cell r="B2387" t="str">
            <v>41434014 BUSQUEDA DE INFORMACION RELACIONADA CON PREDIOS CATASTRALES REGISTRADOS</v>
          </cell>
          <cell r="C2387">
            <v>-103548</v>
          </cell>
          <cell r="D2387">
            <v>0</v>
          </cell>
          <cell r="E2387">
            <v>3848.8</v>
          </cell>
          <cell r="F2387">
            <v>-107396.8</v>
          </cell>
          <cell r="G2387">
            <v>107396.8</v>
          </cell>
        </row>
        <row r="2388">
          <cell r="A2388" t="str">
            <v>41434015</v>
          </cell>
          <cell r="B2388" t="str">
            <v>41434015 VALIDACION DE CROQUIS EN FORMATO OFICIAL</v>
          </cell>
          <cell r="C2388">
            <v>-9376.76</v>
          </cell>
          <cell r="D2388">
            <v>0</v>
          </cell>
          <cell r="E2388">
            <v>384.88</v>
          </cell>
          <cell r="F2388">
            <v>-9761.64</v>
          </cell>
          <cell r="G2388">
            <v>9761.64</v>
          </cell>
        </row>
        <row r="2389">
          <cell r="A2389" t="str">
            <v>41434016</v>
          </cell>
          <cell r="B2389" t="str">
            <v>41434016 CORRECCION DE INFORMACION REMITIDA POR USUARIOS</v>
          </cell>
          <cell r="C2389">
            <v>-37625.839999999997</v>
          </cell>
          <cell r="D2389">
            <v>0</v>
          </cell>
          <cell r="E2389">
            <v>1154.6400000000001</v>
          </cell>
          <cell r="F2389">
            <v>-38780.479999999996</v>
          </cell>
          <cell r="G2389">
            <v>38780.479999999996</v>
          </cell>
        </row>
        <row r="2390">
          <cell r="A2390" t="str">
            <v>41434017</v>
          </cell>
          <cell r="B2390" t="str">
            <v>41434017 LLENADO DE LA FORMA PARA EL PAGO DEL DERECHO DE INSCRIPCION AL REGISTRO PUBLICO</v>
          </cell>
          <cell r="C2390">
            <v>-23706.94</v>
          </cell>
          <cell r="D2390">
            <v>0</v>
          </cell>
          <cell r="E2390">
            <v>1731.96</v>
          </cell>
          <cell r="F2390">
            <v>-25438.899999999998</v>
          </cell>
          <cell r="G2390">
            <v>25438.899999999998</v>
          </cell>
        </row>
        <row r="2391">
          <cell r="A2391" t="str">
            <v>41434021</v>
          </cell>
          <cell r="B2391" t="str">
            <v>41434021 EXPEDICION DE COPIAS DE ANTECEDENTES</v>
          </cell>
          <cell r="C2391">
            <v>-82505</v>
          </cell>
          <cell r="D2391">
            <v>0</v>
          </cell>
          <cell r="E2391">
            <v>23189.02</v>
          </cell>
          <cell r="F2391">
            <v>-105694.02000000002</v>
          </cell>
          <cell r="G2391">
            <v>105694.02000000002</v>
          </cell>
        </row>
        <row r="2392">
          <cell r="A2392" t="str">
            <v>41435000</v>
          </cell>
          <cell r="B2392" t="str">
            <v>41435000 DERECHOS POR SERVICIOS DE CONTROL DE VEHICULOS Y POR EXPEDICION DE CONCESIONES, PERMISOS Y AUTORIZACION DE RUTA</v>
          </cell>
          <cell r="C2392">
            <v>-750437840.46000016</v>
          </cell>
          <cell r="D2392">
            <v>8738340.7399999984</v>
          </cell>
          <cell r="E2392">
            <v>63340031.999999993</v>
          </cell>
          <cell r="F2392">
            <v>-805039531.71999979</v>
          </cell>
          <cell r="G2392">
            <v>805039531.71999979</v>
          </cell>
        </row>
        <row r="2393">
          <cell r="A2393" t="str">
            <v>41435001</v>
          </cell>
          <cell r="B2393" t="str">
            <v>41435001 DOTACION INICIAL DE PLACAS REPOSICION CANJE O REPLAQUEO</v>
          </cell>
          <cell r="C2393">
            <v>-64918796.50999999</v>
          </cell>
          <cell r="D2393">
            <v>638925.06999999983</v>
          </cell>
          <cell r="E2393">
            <v>3624363.9000000008</v>
          </cell>
          <cell r="F2393">
            <v>-67904235.340000018</v>
          </cell>
          <cell r="G2393">
            <v>67904235.340000018</v>
          </cell>
        </row>
        <row r="2394">
          <cell r="A2394" t="str">
            <v>41435002</v>
          </cell>
          <cell r="B2394" t="str">
            <v>41435002 REFRENDO AL SERVICIO DE CONTROL VEHICULAR</v>
          </cell>
          <cell r="C2394">
            <v>-411360957</v>
          </cell>
          <cell r="D2394">
            <v>3839473.9199999995</v>
          </cell>
          <cell r="E2394">
            <v>38413555.589999996</v>
          </cell>
          <cell r="F2394">
            <v>-445935038.66999978</v>
          </cell>
          <cell r="G2394">
            <v>445935038.66999978</v>
          </cell>
        </row>
        <row r="2395">
          <cell r="A2395" t="str">
            <v>41435003</v>
          </cell>
          <cell r="B2395" t="str">
            <v>41435003 EXPEDICION DE PERMISOS PROVISIONALES PARA CIRCULACION DE VEHICULOS</v>
          </cell>
          <cell r="C2395">
            <v>-648169.52</v>
          </cell>
          <cell r="D2395">
            <v>0</v>
          </cell>
          <cell r="E2395">
            <v>2253052.88</v>
          </cell>
          <cell r="F2395">
            <v>-2901222.3999999994</v>
          </cell>
          <cell r="G2395">
            <v>2901222.3999999994</v>
          </cell>
        </row>
        <row r="2396">
          <cell r="A2396" t="str">
            <v>41435004</v>
          </cell>
          <cell r="B2396" t="str">
            <v>41435004 REPOSICION DE TARJETAS DE CIRCULACION</v>
          </cell>
          <cell r="C2396">
            <v>-531394.92000000004</v>
          </cell>
          <cell r="D2396">
            <v>0</v>
          </cell>
          <cell r="E2396">
            <v>20206.200000000004</v>
          </cell>
          <cell r="F2396">
            <v>-551601.12000000011</v>
          </cell>
          <cell r="G2396">
            <v>551601.12000000011</v>
          </cell>
        </row>
        <row r="2397">
          <cell r="A2397" t="str">
            <v>41435005</v>
          </cell>
          <cell r="B2397" t="str">
            <v>41435005 AVISOS DE ACTUALIZACION DE DATOS AL PADRON DE VEHICULOS</v>
          </cell>
          <cell r="C2397">
            <v>-15584199.720000006</v>
          </cell>
          <cell r="D2397">
            <v>2953704.0599999996</v>
          </cell>
          <cell r="E2397">
            <v>3468339.4700000011</v>
          </cell>
          <cell r="F2397">
            <v>-16098835.129999999</v>
          </cell>
          <cell r="G2397">
            <v>16098835.129999999</v>
          </cell>
        </row>
        <row r="2398">
          <cell r="A2398" t="str">
            <v>41435007</v>
          </cell>
          <cell r="B2398" t="str">
            <v>41435007 POR LA INCORPORACION AL SERVICIO DE CONTROL VEHICULAR</v>
          </cell>
          <cell r="C2398">
            <v>-93860059.39000003</v>
          </cell>
          <cell r="D2398">
            <v>1277371.6900000004</v>
          </cell>
          <cell r="E2398">
            <v>6005322.4699999997</v>
          </cell>
          <cell r="F2398">
            <v>-98588010.169999987</v>
          </cell>
          <cell r="G2398">
            <v>98588010.169999987</v>
          </cell>
        </row>
        <row r="2399">
          <cell r="A2399" t="str">
            <v>41435008</v>
          </cell>
          <cell r="B2399" t="str">
            <v>41435008 EXPEDICION O REPOSICION DE LICENCIAS DE CONDUCIR</v>
          </cell>
          <cell r="C2399">
            <v>-47760596.50999999</v>
          </cell>
          <cell r="D2399">
            <v>0</v>
          </cell>
          <cell r="E2399">
            <v>4051431.2199999997</v>
          </cell>
          <cell r="F2399">
            <v>-51812027.729999989</v>
          </cell>
          <cell r="G2399">
            <v>51812027.729999989</v>
          </cell>
        </row>
        <row r="2400">
          <cell r="A2400" t="str">
            <v>41435010</v>
          </cell>
          <cell r="B2400" t="str">
            <v>41435010 EXAMEN MEDICO PARA OBTENER LICENCIA DE CONDUCIR  PARA CHOFER DE SERVICIO PUBLICO O PARTICULAR</v>
          </cell>
          <cell r="C2400">
            <v>-158848.51</v>
          </cell>
          <cell r="D2400">
            <v>0</v>
          </cell>
          <cell r="E2400">
            <v>12508.6</v>
          </cell>
          <cell r="F2400">
            <v>-171357.11000000002</v>
          </cell>
          <cell r="G2400">
            <v>171357.11000000002</v>
          </cell>
        </row>
        <row r="2401">
          <cell r="A2401" t="str">
            <v>41435011</v>
          </cell>
          <cell r="B2401" t="str">
            <v>41435011 EXAMEN PSICOLOGICO PARA OBTENER LICENCIA DE CHOFER DE SERVICIO PUBLICO O PARTICULAR</v>
          </cell>
          <cell r="C2401">
            <v>-156731.67000000001</v>
          </cell>
          <cell r="D2401">
            <v>0</v>
          </cell>
          <cell r="E2401">
            <v>11738.84</v>
          </cell>
          <cell r="F2401">
            <v>-168470.51</v>
          </cell>
          <cell r="G2401">
            <v>168470.51</v>
          </cell>
        </row>
        <row r="2402">
          <cell r="A2402" t="str">
            <v>41435012</v>
          </cell>
          <cell r="B2402" t="str">
            <v>41435012 EXAMEN TEORICO PRACTICO PARA OBTENER LICENCIA DE CHOFER DE SERVICIO PUBLICO O PARTICULAR</v>
          </cell>
          <cell r="C2402">
            <v>-181074.46</v>
          </cell>
          <cell r="D2402">
            <v>0</v>
          </cell>
          <cell r="E2402">
            <v>20302.419999999998</v>
          </cell>
          <cell r="F2402">
            <v>-201376.88</v>
          </cell>
          <cell r="G2402">
            <v>201376.88</v>
          </cell>
        </row>
        <row r="2403">
          <cell r="A2403" t="str">
            <v>41435013</v>
          </cell>
          <cell r="B2403" t="str">
            <v>41435013 OTORGAMIENTO DE CONCESIONES PERMISOS O AUTORIZACIONES DEL SERVICIO PUBLICO,</v>
          </cell>
          <cell r="C2403">
            <v>-68663126.590000004</v>
          </cell>
          <cell r="D2403">
            <v>0</v>
          </cell>
          <cell r="E2403">
            <v>3326948.16</v>
          </cell>
          <cell r="F2403">
            <v>-71990074.75</v>
          </cell>
          <cell r="G2403">
            <v>71990074.75</v>
          </cell>
        </row>
        <row r="2404">
          <cell r="A2404" t="str">
            <v>41435014</v>
          </cell>
          <cell r="B2404" t="str">
            <v>41435014 OTORGAMIENTO DEL  PERMISO ANUAL PARA TRANSPORTE DE SERVICIO PARTICULAR Y MERCANTIL</v>
          </cell>
          <cell r="C2404">
            <v>-25850118.609999996</v>
          </cell>
          <cell r="D2404">
            <v>28866.000000000004</v>
          </cell>
          <cell r="E2404">
            <v>780133.71999999986</v>
          </cell>
          <cell r="F2404">
            <v>-26601386.330000002</v>
          </cell>
          <cell r="G2404">
            <v>26601386.330000002</v>
          </cell>
        </row>
        <row r="2405">
          <cell r="A2405" t="str">
            <v>41435015</v>
          </cell>
          <cell r="B2405" t="str">
            <v>41435015 AUTORIZACION DE TRASPASO DE CADA CONCESION PERMISO O AUTORIZACION</v>
          </cell>
          <cell r="C2405">
            <v>-16451530.010000002</v>
          </cell>
          <cell r="D2405">
            <v>0</v>
          </cell>
          <cell r="E2405">
            <v>1231616.55</v>
          </cell>
          <cell r="F2405">
            <v>-17683146.560000002</v>
          </cell>
          <cell r="G2405">
            <v>17683146.560000002</v>
          </cell>
        </row>
        <row r="2406">
          <cell r="A2406" t="str">
            <v>41435016</v>
          </cell>
          <cell r="B2406" t="str">
            <v>41435016 EXPLOTACION DE PERMISOS DE RUTA CADA AÑO</v>
          </cell>
          <cell r="C2406">
            <v>-4237748.88</v>
          </cell>
          <cell r="D2406">
            <v>0</v>
          </cell>
          <cell r="E2406">
            <v>112525.86</v>
          </cell>
          <cell r="F2406">
            <v>-4350274.7399999993</v>
          </cell>
          <cell r="G2406">
            <v>4350274.7399999993</v>
          </cell>
        </row>
        <row r="2407">
          <cell r="A2407" t="str">
            <v>41435021</v>
          </cell>
          <cell r="B2407" t="str">
            <v>41435021 BAJA ADMINISTRATIVA</v>
          </cell>
          <cell r="C2407">
            <v>-72112.959999999992</v>
          </cell>
          <cell r="D2407">
            <v>0</v>
          </cell>
          <cell r="E2407">
            <v>7312.72</v>
          </cell>
          <cell r="F2407">
            <v>-79425.679999999993</v>
          </cell>
          <cell r="G2407">
            <v>79425.679999999993</v>
          </cell>
        </row>
        <row r="2408">
          <cell r="A2408" t="str">
            <v>41435022</v>
          </cell>
          <cell r="B2408" t="str">
            <v>41435022 EXPEDICION DE COPIAS SIMPLES DE DOCUMENTOS POR HOJA – PADRON VEHICULAR</v>
          </cell>
          <cell r="C2408">
            <v>-2375.2000000000003</v>
          </cell>
          <cell r="D2408">
            <v>0</v>
          </cell>
          <cell r="E2408">
            <v>673.4</v>
          </cell>
          <cell r="F2408">
            <v>-3048.6</v>
          </cell>
          <cell r="G2408">
            <v>3048.6</v>
          </cell>
        </row>
        <row r="2409">
          <cell r="A2409" t="str">
            <v>41436000</v>
          </cell>
          <cell r="B2409" t="str">
            <v>41436000 DERECHOS POR LOS SERVICIOS DE LA SECRETARIA DE RECURSOS NATURALES Y MEDIO AMBIENTE</v>
          </cell>
          <cell r="C2409">
            <v>-3429133.37</v>
          </cell>
          <cell r="D2409">
            <v>0</v>
          </cell>
          <cell r="E2409">
            <v>28866</v>
          </cell>
          <cell r="F2409">
            <v>-3457999.37</v>
          </cell>
          <cell r="G2409">
            <v>3457999.37</v>
          </cell>
        </row>
        <row r="2410">
          <cell r="A2410" t="str">
            <v>41436001</v>
          </cell>
          <cell r="B2410" t="str">
            <v>41436001 PREVENCION Y CONTROL DE LA CONTAMINACION</v>
          </cell>
          <cell r="C2410">
            <v>-2706116.2</v>
          </cell>
          <cell r="D2410">
            <v>0</v>
          </cell>
          <cell r="E2410">
            <v>28866</v>
          </cell>
          <cell r="F2410">
            <v>-2734982.2</v>
          </cell>
          <cell r="G2410">
            <v>2734982.2</v>
          </cell>
        </row>
        <row r="2411">
          <cell r="A2411" t="str">
            <v>41436007</v>
          </cell>
          <cell r="B2411" t="str">
            <v>41436007 EXTRACCION EN LOS BANCOS DE MATERIAL PETREO PARA CONSTRUCCION U ORNAMENTO</v>
          </cell>
          <cell r="C2411">
            <v>-723017.17</v>
          </cell>
          <cell r="D2411">
            <v>0</v>
          </cell>
          <cell r="E2411">
            <v>0</v>
          </cell>
          <cell r="F2411">
            <v>-723017.17</v>
          </cell>
          <cell r="G2411">
            <v>723017.17</v>
          </cell>
        </row>
        <row r="2412">
          <cell r="A2412" t="str">
            <v>41437000</v>
          </cell>
          <cell r="B2412" t="str">
            <v>41437000 DERECHOS POR SERVICIOS PRESTADOS POR LA SECRETARIA DE SALUD COMISION PARA LA PROTECCION CONTRA RIESGOS SANITARIOS</v>
          </cell>
          <cell r="C2412">
            <v>-1025997.62</v>
          </cell>
          <cell r="D2412">
            <v>0</v>
          </cell>
          <cell r="E2412">
            <v>92274.98</v>
          </cell>
          <cell r="F2412">
            <v>-1118272.6000000001</v>
          </cell>
          <cell r="G2412">
            <v>1118272.6000000001</v>
          </cell>
        </row>
        <row r="2413">
          <cell r="A2413" t="str">
            <v>41437002</v>
          </cell>
          <cell r="B2413" t="str">
            <v>41437002 CONSTANCIAS DE LOS PROCESOS DE DESTRUCCION Y RESPECTIVA EXPEDICION</v>
          </cell>
          <cell r="C2413">
            <v>-3848.8</v>
          </cell>
          <cell r="D2413">
            <v>0</v>
          </cell>
          <cell r="E2413">
            <v>0</v>
          </cell>
          <cell r="F2413">
            <v>-3848.8</v>
          </cell>
          <cell r="G2413">
            <v>3848.8</v>
          </cell>
        </row>
        <row r="2414">
          <cell r="A2414" t="str">
            <v>41437003</v>
          </cell>
          <cell r="B2414" t="str">
            <v>41437003 CAPACITACION  Y ASESORIA</v>
          </cell>
          <cell r="C2414">
            <v>-492478.96</v>
          </cell>
          <cell r="D2414">
            <v>0</v>
          </cell>
          <cell r="E2414">
            <v>54652.959999999992</v>
          </cell>
          <cell r="F2414">
            <v>-547131.92000000004</v>
          </cell>
          <cell r="G2414">
            <v>547131.92000000004</v>
          </cell>
        </row>
        <row r="2415">
          <cell r="A2415" t="str">
            <v>41437004</v>
          </cell>
          <cell r="B2415" t="str">
            <v>41437004 SERVICIOS DE LABORATORIO ESTATAL DE SALUD PUBLICA</v>
          </cell>
          <cell r="C2415">
            <v>-60357.020000000004</v>
          </cell>
          <cell r="D2415">
            <v>0</v>
          </cell>
          <cell r="E2415">
            <v>3848.8</v>
          </cell>
          <cell r="F2415">
            <v>-64205.819999999992</v>
          </cell>
          <cell r="G2415">
            <v>64205.819999999992</v>
          </cell>
        </row>
        <row r="2416">
          <cell r="A2416" t="str">
            <v>41437005</v>
          </cell>
          <cell r="B2416" t="str">
            <v>41437005 LICENCIAS</v>
          </cell>
          <cell r="C2416">
            <v>-35205.4</v>
          </cell>
          <cell r="D2416">
            <v>0</v>
          </cell>
          <cell r="E2416">
            <v>0</v>
          </cell>
          <cell r="F2416">
            <v>-35205.4</v>
          </cell>
          <cell r="G2416">
            <v>35205.4</v>
          </cell>
        </row>
        <row r="2417">
          <cell r="A2417" t="str">
            <v>41437998</v>
          </cell>
          <cell r="B2417" t="str">
            <v>41437998 SERVICIOS DIVERSOS</v>
          </cell>
          <cell r="C2417">
            <v>-199015.6</v>
          </cell>
          <cell r="D2417">
            <v>0</v>
          </cell>
          <cell r="E2417">
            <v>19725.100000000002</v>
          </cell>
          <cell r="F2417">
            <v>-218740.69999999998</v>
          </cell>
          <cell r="G2417">
            <v>218740.69999999998</v>
          </cell>
        </row>
        <row r="2418">
          <cell r="A2418" t="str">
            <v>41437999</v>
          </cell>
          <cell r="B2418" t="str">
            <v>41437999 AUTORIZACIONES DIVERSAS</v>
          </cell>
          <cell r="C2418">
            <v>-235091.84</v>
          </cell>
          <cell r="D2418">
            <v>0</v>
          </cell>
          <cell r="E2418">
            <v>14048.119999999999</v>
          </cell>
          <cell r="F2418">
            <v>-249139.96</v>
          </cell>
          <cell r="G2418">
            <v>249139.96</v>
          </cell>
        </row>
        <row r="2419">
          <cell r="A2419" t="str">
            <v>41438000</v>
          </cell>
          <cell r="B2419" t="str">
            <v>41438000 DERECHOS POR SERVICIOS QUE PRESTA LA SECRETARIA DE SEGURIDAD PUBLICA</v>
          </cell>
          <cell r="C2419">
            <v>-2245410.3200000003</v>
          </cell>
          <cell r="D2419">
            <v>0</v>
          </cell>
          <cell r="E2419">
            <v>99587.7</v>
          </cell>
          <cell r="F2419">
            <v>-2344998.02</v>
          </cell>
          <cell r="G2419">
            <v>2344998.02</v>
          </cell>
        </row>
        <row r="2420">
          <cell r="A2420" t="str">
            <v>41438001</v>
          </cell>
          <cell r="B2420" t="str">
            <v>41438001 DE LA AUTORIZACION Y OTROS TRAMITES PARA EL FUNCIONAMIENTO DE LAS EMPRESAS DE SEGURIDAD PRIVADA</v>
          </cell>
          <cell r="C2420">
            <v>-2245410.3200000003</v>
          </cell>
          <cell r="D2420">
            <v>0</v>
          </cell>
          <cell r="E2420">
            <v>99587.7</v>
          </cell>
          <cell r="F2420">
            <v>-2344998.02</v>
          </cell>
          <cell r="G2420">
            <v>2344998.02</v>
          </cell>
        </row>
        <row r="2421">
          <cell r="A2421" t="str">
            <v>41440000</v>
          </cell>
          <cell r="B2421" t="str">
            <v>41440000 ACCESORIOS DE DERECHOS</v>
          </cell>
          <cell r="C2421">
            <v>-49639878.100000001</v>
          </cell>
          <cell r="D2421">
            <v>18372783.259999998</v>
          </cell>
          <cell r="E2421">
            <v>23202943.100000005</v>
          </cell>
          <cell r="F2421">
            <v>-54470037.939999998</v>
          </cell>
          <cell r="G2421">
            <v>54470037.939999998</v>
          </cell>
        </row>
        <row r="2422">
          <cell r="A2422" t="str">
            <v>41441000</v>
          </cell>
          <cell r="B2422" t="str">
            <v>41441000 ACTUALIZACION DERECHOS</v>
          </cell>
          <cell r="C2422">
            <v>-14191890.92</v>
          </cell>
          <cell r="D2422">
            <v>4627885.42</v>
          </cell>
          <cell r="E2422">
            <v>6190839.5199999996</v>
          </cell>
          <cell r="F2422">
            <v>-15754845.02</v>
          </cell>
          <cell r="G2422">
            <v>15754845.02</v>
          </cell>
        </row>
        <row r="2423">
          <cell r="A2423" t="str">
            <v>41441001</v>
          </cell>
          <cell r="B2423" t="str">
            <v>41441001 ACTUALIZACION DERECHOS POR SERVICIOS DE CONTROL DE VEHICULOS Y POR EXPEDICION DE CONCESIONES PERMISOS Y AUTORIZACION DE RUTA</v>
          </cell>
          <cell r="C2423">
            <v>-14004714.869999999</v>
          </cell>
          <cell r="D2423">
            <v>4627885.42</v>
          </cell>
          <cell r="E2423">
            <v>6176001.6999999993</v>
          </cell>
          <cell r="F2423">
            <v>-15552831.15</v>
          </cell>
          <cell r="G2423">
            <v>15552831.15</v>
          </cell>
        </row>
        <row r="2424">
          <cell r="A2424" t="str">
            <v>41441005</v>
          </cell>
          <cell r="B2424" t="str">
            <v>41441005 ACTUALIZACION DERECHOS POR MORA PAGO EN PARCIALIDADES</v>
          </cell>
          <cell r="C2424">
            <v>-187176.05</v>
          </cell>
          <cell r="D2424">
            <v>0</v>
          </cell>
          <cell r="E2424">
            <v>14837.820000000002</v>
          </cell>
          <cell r="F2424">
            <v>-202013.87</v>
          </cell>
          <cell r="G2424">
            <v>202013.87</v>
          </cell>
        </row>
        <row r="2425">
          <cell r="A2425" t="str">
            <v>41442000</v>
          </cell>
          <cell r="B2425" t="str">
            <v>41442000 RECARGOS DERECHOS</v>
          </cell>
          <cell r="C2425">
            <v>-35144314.740000002</v>
          </cell>
          <cell r="D2425">
            <v>13744897.839999996</v>
          </cell>
          <cell r="E2425">
            <v>17010491.780000005</v>
          </cell>
          <cell r="F2425">
            <v>-38409908.679999992</v>
          </cell>
          <cell r="G2425">
            <v>38409908.679999992</v>
          </cell>
        </row>
        <row r="2426">
          <cell r="A2426" t="str">
            <v>41442001</v>
          </cell>
          <cell r="B2426" t="str">
            <v>41442001 RECARGOS DERECHOS POR SERVICIOS DE CONTROL DE VEHICULOS Y POR EXPEDICION DE CONCESIONES PERMISOS Y AUTORIZACION DE RUTA</v>
          </cell>
          <cell r="C2426">
            <v>-34848702.460000001</v>
          </cell>
          <cell r="D2426">
            <v>13744897.839999996</v>
          </cell>
          <cell r="E2426">
            <v>16981316.490000002</v>
          </cell>
          <cell r="F2426">
            <v>-38085121.109999992</v>
          </cell>
          <cell r="G2426">
            <v>38085121.109999992</v>
          </cell>
        </row>
        <row r="2427">
          <cell r="A2427" t="str">
            <v>41442003</v>
          </cell>
          <cell r="B2427" t="str">
            <v>41442003 RECARGOS DERECHOS POR MORA PAGO EN PARCIALIDADES</v>
          </cell>
          <cell r="C2427">
            <v>-262275.56</v>
          </cell>
          <cell r="D2427">
            <v>0</v>
          </cell>
          <cell r="E2427">
            <v>27138.17</v>
          </cell>
          <cell r="F2427">
            <v>-289413.73</v>
          </cell>
          <cell r="G2427">
            <v>289413.73</v>
          </cell>
        </row>
        <row r="2428">
          <cell r="A2428" t="str">
            <v>41442004</v>
          </cell>
          <cell r="B2428" t="str">
            <v>41442004 RECARGOS DERECHOS POR PRORROGA PAGO EN PARCIALIDADES</v>
          </cell>
          <cell r="C2428">
            <v>-33336.720000000001</v>
          </cell>
          <cell r="D2428">
            <v>0</v>
          </cell>
          <cell r="E2428">
            <v>2037.12</v>
          </cell>
          <cell r="F2428">
            <v>-35373.840000000004</v>
          </cell>
          <cell r="G2428">
            <v>35373.840000000004</v>
          </cell>
        </row>
        <row r="2429">
          <cell r="A2429" t="str">
            <v>41443000</v>
          </cell>
          <cell r="B2429" t="str">
            <v>41443000 MULTAS DERECHOS</v>
          </cell>
          <cell r="C2429">
            <v>-303672.44</v>
          </cell>
          <cell r="D2429">
            <v>0</v>
          </cell>
          <cell r="E2429">
            <v>1611.8</v>
          </cell>
          <cell r="F2429">
            <v>-305284.24</v>
          </cell>
          <cell r="G2429">
            <v>305284.24</v>
          </cell>
        </row>
        <row r="2430">
          <cell r="A2430" t="str">
            <v>41443003</v>
          </cell>
          <cell r="B2430" t="str">
            <v>41443003 MULTAS DERECHOS POR SERVICIOS PRESTADOS POR LA SECRETARIA DE SALUD COMISION PARA LA PROTECCION CONTRA RIESGOS SANITARIOS</v>
          </cell>
          <cell r="C2430">
            <v>-303672.44</v>
          </cell>
          <cell r="D2430">
            <v>0</v>
          </cell>
          <cell r="E2430">
            <v>1611.8</v>
          </cell>
          <cell r="F2430">
            <v>-305284.24</v>
          </cell>
          <cell r="G2430">
            <v>305284.24</v>
          </cell>
        </row>
        <row r="2431">
          <cell r="A2431" t="str">
            <v>41500000</v>
          </cell>
          <cell r="B2431" t="str">
            <v>41500000 PRODUCTOS</v>
          </cell>
          <cell r="C2431">
            <v>-61984957.229999989</v>
          </cell>
          <cell r="D2431">
            <v>0</v>
          </cell>
          <cell r="E2431">
            <v>3517144.4800000004</v>
          </cell>
          <cell r="F2431">
            <v>-65502101.710000001</v>
          </cell>
          <cell r="G2431">
            <v>65502101.710000001</v>
          </cell>
        </row>
        <row r="2432">
          <cell r="A2432" t="str">
            <v>41510000</v>
          </cell>
          <cell r="B2432" t="str">
            <v>41510000 PRODUCTOS</v>
          </cell>
          <cell r="C2432">
            <v>-47238581.229999989</v>
          </cell>
          <cell r="D2432">
            <v>0</v>
          </cell>
          <cell r="E2432">
            <v>6672956.4800000004</v>
          </cell>
          <cell r="F2432">
            <v>-53911537.710000001</v>
          </cell>
          <cell r="G2432">
            <v>53911537.710000001</v>
          </cell>
        </row>
        <row r="2433">
          <cell r="A2433" t="str">
            <v>41511000</v>
          </cell>
          <cell r="B2433" t="str">
            <v>41511000 PRODUCTOS</v>
          </cell>
          <cell r="C2433">
            <v>-47238581.229999989</v>
          </cell>
          <cell r="D2433">
            <v>0</v>
          </cell>
          <cell r="E2433">
            <v>6672956.4800000004</v>
          </cell>
          <cell r="F2433">
            <v>-53911537.710000001</v>
          </cell>
          <cell r="G2433">
            <v>53911537.710000001</v>
          </cell>
        </row>
        <row r="2434">
          <cell r="A2434" t="str">
            <v>41511002</v>
          </cell>
          <cell r="B2434" t="str">
            <v>41511002 VENTA DE FORMAS OFICIALES</v>
          </cell>
          <cell r="C2434">
            <v>-1246912</v>
          </cell>
          <cell r="D2434">
            <v>0</v>
          </cell>
          <cell r="E2434">
            <v>247766</v>
          </cell>
          <cell r="F2434">
            <v>-1494678</v>
          </cell>
          <cell r="G2434">
            <v>1494678</v>
          </cell>
        </row>
        <row r="2435">
          <cell r="A2435" t="str">
            <v>41511004</v>
          </cell>
          <cell r="B2435" t="str">
            <v>41511004 VENTA DEL PERIODICO OFICIAL DEL ESTADO</v>
          </cell>
          <cell r="C2435">
            <v>-2260</v>
          </cell>
          <cell r="D2435">
            <v>0</v>
          </cell>
          <cell r="E2435">
            <v>0</v>
          </cell>
          <cell r="F2435">
            <v>-2260</v>
          </cell>
          <cell r="G2435">
            <v>2260</v>
          </cell>
        </row>
        <row r="2436">
          <cell r="A2436" t="str">
            <v>41511006</v>
          </cell>
          <cell r="B2436" t="str">
            <v>41511006 INGRESOS POR RENTAS DE CABAÑAS DEL TECUAN</v>
          </cell>
          <cell r="C2436">
            <v>-111400</v>
          </cell>
          <cell r="D2436">
            <v>0</v>
          </cell>
          <cell r="E2436">
            <v>0</v>
          </cell>
          <cell r="F2436">
            <v>-111400</v>
          </cell>
          <cell r="G2436">
            <v>111400</v>
          </cell>
        </row>
        <row r="2437">
          <cell r="A2437" t="str">
            <v>41511007</v>
          </cell>
          <cell r="B2437" t="str">
            <v>41511007 BASES PARA LICITACIONES</v>
          </cell>
          <cell r="C2437">
            <v>-160000</v>
          </cell>
          <cell r="D2437">
            <v>0</v>
          </cell>
          <cell r="E2437">
            <v>15000</v>
          </cell>
          <cell r="F2437">
            <v>-175000</v>
          </cell>
          <cell r="G2437">
            <v>175000</v>
          </cell>
        </row>
        <row r="2438">
          <cell r="A2438" t="str">
            <v>41511009</v>
          </cell>
          <cell r="B2438" t="str">
            <v>41511009 RENDIMIENTOS DE CAPITAL</v>
          </cell>
          <cell r="C2438">
            <v>-45629237.969999991</v>
          </cell>
          <cell r="D2438">
            <v>0</v>
          </cell>
          <cell r="E2438">
            <v>3191826.48</v>
          </cell>
          <cell r="F2438">
            <v>-48821064.450000003</v>
          </cell>
          <cell r="G2438">
            <v>48821064.450000003</v>
          </cell>
        </row>
        <row r="2439">
          <cell r="A2439" t="str">
            <v>41511013</v>
          </cell>
          <cell r="B2439" t="str">
            <v>41511013 PARQUE TEMATICO VILLAS  DEL OESTE</v>
          </cell>
          <cell r="C2439">
            <v>-88771.26</v>
          </cell>
          <cell r="D2439">
            <v>0</v>
          </cell>
          <cell r="E2439">
            <v>3188364</v>
          </cell>
          <cell r="F2439">
            <v>-3277135.26</v>
          </cell>
          <cell r="G2439">
            <v>3277135.26</v>
          </cell>
        </row>
        <row r="2440">
          <cell r="A2440" t="str">
            <v>41511019</v>
          </cell>
          <cell r="B2440" t="str">
            <v>41511019 INGRESOS MUSEO BEBELECHE</v>
          </cell>
          <cell r="C2440">
            <v>0</v>
          </cell>
          <cell r="D2440">
            <v>0</v>
          </cell>
          <cell r="E2440">
            <v>30000</v>
          </cell>
          <cell r="F2440">
            <v>-30000</v>
          </cell>
          <cell r="G2440">
            <v>30000</v>
          </cell>
        </row>
        <row r="2441">
          <cell r="A2441" t="str">
            <v>41590000</v>
          </cell>
          <cell r="B2441" t="str">
            <v>41590000 OTROS PRODUCTOS QUE GENERAN INGRESOS CORRIENTES</v>
          </cell>
          <cell r="C2441">
            <v>-14746376</v>
          </cell>
          <cell r="D2441">
            <v>0</v>
          </cell>
          <cell r="E2441">
            <v>-3155812</v>
          </cell>
          <cell r="F2441">
            <v>-11590564</v>
          </cell>
          <cell r="G2441">
            <v>11590564</v>
          </cell>
        </row>
        <row r="2442">
          <cell r="A2442" t="str">
            <v>41591000</v>
          </cell>
          <cell r="B2442" t="str">
            <v>41591000 OTROS PRODUCTOS QUE GENERAN INGRESOS CORRIENTES</v>
          </cell>
          <cell r="C2442">
            <v>-14746376</v>
          </cell>
          <cell r="D2442">
            <v>0</v>
          </cell>
          <cell r="E2442">
            <v>-3155812</v>
          </cell>
          <cell r="F2442">
            <v>-11590564</v>
          </cell>
          <cell r="G2442">
            <v>11590564</v>
          </cell>
        </row>
        <row r="2443">
          <cell r="A2443" t="str">
            <v>41591003</v>
          </cell>
          <cell r="B2443" t="str">
            <v>41591003 PARQUE TEMATICO VILLAS DEL OESTE</v>
          </cell>
          <cell r="C2443">
            <v>-3155812</v>
          </cell>
          <cell r="D2443">
            <v>0</v>
          </cell>
          <cell r="E2443">
            <v>-3155812</v>
          </cell>
          <cell r="F2443">
            <v>0</v>
          </cell>
          <cell r="G2443">
            <v>0</v>
          </cell>
        </row>
        <row r="2444">
          <cell r="A2444" t="str">
            <v>41591004</v>
          </cell>
          <cell r="B2444" t="str">
            <v>41591004 INGRESOS SECRETARIA DE TURISMO</v>
          </cell>
          <cell r="C2444">
            <v>-13500</v>
          </cell>
          <cell r="D2444">
            <v>0</v>
          </cell>
          <cell r="E2444">
            <v>0</v>
          </cell>
          <cell r="F2444">
            <v>-13500</v>
          </cell>
          <cell r="G2444">
            <v>13500</v>
          </cell>
        </row>
        <row r="2445">
          <cell r="A2445" t="str">
            <v>41591006</v>
          </cell>
          <cell r="B2445" t="str">
            <v>41591006 SECRETARÍA DE TURISMO INGRESOS FERIA</v>
          </cell>
          <cell r="C2445">
            <v>-11327064</v>
          </cell>
          <cell r="D2445">
            <v>0</v>
          </cell>
          <cell r="E2445">
            <v>0</v>
          </cell>
          <cell r="F2445">
            <v>-11327064</v>
          </cell>
          <cell r="G2445">
            <v>11327064</v>
          </cell>
        </row>
        <row r="2446">
          <cell r="A2446" t="str">
            <v>41591007</v>
          </cell>
          <cell r="B2446" t="str">
            <v>41591007 PLAN DE MANEJO DEL AREA NATURAL PROTEGIDA</v>
          </cell>
          <cell r="C2446">
            <v>-250000</v>
          </cell>
          <cell r="D2446">
            <v>0</v>
          </cell>
          <cell r="E2446">
            <v>0</v>
          </cell>
          <cell r="F2446">
            <v>-250000</v>
          </cell>
          <cell r="G2446">
            <v>250000</v>
          </cell>
        </row>
        <row r="2447">
          <cell r="A2447" t="str">
            <v>41600000</v>
          </cell>
          <cell r="B2447" t="str">
            <v>41600000 APROVECHAMIENTOS</v>
          </cell>
          <cell r="C2447">
            <v>-146882634.99000001</v>
          </cell>
          <cell r="D2447">
            <v>5764.4799999999977</v>
          </cell>
          <cell r="E2447">
            <v>18319475.09</v>
          </cell>
          <cell r="F2447">
            <v>-165196345.59999996</v>
          </cell>
          <cell r="G2447">
            <v>165196345.59999996</v>
          </cell>
        </row>
        <row r="2448">
          <cell r="A2448" t="str">
            <v>41620000</v>
          </cell>
          <cell r="B2448" t="str">
            <v>41620000 MULTAS</v>
          </cell>
          <cell r="C2448">
            <v>-2604689.13</v>
          </cell>
          <cell r="D2448">
            <v>0</v>
          </cell>
          <cell r="E2448">
            <v>159345.38999999998</v>
          </cell>
          <cell r="F2448">
            <v>-2764034.52</v>
          </cell>
          <cell r="G2448">
            <v>2764034.52</v>
          </cell>
        </row>
        <row r="2449">
          <cell r="A2449" t="str">
            <v>41621000</v>
          </cell>
          <cell r="B2449" t="str">
            <v>41621000 OTRAS MULTAS ESTATALES</v>
          </cell>
          <cell r="C2449">
            <v>-2604689.13</v>
          </cell>
          <cell r="D2449">
            <v>0</v>
          </cell>
          <cell r="E2449">
            <v>159345.38999999998</v>
          </cell>
          <cell r="F2449">
            <v>-2764034.52</v>
          </cell>
          <cell r="G2449">
            <v>2764034.52</v>
          </cell>
        </row>
        <row r="2450">
          <cell r="A2450" t="str">
            <v>41621002</v>
          </cell>
          <cell r="B2450" t="str">
            <v>41621002 MULTAS TRIBUNAL SUPERIOR DE JUSTICIA</v>
          </cell>
          <cell r="C2450">
            <v>-26129.29</v>
          </cell>
          <cell r="D2450">
            <v>0</v>
          </cell>
          <cell r="E2450">
            <v>0</v>
          </cell>
          <cell r="F2450">
            <v>-26129.29</v>
          </cell>
          <cell r="G2450">
            <v>26129.29</v>
          </cell>
        </row>
        <row r="2451">
          <cell r="A2451" t="str">
            <v>41621003</v>
          </cell>
          <cell r="B2451" t="str">
            <v>41621003 MULTAS REGLAMENTO DE TRANSPORTE</v>
          </cell>
          <cell r="C2451">
            <v>-1524470.7000000002</v>
          </cell>
          <cell r="D2451">
            <v>0</v>
          </cell>
          <cell r="E2451">
            <v>125794.86</v>
          </cell>
          <cell r="F2451">
            <v>-1650265.56</v>
          </cell>
          <cell r="G2451">
            <v>1650265.56</v>
          </cell>
        </row>
        <row r="2452">
          <cell r="A2452" t="str">
            <v>41621004</v>
          </cell>
          <cell r="B2452" t="str">
            <v>41621004 MULTAS CETAIP</v>
          </cell>
          <cell r="C2452">
            <v>-580331.65</v>
          </cell>
          <cell r="D2452">
            <v>0</v>
          </cell>
          <cell r="E2452">
            <v>0</v>
          </cell>
          <cell r="F2452">
            <v>-580331.65</v>
          </cell>
          <cell r="G2452">
            <v>580331.65</v>
          </cell>
        </row>
        <row r="2453">
          <cell r="A2453" t="str">
            <v>41621005</v>
          </cell>
          <cell r="B2453" t="str">
            <v>41621005 MULTA SECRETARIA DE RECURSOS NATURALES Y MEDIO AMBIENTE</v>
          </cell>
          <cell r="C2453">
            <v>-396244.68000000005</v>
          </cell>
          <cell r="D2453">
            <v>0</v>
          </cell>
          <cell r="E2453">
            <v>31752.6</v>
          </cell>
          <cell r="F2453">
            <v>-427997.28</v>
          </cell>
          <cell r="G2453">
            <v>427997.28</v>
          </cell>
        </row>
        <row r="2454">
          <cell r="A2454" t="str">
            <v>41621006</v>
          </cell>
          <cell r="B2454" t="str">
            <v>41621006 MULTAS JUNTA LOCAL DE CONCILIACION Y ARBITRAJE</v>
          </cell>
          <cell r="C2454">
            <v>-14857.23</v>
          </cell>
          <cell r="D2454">
            <v>0</v>
          </cell>
          <cell r="E2454">
            <v>0</v>
          </cell>
          <cell r="F2454">
            <v>-14857.23</v>
          </cell>
          <cell r="G2454">
            <v>14857.23</v>
          </cell>
        </row>
        <row r="2455">
          <cell r="A2455" t="str">
            <v>41621007</v>
          </cell>
          <cell r="B2455" t="str">
            <v>41621007 MULTAS DE LA SECOMAD</v>
          </cell>
          <cell r="C2455">
            <v>-4365</v>
          </cell>
          <cell r="D2455">
            <v>0</v>
          </cell>
          <cell r="E2455">
            <v>0</v>
          </cell>
          <cell r="F2455">
            <v>-4365</v>
          </cell>
          <cell r="G2455">
            <v>4365</v>
          </cell>
        </row>
        <row r="2456">
          <cell r="A2456" t="str">
            <v>41621008</v>
          </cell>
          <cell r="B2456" t="str">
            <v>41621008 MULTAS TRIBUNAL DE CONCILIACION Y ARBITRAJE</v>
          </cell>
          <cell r="C2456">
            <v>-1443.3</v>
          </cell>
          <cell r="D2456">
            <v>0</v>
          </cell>
          <cell r="E2456">
            <v>0</v>
          </cell>
          <cell r="F2456">
            <v>-1443.3</v>
          </cell>
          <cell r="G2456">
            <v>1443.3</v>
          </cell>
        </row>
        <row r="2457">
          <cell r="A2457" t="str">
            <v>41621010</v>
          </cell>
          <cell r="B2457" t="str">
            <v>41621010 MULTA DEL TRIBUNAL ESTATAL ELECTORAL TEE</v>
          </cell>
          <cell r="C2457">
            <v>-14433</v>
          </cell>
          <cell r="D2457">
            <v>0</v>
          </cell>
          <cell r="E2457">
            <v>0</v>
          </cell>
          <cell r="F2457">
            <v>-14433</v>
          </cell>
          <cell r="G2457">
            <v>14433</v>
          </cell>
        </row>
        <row r="2458">
          <cell r="A2458" t="str">
            <v>41621012</v>
          </cell>
          <cell r="B2458" t="str">
            <v>41621012 MULTAS PROCURADURIA DE PROTECCION AL AMBIENTE DEL ESTADO DE DURANGO</v>
          </cell>
          <cell r="C2458">
            <v>-2472.64</v>
          </cell>
          <cell r="D2458">
            <v>0</v>
          </cell>
          <cell r="E2458">
            <v>0</v>
          </cell>
          <cell r="F2458">
            <v>-2472.64</v>
          </cell>
          <cell r="G2458">
            <v>2472.64</v>
          </cell>
        </row>
        <row r="2459">
          <cell r="A2459" t="str">
            <v>41621013</v>
          </cell>
          <cell r="B2459" t="str">
            <v>41621013 MULTA ESTATAL SECRETARÍA DE SEGURIDAD PÚBLICA</v>
          </cell>
          <cell r="C2459">
            <v>-13522.53</v>
          </cell>
          <cell r="D2459">
            <v>0</v>
          </cell>
          <cell r="E2459">
            <v>0</v>
          </cell>
          <cell r="F2459">
            <v>-13522.53</v>
          </cell>
          <cell r="G2459">
            <v>13522.53</v>
          </cell>
        </row>
        <row r="2460">
          <cell r="A2460" t="str">
            <v>41621053</v>
          </cell>
          <cell r="B2460" t="str">
            <v>41621053 ACTUALIZACION MULTA REGLAMENTO DE TRANSPORTES</v>
          </cell>
          <cell r="C2460">
            <v>-26419.110000000004</v>
          </cell>
          <cell r="D2460">
            <v>0</v>
          </cell>
          <cell r="E2460">
            <v>1797.9299999999998</v>
          </cell>
          <cell r="F2460">
            <v>-28217.040000000005</v>
          </cell>
          <cell r="G2460">
            <v>28217.040000000005</v>
          </cell>
        </row>
        <row r="2461">
          <cell r="A2461" t="str">
            <v>41630000</v>
          </cell>
          <cell r="B2461" t="str">
            <v>41630000 INDEMNIZACIONES</v>
          </cell>
          <cell r="C2461">
            <v>-2984382.3299999996</v>
          </cell>
          <cell r="D2461">
            <v>0</v>
          </cell>
          <cell r="E2461">
            <v>176339.33000000002</v>
          </cell>
          <cell r="F2461">
            <v>-3160721.66</v>
          </cell>
          <cell r="G2461">
            <v>3160721.66</v>
          </cell>
        </row>
        <row r="2462">
          <cell r="A2462" t="str">
            <v>41631000</v>
          </cell>
          <cell r="B2462" t="str">
            <v>41631000 INDEMNIZACIONES</v>
          </cell>
          <cell r="C2462">
            <v>-2984382.3299999996</v>
          </cell>
          <cell r="D2462">
            <v>0</v>
          </cell>
          <cell r="E2462">
            <v>176339.33000000002</v>
          </cell>
          <cell r="F2462">
            <v>-3160721.66</v>
          </cell>
          <cell r="G2462">
            <v>3160721.66</v>
          </cell>
        </row>
        <row r="2463">
          <cell r="A2463" t="str">
            <v>41631001</v>
          </cell>
          <cell r="B2463" t="str">
            <v>41631001 INDEMNIZACIONES A FAVOR DEL ESTADO</v>
          </cell>
          <cell r="C2463">
            <v>-162921.79999999999</v>
          </cell>
          <cell r="D2463">
            <v>0</v>
          </cell>
          <cell r="E2463">
            <v>71423.199999999997</v>
          </cell>
          <cell r="F2463">
            <v>-234345</v>
          </cell>
          <cell r="G2463">
            <v>234345</v>
          </cell>
        </row>
        <row r="2464">
          <cell r="A2464" t="str">
            <v>41631002</v>
          </cell>
          <cell r="B2464" t="str">
            <v>41631002 INDEMNIZACIONES POR SINIESTROS</v>
          </cell>
          <cell r="C2464">
            <v>-2821460.53</v>
          </cell>
          <cell r="D2464">
            <v>0</v>
          </cell>
          <cell r="E2464">
            <v>104916.13</v>
          </cell>
          <cell r="F2464">
            <v>-2926376.66</v>
          </cell>
          <cell r="G2464">
            <v>2926376.66</v>
          </cell>
        </row>
        <row r="2465">
          <cell r="A2465" t="str">
            <v>41670000</v>
          </cell>
          <cell r="B2465" t="str">
            <v>41670000 APROVECHAMIENTOS POR APORTACIONES Y COOPERACIONES</v>
          </cell>
          <cell r="C2465">
            <v>-41309587.480000004</v>
          </cell>
          <cell r="D2465">
            <v>0</v>
          </cell>
          <cell r="E2465">
            <v>0</v>
          </cell>
          <cell r="F2465">
            <v>-41309587.480000004</v>
          </cell>
          <cell r="G2465">
            <v>41309587.480000004</v>
          </cell>
        </row>
        <row r="2466">
          <cell r="A2466" t="str">
            <v>41671000</v>
          </cell>
          <cell r="B2466" t="str">
            <v>41671000 APROVECHAMIENTOS POR  SERVICIOS PUBLICOS Y OBRAS PUBLICAS</v>
          </cell>
          <cell r="C2466">
            <v>-41309587.480000004</v>
          </cell>
          <cell r="D2466">
            <v>0</v>
          </cell>
          <cell r="E2466">
            <v>0</v>
          </cell>
          <cell r="F2466">
            <v>-41309587.480000004</v>
          </cell>
          <cell r="G2466">
            <v>41309587.480000004</v>
          </cell>
        </row>
        <row r="2467">
          <cell r="A2467" t="str">
            <v>41671002</v>
          </cell>
          <cell r="B2467" t="str">
            <v>41671002 APORTACIONES EXTRAORDINARIAS DE ORGANISMOS PUBLICOS</v>
          </cell>
          <cell r="C2467">
            <v>-37613258.590000004</v>
          </cell>
          <cell r="D2467">
            <v>0</v>
          </cell>
          <cell r="E2467">
            <v>0</v>
          </cell>
          <cell r="F2467">
            <v>-37613258.590000004</v>
          </cell>
          <cell r="G2467">
            <v>37613258.590000004</v>
          </cell>
        </row>
        <row r="2468">
          <cell r="A2468" t="str">
            <v>41671003</v>
          </cell>
          <cell r="B2468" t="str">
            <v>41671003 APORTACIONES EXTRAORDINARIAS DE PARTICULARES</v>
          </cell>
          <cell r="C2468">
            <v>-1342328.89</v>
          </cell>
          <cell r="D2468">
            <v>0</v>
          </cell>
          <cell r="E2468">
            <v>0</v>
          </cell>
          <cell r="F2468">
            <v>-1342328.89</v>
          </cell>
          <cell r="G2468">
            <v>1342328.89</v>
          </cell>
        </row>
        <row r="2469">
          <cell r="A2469" t="str">
            <v>41671011</v>
          </cell>
          <cell r="B2469" t="str">
            <v>41671011 APORTACION MUNICIPAL PARA LA FUNCION DE SEGURIDAD PUBLICA Y PRESTACION DEL SERVICIO DE POLICIA PREVENTIVA, TRANSITO Y VIALIDAD</v>
          </cell>
          <cell r="C2469">
            <v>-2354000</v>
          </cell>
          <cell r="D2469">
            <v>0</v>
          </cell>
          <cell r="E2469">
            <v>0</v>
          </cell>
          <cell r="F2469">
            <v>-2354000</v>
          </cell>
          <cell r="G2469">
            <v>2354000</v>
          </cell>
        </row>
        <row r="2470">
          <cell r="A2470" t="str">
            <v>41690000</v>
          </cell>
          <cell r="B2470" t="str">
            <v>41690000 OTROS APROVECHAMIENTOS</v>
          </cell>
          <cell r="C2470">
            <v>-99983976.049999997</v>
          </cell>
          <cell r="D2470">
            <v>5764.4799999999977</v>
          </cell>
          <cell r="E2470">
            <v>17983790.369999997</v>
          </cell>
          <cell r="F2470">
            <v>-117962001.94</v>
          </cell>
          <cell r="G2470">
            <v>117962001.94</v>
          </cell>
        </row>
        <row r="2471">
          <cell r="A2471" t="str">
            <v>41691000</v>
          </cell>
          <cell r="B2471" t="str">
            <v>41691000 OTROS APROVECHAMIENTOS</v>
          </cell>
          <cell r="C2471">
            <v>-99983976.049999997</v>
          </cell>
          <cell r="D2471">
            <v>5764.4799999999977</v>
          </cell>
          <cell r="E2471">
            <v>17983790.369999997</v>
          </cell>
          <cell r="F2471">
            <v>-117962001.94</v>
          </cell>
          <cell r="G2471">
            <v>117962001.94</v>
          </cell>
        </row>
        <row r="2472">
          <cell r="A2472" t="str">
            <v>41691001</v>
          </cell>
          <cell r="B2472" t="str">
            <v>41691001 SERVICIOS ADMINISTRATIVOS ESCOLARES</v>
          </cell>
          <cell r="C2472">
            <v>-3169334.18</v>
          </cell>
          <cell r="D2472">
            <v>0</v>
          </cell>
          <cell r="E2472">
            <v>1804999.35</v>
          </cell>
          <cell r="F2472">
            <v>-4974333.5299999993</v>
          </cell>
          <cell r="G2472">
            <v>4974333.5299999993</v>
          </cell>
        </row>
        <row r="2473">
          <cell r="A2473" t="str">
            <v>41691002</v>
          </cell>
          <cell r="B2473" t="str">
            <v>41691002 REGISTRO ESTATAL VEHICULOS DE PROCEDENCIA EXTRANJERA</v>
          </cell>
          <cell r="C2473">
            <v>-895920</v>
          </cell>
          <cell r="D2473">
            <v>0</v>
          </cell>
          <cell r="E2473">
            <v>0</v>
          </cell>
          <cell r="F2473">
            <v>-895920</v>
          </cell>
          <cell r="G2473">
            <v>895920</v>
          </cell>
        </row>
        <row r="2474">
          <cell r="A2474" t="str">
            <v>41691003</v>
          </cell>
          <cell r="B2474" t="str">
            <v>41691003 SOBRANTES DE CAJA</v>
          </cell>
          <cell r="C2474">
            <v>-6573392.799999998</v>
          </cell>
          <cell r="D2474">
            <v>0</v>
          </cell>
          <cell r="E2474">
            <v>90079.97</v>
          </cell>
          <cell r="F2474">
            <v>-6663472.7699999986</v>
          </cell>
          <cell r="G2474">
            <v>6663472.7699999986</v>
          </cell>
        </row>
        <row r="2475">
          <cell r="A2475" t="str">
            <v>41691005</v>
          </cell>
          <cell r="B2475" t="str">
            <v>41691005 FIANZAS A FAVOR DEL ESTADO</v>
          </cell>
          <cell r="C2475">
            <v>0</v>
          </cell>
          <cell r="D2475">
            <v>0</v>
          </cell>
          <cell r="E2475">
            <v>11015.21</v>
          </cell>
          <cell r="F2475">
            <v>-11015.21</v>
          </cell>
          <cell r="G2475">
            <v>11015.21</v>
          </cell>
        </row>
        <row r="2476">
          <cell r="A2476" t="str">
            <v>41691008</v>
          </cell>
          <cell r="B2476" t="str">
            <v>41691008 SERVICIOS DE CUSTODIA</v>
          </cell>
          <cell r="C2476">
            <v>-11804290.65</v>
          </cell>
          <cell r="D2476">
            <v>0</v>
          </cell>
          <cell r="E2476">
            <v>2622425.73</v>
          </cell>
          <cell r="F2476">
            <v>-14426716.380000001</v>
          </cell>
          <cell r="G2476">
            <v>14426716.380000001</v>
          </cell>
        </row>
        <row r="2477">
          <cell r="A2477" t="str">
            <v>41691010</v>
          </cell>
          <cell r="B2477" t="str">
            <v>41691010 DIFERENCIAS POR AJUSTE</v>
          </cell>
          <cell r="C2477">
            <v>12142.87</v>
          </cell>
          <cell r="D2477">
            <v>5764.4799999999977</v>
          </cell>
          <cell r="E2477">
            <v>11992.369999999999</v>
          </cell>
          <cell r="F2477">
            <v>5914.98</v>
          </cell>
          <cell r="G2477">
            <v>-5914.98</v>
          </cell>
        </row>
        <row r="2478">
          <cell r="A2478" t="str">
            <v>41691013</v>
          </cell>
          <cell r="B2478" t="str">
            <v>41691013 REPOSICION DE CREDENCIAL PARA EMPLEADOS DE GOBIERNO</v>
          </cell>
          <cell r="C2478">
            <v>-1360</v>
          </cell>
          <cell r="D2478">
            <v>0</v>
          </cell>
          <cell r="E2478">
            <v>0</v>
          </cell>
          <cell r="F2478">
            <v>-1360</v>
          </cell>
          <cell r="G2478">
            <v>1360</v>
          </cell>
        </row>
        <row r="2479">
          <cell r="A2479" t="str">
            <v>41691014</v>
          </cell>
          <cell r="B2479" t="str">
            <v>41691014 CENTRO DEPORTIVO CUARTELAZO</v>
          </cell>
          <cell r="C2479">
            <v>-355200</v>
          </cell>
          <cell r="D2479">
            <v>0</v>
          </cell>
          <cell r="E2479">
            <v>0</v>
          </cell>
          <cell r="F2479">
            <v>-355200</v>
          </cell>
          <cell r="G2479">
            <v>355200</v>
          </cell>
        </row>
        <row r="2480">
          <cell r="A2480" t="str">
            <v>41691016</v>
          </cell>
          <cell r="B2480" t="str">
            <v>41691016 RECAUDACION DIVO 5 AL MILLAR (ESTATAL)</v>
          </cell>
          <cell r="C2480">
            <v>-1945349.01</v>
          </cell>
          <cell r="D2480">
            <v>0</v>
          </cell>
          <cell r="E2480">
            <v>109467.56</v>
          </cell>
          <cell r="F2480">
            <v>-2054816.57</v>
          </cell>
          <cell r="G2480">
            <v>2054816.57</v>
          </cell>
        </row>
        <row r="2481">
          <cell r="A2481" t="str">
            <v>41691020</v>
          </cell>
          <cell r="B2481" t="str">
            <v>41691020 CONSTANCIA DE NO ANTECEDENTES PENALES TSJ</v>
          </cell>
          <cell r="C2481">
            <v>-2150</v>
          </cell>
          <cell r="D2481">
            <v>0</v>
          </cell>
          <cell r="E2481">
            <v>100</v>
          </cell>
          <cell r="F2481">
            <v>-2250</v>
          </cell>
          <cell r="G2481">
            <v>2250</v>
          </cell>
        </row>
        <row r="2482">
          <cell r="A2482" t="str">
            <v>41691021</v>
          </cell>
          <cell r="B2482" t="str">
            <v>41691021 PORTE DE FORMAS VALORADAS</v>
          </cell>
          <cell r="C2482">
            <v>-813474</v>
          </cell>
          <cell r="D2482">
            <v>0</v>
          </cell>
          <cell r="E2482">
            <v>25456</v>
          </cell>
          <cell r="F2482">
            <v>-838930</v>
          </cell>
          <cell r="G2482">
            <v>838930</v>
          </cell>
        </row>
        <row r="2483">
          <cell r="A2483" t="str">
            <v>41691025</v>
          </cell>
          <cell r="B2483" t="str">
            <v>41691025 APORTACION A LA CRUZ ROJA</v>
          </cell>
          <cell r="C2483">
            <v>-35917079.74000001</v>
          </cell>
          <cell r="D2483">
            <v>0</v>
          </cell>
          <cell r="E2483">
            <v>2649191.86</v>
          </cell>
          <cell r="F2483">
            <v>-38566271.599999994</v>
          </cell>
          <cell r="G2483">
            <v>38566271.599999994</v>
          </cell>
        </row>
        <row r="2484">
          <cell r="A2484" t="str">
            <v>41691027</v>
          </cell>
          <cell r="B2484" t="str">
            <v>41691027 FENADU CONCESIONES</v>
          </cell>
          <cell r="C2484">
            <v>-16136838.02</v>
          </cell>
          <cell r="D2484">
            <v>0</v>
          </cell>
          <cell r="E2484">
            <v>0</v>
          </cell>
          <cell r="F2484">
            <v>-16136838.02</v>
          </cell>
          <cell r="G2484">
            <v>16136838.02</v>
          </cell>
        </row>
        <row r="2485">
          <cell r="A2485" t="str">
            <v>41691028</v>
          </cell>
          <cell r="B2485" t="str">
            <v>41691028 APORTACIONES DE OBRAS EJECUTADAS POR EL ESTADO</v>
          </cell>
          <cell r="C2485">
            <v>-2178</v>
          </cell>
          <cell r="D2485">
            <v>0</v>
          </cell>
          <cell r="E2485">
            <v>0</v>
          </cell>
          <cell r="F2485">
            <v>-2178</v>
          </cell>
          <cell r="G2485">
            <v>2178</v>
          </cell>
        </row>
        <row r="2486">
          <cell r="A2486" t="str">
            <v>41691029</v>
          </cell>
          <cell r="B2486" t="str">
            <v>41691029 APORTACIONES EXTRAORDINARIAS DE ORGANISMOS PUBLICOS</v>
          </cell>
          <cell r="C2486">
            <v>-11570497.029999999</v>
          </cell>
          <cell r="D2486">
            <v>0</v>
          </cell>
          <cell r="E2486">
            <v>1192000</v>
          </cell>
          <cell r="F2486">
            <v>-12762497.029999999</v>
          </cell>
          <cell r="G2486">
            <v>12762497.029999999</v>
          </cell>
        </row>
        <row r="2487">
          <cell r="A2487" t="str">
            <v>41691030</v>
          </cell>
          <cell r="B2487" t="str">
            <v>41691030 APORTACIONES EXTRAORDINARIAS DE PARTICULARES</v>
          </cell>
          <cell r="C2487">
            <v>-4000</v>
          </cell>
          <cell r="D2487">
            <v>0</v>
          </cell>
          <cell r="E2487">
            <v>6000</v>
          </cell>
          <cell r="F2487">
            <v>-10000</v>
          </cell>
          <cell r="G2487">
            <v>10000</v>
          </cell>
        </row>
        <row r="2488">
          <cell r="A2488" t="str">
            <v>41691031</v>
          </cell>
          <cell r="B2488" t="str">
            <v>41691031 APORTACION MUNICIPAL PARA LA FUNCION DE SEGURIDAD PUBLICA Y PRESTACION DEL SERVICIO DE POLICIA PREVENTIVA, TRANSITO Y VIALIDAD</v>
          </cell>
          <cell r="C2488">
            <v>0</v>
          </cell>
          <cell r="D2488">
            <v>0</v>
          </cell>
          <cell r="E2488">
            <v>9460000</v>
          </cell>
          <cell r="F2488">
            <v>-9460000</v>
          </cell>
          <cell r="G2488">
            <v>9460000</v>
          </cell>
        </row>
        <row r="2489">
          <cell r="A2489" t="str">
            <v>41691999</v>
          </cell>
          <cell r="B2489" t="str">
            <v>41691999 OTROS APROVECHAMIENTOS</v>
          </cell>
          <cell r="C2489">
            <v>-10805055.49</v>
          </cell>
          <cell r="D2489">
            <v>0</v>
          </cell>
          <cell r="E2489">
            <v>1062.32</v>
          </cell>
          <cell r="F2489">
            <v>-10806117.810000001</v>
          </cell>
          <cell r="G2489">
            <v>10806117.810000001</v>
          </cell>
        </row>
        <row r="2490">
          <cell r="A2490" t="str">
            <v>42000000</v>
          </cell>
          <cell r="B2490" t="str">
            <v>42000000 PARTICIPACIONES, APORTACIONES, TRANSFERENCIAS, ASIGNACIONES, SUBSIDIOS Y OTRAS AYUDAS</v>
          </cell>
          <cell r="C2490">
            <v>-29153168714.310005</v>
          </cell>
          <cell r="D2490">
            <v>0</v>
          </cell>
          <cell r="E2490">
            <v>4780108986.29</v>
          </cell>
          <cell r="F2490">
            <v>-33933277700.600002</v>
          </cell>
          <cell r="G2490">
            <v>33933277700.600002</v>
          </cell>
        </row>
        <row r="2491">
          <cell r="A2491" t="str">
            <v>42100000</v>
          </cell>
          <cell r="B2491" t="str">
            <v>42100000 PARTICIPACIONES Y APORTACIONES</v>
          </cell>
          <cell r="C2491">
            <v>-29153168714.310005</v>
          </cell>
          <cell r="D2491">
            <v>0</v>
          </cell>
          <cell r="E2491">
            <v>4780108986.29</v>
          </cell>
          <cell r="F2491">
            <v>-33933277700.600002</v>
          </cell>
          <cell r="G2491">
            <v>33933277700.600002</v>
          </cell>
        </row>
        <row r="2492">
          <cell r="A2492" t="str">
            <v>42110000</v>
          </cell>
          <cell r="B2492" t="str">
            <v>42110000 PARTICIPACIONES</v>
          </cell>
          <cell r="C2492">
            <v>-12317596663.230001</v>
          </cell>
          <cell r="D2492">
            <v>0</v>
          </cell>
          <cell r="E2492">
            <v>1019992631.87</v>
          </cell>
          <cell r="F2492">
            <v>-13337589295.099997</v>
          </cell>
          <cell r="G2492">
            <v>13337589295.099997</v>
          </cell>
        </row>
        <row r="2493">
          <cell r="A2493" t="str">
            <v>42111000</v>
          </cell>
          <cell r="B2493" t="str">
            <v>42111000 FONDO GENERAL</v>
          </cell>
          <cell r="C2493">
            <v>-9511779376</v>
          </cell>
          <cell r="D2493">
            <v>0</v>
          </cell>
          <cell r="E2493">
            <v>850744778</v>
          </cell>
          <cell r="F2493">
            <v>-10362524154</v>
          </cell>
          <cell r="G2493">
            <v>10362524154</v>
          </cell>
        </row>
        <row r="2494">
          <cell r="A2494" t="str">
            <v>42111001</v>
          </cell>
          <cell r="B2494" t="str">
            <v>42111001 FONDO GENERAL</v>
          </cell>
          <cell r="C2494">
            <v>-3173711684</v>
          </cell>
          <cell r="D2494">
            <v>0</v>
          </cell>
          <cell r="E2494">
            <v>288519244</v>
          </cell>
          <cell r="F2494">
            <v>-3462230928</v>
          </cell>
          <cell r="G2494">
            <v>3462230928</v>
          </cell>
        </row>
        <row r="2495">
          <cell r="A2495" t="str">
            <v>42111002</v>
          </cell>
          <cell r="B2495" t="str">
            <v>42111002 CRECIMIENTOS</v>
          </cell>
          <cell r="C2495">
            <v>-6268629686</v>
          </cell>
          <cell r="D2495">
            <v>0</v>
          </cell>
          <cell r="E2495">
            <v>555866356</v>
          </cell>
          <cell r="F2495">
            <v>-6824496042</v>
          </cell>
          <cell r="G2495">
            <v>6824496042</v>
          </cell>
        </row>
        <row r="2496">
          <cell r="A2496" t="str">
            <v>42111003</v>
          </cell>
          <cell r="B2496" t="str">
            <v>42111003 BASES ESPECIALES DE TRIBUTACION</v>
          </cell>
          <cell r="C2496">
            <v>-69438006</v>
          </cell>
          <cell r="D2496">
            <v>0</v>
          </cell>
          <cell r="E2496">
            <v>6359178</v>
          </cell>
          <cell r="F2496">
            <v>-75797184</v>
          </cell>
          <cell r="G2496">
            <v>75797184</v>
          </cell>
        </row>
        <row r="2497">
          <cell r="A2497" t="str">
            <v>42112000</v>
          </cell>
          <cell r="B2497" t="str">
            <v>42112000 FONDO DE FOMENTO MUNICIPAL</v>
          </cell>
          <cell r="C2497">
            <v>-723166207</v>
          </cell>
          <cell r="D2497">
            <v>0</v>
          </cell>
          <cell r="E2497">
            <v>64370206</v>
          </cell>
          <cell r="F2497">
            <v>-787536413</v>
          </cell>
          <cell r="G2497">
            <v>787536413</v>
          </cell>
        </row>
        <row r="2498">
          <cell r="A2498" t="str">
            <v>42112001</v>
          </cell>
          <cell r="B2498" t="str">
            <v>42112001 FONDO DE FOMENTO MUNICIPAL</v>
          </cell>
          <cell r="C2498">
            <v>-428294592</v>
          </cell>
          <cell r="D2498">
            <v>0</v>
          </cell>
          <cell r="E2498">
            <v>38935872</v>
          </cell>
          <cell r="F2498">
            <v>-467230464</v>
          </cell>
          <cell r="G2498">
            <v>467230464</v>
          </cell>
        </row>
        <row r="2499">
          <cell r="A2499" t="str">
            <v>42112002</v>
          </cell>
          <cell r="B2499" t="str">
            <v>42112002 CRECIMIENTOS FONDO DE FOMENTO MUNICIPAL 70% PRIMERA PARTE</v>
          </cell>
          <cell r="C2499">
            <v>-163109017</v>
          </cell>
          <cell r="D2499">
            <v>0</v>
          </cell>
          <cell r="E2499">
            <v>14074544</v>
          </cell>
          <cell r="F2499">
            <v>-177183561</v>
          </cell>
          <cell r="G2499">
            <v>177183561</v>
          </cell>
        </row>
        <row r="2500">
          <cell r="A2500" t="str">
            <v>42112003</v>
          </cell>
          <cell r="B2500" t="str">
            <v>42112003 CRECIMIENTOS FONDO DE FOMENTO MUNICIPAL 30% SEGUNDA PARTE</v>
          </cell>
          <cell r="C2500">
            <v>-131762598</v>
          </cell>
          <cell r="D2500">
            <v>0</v>
          </cell>
          <cell r="E2500">
            <v>11359790</v>
          </cell>
          <cell r="F2500">
            <v>-143122388</v>
          </cell>
          <cell r="G2500">
            <v>143122388</v>
          </cell>
        </row>
        <row r="2501">
          <cell r="A2501" t="str">
            <v>42113000</v>
          </cell>
          <cell r="B2501" t="str">
            <v>42113000 IMPUESTO ESPECIAL SOBRE PRODUCCION Y SERVICIOS POR VENTA DE BEBIDAS Y TABACO</v>
          </cell>
          <cell r="C2501">
            <v>-257771930</v>
          </cell>
          <cell r="D2501">
            <v>0</v>
          </cell>
          <cell r="E2501">
            <v>24444452</v>
          </cell>
          <cell r="F2501">
            <v>-282216382</v>
          </cell>
          <cell r="G2501">
            <v>282216382</v>
          </cell>
        </row>
        <row r="2502">
          <cell r="A2502" t="str">
            <v>42113001</v>
          </cell>
          <cell r="B2502" t="str">
            <v>42113001 IMPUESTO ESPECIAL SOBRE PRODUCCION Y SERVICIOS POR VENTA DE BEBIDAS Y TABACO</v>
          </cell>
          <cell r="C2502">
            <v>-257771930</v>
          </cell>
          <cell r="D2502">
            <v>0</v>
          </cell>
          <cell r="E2502">
            <v>24444452</v>
          </cell>
          <cell r="F2502">
            <v>-282216382</v>
          </cell>
          <cell r="G2502">
            <v>282216382</v>
          </cell>
        </row>
        <row r="2503">
          <cell r="A2503" t="str">
            <v>42114000</v>
          </cell>
          <cell r="B2503" t="str">
            <v>42114000 FONDO DE FISCALIZACION Y RECAUDACION</v>
          </cell>
          <cell r="C2503">
            <v>-483606081</v>
          </cell>
          <cell r="D2503">
            <v>0</v>
          </cell>
          <cell r="E2503">
            <v>25001071</v>
          </cell>
          <cell r="F2503">
            <v>-508607152</v>
          </cell>
          <cell r="G2503">
            <v>508607152</v>
          </cell>
        </row>
        <row r="2504">
          <cell r="A2504" t="str">
            <v>42114001</v>
          </cell>
          <cell r="B2504" t="str">
            <v>42114001 FONDO DE FISCALIZACION Y RECAUDACION</v>
          </cell>
          <cell r="C2504">
            <v>-483606081</v>
          </cell>
          <cell r="D2504">
            <v>0</v>
          </cell>
          <cell r="E2504">
            <v>25001071</v>
          </cell>
          <cell r="F2504">
            <v>-508607152</v>
          </cell>
          <cell r="G2504">
            <v>508607152</v>
          </cell>
        </row>
        <row r="2505">
          <cell r="A2505" t="str">
            <v>42115000</v>
          </cell>
          <cell r="B2505" t="str">
            <v>42115000 OTRAS PARTICIPACIONES DEL RAMO 28</v>
          </cell>
          <cell r="C2505">
            <v>-956423751.13</v>
          </cell>
          <cell r="D2505">
            <v>0</v>
          </cell>
          <cell r="E2505">
            <v>27920615</v>
          </cell>
          <cell r="F2505">
            <v>-984344366.13</v>
          </cell>
          <cell r="G2505">
            <v>984344366.13</v>
          </cell>
        </row>
        <row r="2506">
          <cell r="A2506" t="str">
            <v>42115001</v>
          </cell>
          <cell r="B2506" t="str">
            <v>42115001 FONDO DE COMPENSACION DE IMPUESTO SOBRE AUTOMOVILES NUEVOS</v>
          </cell>
          <cell r="C2506">
            <v>-20679956</v>
          </cell>
          <cell r="D2506">
            <v>0</v>
          </cell>
          <cell r="E2506">
            <v>1879996</v>
          </cell>
          <cell r="F2506">
            <v>-22559952</v>
          </cell>
          <cell r="G2506">
            <v>22559952</v>
          </cell>
        </row>
        <row r="2507">
          <cell r="A2507" t="str">
            <v>42115002</v>
          </cell>
          <cell r="B2507" t="str">
            <v>42115002 PARTICIPACIONES POR EL 100% DE LA RECAUDACION DEL IMPUESTO SOBRE LA RENTA QUE SE ENTERE A LA FEDERACION POR EL SALARIOS DEL PERSONAL DE LAS ENTIDADES</v>
          </cell>
          <cell r="C2507">
            <v>-460333993.99000001</v>
          </cell>
          <cell r="D2507">
            <v>0</v>
          </cell>
          <cell r="E2507">
            <v>-8309205</v>
          </cell>
          <cell r="F2507">
            <v>-452024788.99000001</v>
          </cell>
          <cell r="G2507">
            <v>452024788.99000001</v>
          </cell>
        </row>
        <row r="2508">
          <cell r="A2508" t="str">
            <v>42115003</v>
          </cell>
          <cell r="B2508" t="str">
            <v>42115003 PARTICIPACIONES POR EL 100% DE LA RECAUDACION DEL IMPUESTO SOBRE LA RENTA QUE SE ENTERE A LA FEDERACION POR EL SALARIOS DEL PERSONAL DE LOS MUNICIPIOS</v>
          </cell>
          <cell r="C2508">
            <v>-211801270.13999999</v>
          </cell>
          <cell r="D2508">
            <v>0</v>
          </cell>
          <cell r="E2508">
            <v>7639031</v>
          </cell>
          <cell r="F2508">
            <v>-219440301.13999999</v>
          </cell>
          <cell r="G2508">
            <v>219440301.13999999</v>
          </cell>
        </row>
        <row r="2509">
          <cell r="A2509" t="str">
            <v>42115004</v>
          </cell>
          <cell r="B2509" t="str">
            <v>42115004 IMPUESTO ESPECIAL SOBRE PRODUCCION Y SERVICIOS POR VENTA FINAL DE GASOLINAS Y DIESEL</v>
          </cell>
          <cell r="C2509">
            <v>-263608531</v>
          </cell>
          <cell r="D2509">
            <v>0</v>
          </cell>
          <cell r="E2509">
            <v>26710793</v>
          </cell>
          <cell r="F2509">
            <v>-290319324</v>
          </cell>
          <cell r="G2509">
            <v>290319324</v>
          </cell>
        </row>
        <row r="2510">
          <cell r="A2510" t="str">
            <v>42116000</v>
          </cell>
          <cell r="B2510" t="str">
            <v>42116000 INCENTIVOS ECONOMICOS</v>
          </cell>
          <cell r="C2510">
            <v>-354315186.98999995</v>
          </cell>
          <cell r="D2510">
            <v>0</v>
          </cell>
          <cell r="E2510">
            <v>27164024.759999998</v>
          </cell>
          <cell r="F2510">
            <v>-381479211.75</v>
          </cell>
          <cell r="G2510">
            <v>381479211.75</v>
          </cell>
        </row>
        <row r="2511">
          <cell r="A2511" t="str">
            <v>42116001</v>
          </cell>
          <cell r="B2511" t="str">
            <v>42116001 IMPUESTO SOBRE AUTOMOVILES NUEVOS</v>
          </cell>
          <cell r="C2511">
            <v>-139429240.22</v>
          </cell>
          <cell r="D2511">
            <v>0</v>
          </cell>
          <cell r="E2511">
            <v>14511682.869999999</v>
          </cell>
          <cell r="F2511">
            <v>-153940923.09</v>
          </cell>
          <cell r="G2511">
            <v>153940923.09</v>
          </cell>
        </row>
        <row r="2512">
          <cell r="A2512" t="str">
            <v>42116003</v>
          </cell>
          <cell r="B2512" t="str">
            <v>42116003 INCENTIVOS DE FISCALIZACION</v>
          </cell>
          <cell r="C2512">
            <v>-120482209</v>
          </cell>
          <cell r="D2512">
            <v>0</v>
          </cell>
          <cell r="E2512">
            <v>3405406</v>
          </cell>
          <cell r="F2512">
            <v>-123887615</v>
          </cell>
          <cell r="G2512">
            <v>123887615</v>
          </cell>
        </row>
        <row r="2513">
          <cell r="A2513" t="str">
            <v>42116007</v>
          </cell>
          <cell r="B2513" t="str">
            <v>42116007 IMPUESTO SOBRE LA RENTA FISCALIZACION PERSONAS MORALES Y FISICAS</v>
          </cell>
          <cell r="C2513">
            <v>-2159580.2600000002</v>
          </cell>
          <cell r="D2513">
            <v>0</v>
          </cell>
          <cell r="E2513">
            <v>-30179</v>
          </cell>
          <cell r="F2513">
            <v>-2129401.2600000002</v>
          </cell>
          <cell r="G2513">
            <v>2129401.2600000002</v>
          </cell>
        </row>
        <row r="2514">
          <cell r="A2514" t="str">
            <v>42116008</v>
          </cell>
          <cell r="B2514" t="str">
            <v>42116008 IMPUESTO AL VALOR AGREGADO FISCALIZACION</v>
          </cell>
          <cell r="C2514">
            <v>-4730525.45</v>
          </cell>
          <cell r="D2514">
            <v>0</v>
          </cell>
          <cell r="E2514">
            <v>0</v>
          </cell>
          <cell r="F2514">
            <v>-4730525.45</v>
          </cell>
          <cell r="G2514">
            <v>4730525.45</v>
          </cell>
        </row>
        <row r="2515">
          <cell r="A2515" t="str">
            <v>42116017</v>
          </cell>
          <cell r="B2515" t="str">
            <v>42116017 RECAUDACION  5% ENAJENACION DE BIENES INMUEBLES</v>
          </cell>
          <cell r="C2515">
            <v>-41165465.280000001</v>
          </cell>
          <cell r="D2515">
            <v>0</v>
          </cell>
          <cell r="E2515">
            <v>4509417.21</v>
          </cell>
          <cell r="F2515">
            <v>-45674882.490000002</v>
          </cell>
          <cell r="G2515">
            <v>45674882.490000002</v>
          </cell>
        </row>
        <row r="2516">
          <cell r="A2516" t="str">
            <v>42116018</v>
          </cell>
          <cell r="B2516" t="str">
            <v>42116018 MULTAS ADMINISTRATIVAS FEDERALES  NO FISCALES</v>
          </cell>
          <cell r="C2516">
            <v>-1658188.7799999998</v>
          </cell>
          <cell r="D2516">
            <v>0</v>
          </cell>
          <cell r="E2516">
            <v>157199.18</v>
          </cell>
          <cell r="F2516">
            <v>-1815387.96</v>
          </cell>
          <cell r="G2516">
            <v>1815387.96</v>
          </cell>
        </row>
        <row r="2517">
          <cell r="A2517" t="str">
            <v>42116019</v>
          </cell>
          <cell r="B2517" t="str">
            <v>42116019 VIGILANCIA EN EL CUMPLIMIENTO DE OBLIGACIONES</v>
          </cell>
          <cell r="C2517">
            <v>-10481609</v>
          </cell>
          <cell r="D2517">
            <v>0</v>
          </cell>
          <cell r="E2517">
            <v>761605</v>
          </cell>
          <cell r="F2517">
            <v>-11243214</v>
          </cell>
          <cell r="G2517">
            <v>11243214</v>
          </cell>
        </row>
        <row r="2518">
          <cell r="A2518" t="str">
            <v>42116020</v>
          </cell>
          <cell r="B2518" t="str">
            <v>42116020 ISR RETENEDORES PF Y PM FISCALIZACION CONCURRENTE</v>
          </cell>
          <cell r="C2518">
            <v>-342167.32999999996</v>
          </cell>
          <cell r="D2518">
            <v>0</v>
          </cell>
          <cell r="E2518">
            <v>0</v>
          </cell>
          <cell r="F2518">
            <v>-342167.32999999996</v>
          </cell>
          <cell r="G2518">
            <v>342167.32999999996</v>
          </cell>
        </row>
        <row r="2519">
          <cell r="A2519" t="str">
            <v>42116022</v>
          </cell>
          <cell r="B2519" t="str">
            <v>42116022 IVA RÉGIMEN DE INCORPORACIÓN FISCAL DE LAS PERSONAS FÍSICAS FISCALIZACIÓN CONCURRENTE</v>
          </cell>
          <cell r="C2519">
            <v>-164</v>
          </cell>
          <cell r="D2519">
            <v>0</v>
          </cell>
          <cell r="E2519">
            <v>0</v>
          </cell>
          <cell r="F2519">
            <v>-164</v>
          </cell>
          <cell r="G2519">
            <v>164</v>
          </cell>
        </row>
        <row r="2520">
          <cell r="A2520" t="str">
            <v>42116024</v>
          </cell>
          <cell r="B2520" t="str">
            <v>42116024 FONDO DE COMPENSACION DE REPECOS E INTERMEDIOS</v>
          </cell>
          <cell r="C2520">
            <v>-13240974</v>
          </cell>
          <cell r="D2520">
            <v>0</v>
          </cell>
          <cell r="E2520">
            <v>2612996</v>
          </cell>
          <cell r="F2520">
            <v>-15853970</v>
          </cell>
          <cell r="G2520">
            <v>15853970</v>
          </cell>
        </row>
        <row r="2521">
          <cell r="A2521" t="str">
            <v>42116031</v>
          </cell>
          <cell r="B2521" t="str">
            <v>42116031 ISR ENAJENACION BIENES INMUEBLES FEDERACION  ART 126</v>
          </cell>
          <cell r="C2521">
            <v>-9181391.6699999999</v>
          </cell>
          <cell r="D2521">
            <v>0</v>
          </cell>
          <cell r="E2521">
            <v>1215469.5</v>
          </cell>
          <cell r="F2521">
            <v>-10396861.17</v>
          </cell>
          <cell r="G2521">
            <v>10396861.17</v>
          </cell>
        </row>
        <row r="2522">
          <cell r="A2522" t="str">
            <v>42116032</v>
          </cell>
          <cell r="B2522" t="str">
            <v>42116032 INCENTIVOS ISR ENAJENACION BIENES INMUEBLES FEDERACION  ART 126</v>
          </cell>
          <cell r="C2522">
            <v>-11443672</v>
          </cell>
          <cell r="D2522">
            <v>0</v>
          </cell>
          <cell r="E2522">
            <v>20428</v>
          </cell>
          <cell r="F2522">
            <v>-11464100</v>
          </cell>
          <cell r="G2522">
            <v>11464100</v>
          </cell>
        </row>
        <row r="2523">
          <cell r="A2523" t="str">
            <v>42117000</v>
          </cell>
          <cell r="B2523" t="str">
            <v>42117000 ACCESORIOS DE INCENTIVOS ECONOMICOS</v>
          </cell>
          <cell r="C2523">
            <v>-29109334.140000001</v>
          </cell>
          <cell r="D2523">
            <v>0</v>
          </cell>
          <cell r="E2523">
            <v>362141.04000000004</v>
          </cell>
          <cell r="F2523">
            <v>-29471475.179999996</v>
          </cell>
          <cell r="G2523">
            <v>29471475.179999996</v>
          </cell>
        </row>
        <row r="2524">
          <cell r="A2524" t="str">
            <v>42117001</v>
          </cell>
          <cell r="B2524" t="str">
            <v>42117001 ACTUALIZACION ISAN</v>
          </cell>
          <cell r="C2524">
            <v>-1690.95</v>
          </cell>
          <cell r="D2524">
            <v>0</v>
          </cell>
          <cell r="E2524">
            <v>51.86</v>
          </cell>
          <cell r="F2524">
            <v>-1742.81</v>
          </cell>
          <cell r="G2524">
            <v>1742.81</v>
          </cell>
        </row>
        <row r="2525">
          <cell r="A2525" t="str">
            <v>42117003</v>
          </cell>
          <cell r="B2525" t="str">
            <v>42117003 ACTUALIZACION IMPUESTO SOBRE LA RENTA FISCALIZACION PERSONAS MORALES Y FISICAS</v>
          </cell>
          <cell r="C2525">
            <v>-630665.1</v>
          </cell>
          <cell r="D2525">
            <v>0</v>
          </cell>
          <cell r="E2525">
            <v>0</v>
          </cell>
          <cell r="F2525">
            <v>-630665.1</v>
          </cell>
          <cell r="G2525">
            <v>630665.1</v>
          </cell>
        </row>
        <row r="2526">
          <cell r="A2526" t="str">
            <v>42117004</v>
          </cell>
          <cell r="B2526" t="str">
            <v>42117004 ACTUALIZACION IMPUESTO AL VALOR AGREGADO FISCALIZACION</v>
          </cell>
          <cell r="C2526">
            <v>-877479.01</v>
          </cell>
          <cell r="D2526">
            <v>0</v>
          </cell>
          <cell r="E2526">
            <v>0</v>
          </cell>
          <cell r="F2526">
            <v>-877479.01</v>
          </cell>
          <cell r="G2526">
            <v>877479.01</v>
          </cell>
        </row>
        <row r="2527">
          <cell r="A2527" t="str">
            <v>42117006</v>
          </cell>
          <cell r="B2527" t="str">
            <v>42117006 ACTUALIZACIÓN IVA RÉGIMEN DE INCORPORACIÓN FISCAL DE LAS PERSONAS FÍSICAS FSCALIZACIÓN CONCURRENTE</v>
          </cell>
          <cell r="C2527">
            <v>-17</v>
          </cell>
          <cell r="D2527">
            <v>0</v>
          </cell>
          <cell r="E2527">
            <v>0</v>
          </cell>
          <cell r="F2527">
            <v>-17</v>
          </cell>
          <cell r="G2527">
            <v>17</v>
          </cell>
        </row>
        <row r="2528">
          <cell r="A2528" t="str">
            <v>42117013</v>
          </cell>
          <cell r="B2528" t="str">
            <v>42117013 ACTUALIZACION RECAUDACION  5% ENAJENACION DE BIENES INMUEBLES</v>
          </cell>
          <cell r="C2528">
            <v>-159117.38</v>
          </cell>
          <cell r="D2528">
            <v>0</v>
          </cell>
          <cell r="E2528">
            <v>14175</v>
          </cell>
          <cell r="F2528">
            <v>-173292.38</v>
          </cell>
          <cell r="G2528">
            <v>173292.38</v>
          </cell>
        </row>
        <row r="2529">
          <cell r="A2529" t="str">
            <v>42117019</v>
          </cell>
          <cell r="B2529" t="str">
            <v>42117019 ACTUALIZACION ISR RETENEDORES PF Y PM FISCALIZACION CONCURRENTE</v>
          </cell>
          <cell r="C2529">
            <v>-9573.0400000000009</v>
          </cell>
          <cell r="D2529">
            <v>0</v>
          </cell>
          <cell r="E2529">
            <v>0</v>
          </cell>
          <cell r="F2529">
            <v>-9573.0400000000009</v>
          </cell>
          <cell r="G2529">
            <v>9573.0400000000009</v>
          </cell>
        </row>
        <row r="2530">
          <cell r="A2530" t="str">
            <v>42117024</v>
          </cell>
          <cell r="B2530" t="str">
            <v>42117024  ACTUALIZACION ISR ENAJENACION BIENES INMUEBLES FEDERACION  ART 126</v>
          </cell>
          <cell r="C2530">
            <v>-87353.599999999991</v>
          </cell>
          <cell r="D2530">
            <v>0</v>
          </cell>
          <cell r="E2530">
            <v>1245.3</v>
          </cell>
          <cell r="F2530">
            <v>-88598.9</v>
          </cell>
          <cell r="G2530">
            <v>88598.9</v>
          </cell>
        </row>
        <row r="2531">
          <cell r="A2531" t="str">
            <v>42117301</v>
          </cell>
          <cell r="B2531" t="str">
            <v>42117301 RECARGOS ISAN</v>
          </cell>
          <cell r="C2531">
            <v>-4138.01</v>
          </cell>
          <cell r="D2531">
            <v>0</v>
          </cell>
          <cell r="E2531">
            <v>133.21</v>
          </cell>
          <cell r="F2531">
            <v>-4271.22</v>
          </cell>
          <cell r="G2531">
            <v>4271.22</v>
          </cell>
        </row>
        <row r="2532">
          <cell r="A2532" t="str">
            <v>42117303</v>
          </cell>
          <cell r="B2532" t="str">
            <v>42117303 RECARGOS IMPUESTO SOBRE LA RENTA FISCALIZACION PERSONAS MORALES Y FISICAS</v>
          </cell>
          <cell r="C2532">
            <v>-2117140.56</v>
          </cell>
          <cell r="D2532">
            <v>0</v>
          </cell>
          <cell r="E2532">
            <v>35</v>
          </cell>
          <cell r="F2532">
            <v>-2117175.56</v>
          </cell>
          <cell r="G2532">
            <v>2117175.56</v>
          </cell>
        </row>
        <row r="2533">
          <cell r="A2533" t="str">
            <v>42117304</v>
          </cell>
          <cell r="B2533" t="str">
            <v>42117304 RECARGOS IMPUESTO AL VALOR AGREGADO FISCALIZACION</v>
          </cell>
          <cell r="C2533">
            <v>-3562174.9</v>
          </cell>
          <cell r="D2533">
            <v>0</v>
          </cell>
          <cell r="E2533">
            <v>0</v>
          </cell>
          <cell r="F2533">
            <v>-3562174.9</v>
          </cell>
          <cell r="G2533">
            <v>3562174.9</v>
          </cell>
        </row>
        <row r="2534">
          <cell r="A2534" t="str">
            <v>42117305</v>
          </cell>
          <cell r="B2534" t="str">
            <v>42117305 RECARGOS ISR RÉGIMEN DE INCORPORACIÓN FISCAL DE LAS PERSONAS FÍSICAS FISCALIZACIÓN CONCURRENTE</v>
          </cell>
          <cell r="C2534">
            <v>-1377</v>
          </cell>
          <cell r="D2534">
            <v>0</v>
          </cell>
          <cell r="E2534">
            <v>0</v>
          </cell>
          <cell r="F2534">
            <v>-1377</v>
          </cell>
          <cell r="G2534">
            <v>1377</v>
          </cell>
        </row>
        <row r="2535">
          <cell r="A2535" t="str">
            <v>42117306</v>
          </cell>
          <cell r="B2535" t="str">
            <v>42117306 RECARGOS IVA RÉGIMEN DE INCORPORACIÓN FISCAL DE LAS PERSONAS FÍSICAS FISCALIZACIÓN CONCURRENTE</v>
          </cell>
          <cell r="C2535">
            <v>-78</v>
          </cell>
          <cell r="D2535">
            <v>0</v>
          </cell>
          <cell r="E2535">
            <v>0</v>
          </cell>
          <cell r="F2535">
            <v>-78</v>
          </cell>
          <cell r="G2535">
            <v>78</v>
          </cell>
        </row>
        <row r="2536">
          <cell r="A2536" t="str">
            <v>42117313</v>
          </cell>
          <cell r="B2536" t="str">
            <v>42117313 RECARGOS RECAUDACION  5% ENAJENACION DE BIENES INMUEBLES</v>
          </cell>
          <cell r="C2536">
            <v>-499079.28</v>
          </cell>
          <cell r="D2536">
            <v>0</v>
          </cell>
          <cell r="E2536">
            <v>22715</v>
          </cell>
          <cell r="F2536">
            <v>-521794.28</v>
          </cell>
          <cell r="G2536">
            <v>521794.28</v>
          </cell>
        </row>
        <row r="2537">
          <cell r="A2537" t="str">
            <v>42117314</v>
          </cell>
          <cell r="B2537" t="str">
            <v>42117314 RECARGOS ISR RETENEDORES PF Y PM FISCALIZACION CONCURRENTE</v>
          </cell>
          <cell r="C2537">
            <v>-337266.32999999996</v>
          </cell>
          <cell r="D2537">
            <v>0</v>
          </cell>
          <cell r="E2537">
            <v>0</v>
          </cell>
          <cell r="F2537">
            <v>-337266.32999999996</v>
          </cell>
          <cell r="G2537">
            <v>337266.32999999996</v>
          </cell>
        </row>
        <row r="2538">
          <cell r="A2538" t="str">
            <v>42117322</v>
          </cell>
          <cell r="B2538" t="str">
            <v>42117322 RECARGOS ISR ENAJENACION BIENES INMUEBLES FEDERACION  ART 126</v>
          </cell>
          <cell r="C2538">
            <v>-168637.96</v>
          </cell>
          <cell r="D2538">
            <v>0</v>
          </cell>
          <cell r="E2538">
            <v>2983.4</v>
          </cell>
          <cell r="F2538">
            <v>-171621.36000000002</v>
          </cell>
          <cell r="G2538">
            <v>171621.36000000002</v>
          </cell>
        </row>
        <row r="2539">
          <cell r="A2539" t="str">
            <v>42117603</v>
          </cell>
          <cell r="B2539" t="str">
            <v>42117603 MULTAS FISCALIZACION CONCURRENTE</v>
          </cell>
          <cell r="C2539">
            <v>-6769060.6899999995</v>
          </cell>
          <cell r="D2539">
            <v>0</v>
          </cell>
          <cell r="E2539">
            <v>314473.87</v>
          </cell>
          <cell r="F2539">
            <v>-7083534.5599999996</v>
          </cell>
          <cell r="G2539">
            <v>7083534.5599999996</v>
          </cell>
        </row>
        <row r="2540">
          <cell r="A2540" t="str">
            <v>42117604</v>
          </cell>
          <cell r="B2540" t="str">
            <v>42117604 MULTAS POR CORRECCION FISCAL</v>
          </cell>
          <cell r="C2540">
            <v>-13110662.42</v>
          </cell>
          <cell r="D2540">
            <v>0</v>
          </cell>
          <cell r="E2540">
            <v>-104930</v>
          </cell>
          <cell r="F2540">
            <v>-13005732.42</v>
          </cell>
          <cell r="G2540">
            <v>13005732.42</v>
          </cell>
        </row>
        <row r="2541">
          <cell r="A2541" t="str">
            <v>42117609</v>
          </cell>
          <cell r="B2541" t="str">
            <v>42117609 MULTA VIGILANCIA EN EL CUMPLIMIENTO DE OBLIGACIONES</v>
          </cell>
          <cell r="C2541">
            <v>-773822.90999999992</v>
          </cell>
          <cell r="D2541">
            <v>0</v>
          </cell>
          <cell r="E2541">
            <v>111258.4</v>
          </cell>
          <cell r="F2541">
            <v>-885081.31</v>
          </cell>
          <cell r="G2541">
            <v>885081.31</v>
          </cell>
        </row>
        <row r="2542">
          <cell r="A2542" t="str">
            <v>42118000</v>
          </cell>
          <cell r="B2542" t="str">
            <v>42118000 CONTRIBUCIONES CAUSADAS EN EJERCICIOS FISCALES ANTERIORES</v>
          </cell>
          <cell r="C2542">
            <v>-809788.73</v>
          </cell>
          <cell r="D2542">
            <v>0</v>
          </cell>
          <cell r="E2542">
            <v>0</v>
          </cell>
          <cell r="F2542">
            <v>-809788.73</v>
          </cell>
          <cell r="G2542">
            <v>809788.73</v>
          </cell>
        </row>
        <row r="2543">
          <cell r="A2543" t="str">
            <v>42118003</v>
          </cell>
          <cell r="B2543" t="str">
            <v>42118003 IMPUESTO ESPECIAL SOBRE PRODUCCION Y SERVICIOS POR VENTA DE GASOLINA Y DIESEL FISCALIZACION CONCURRENTE</v>
          </cell>
          <cell r="C2543">
            <v>-807350.73</v>
          </cell>
          <cell r="D2543">
            <v>0</v>
          </cell>
          <cell r="E2543">
            <v>0</v>
          </cell>
          <cell r="F2543">
            <v>-807350.73</v>
          </cell>
          <cell r="G2543">
            <v>807350.73</v>
          </cell>
        </row>
        <row r="2544">
          <cell r="A2544" t="str">
            <v>42118006</v>
          </cell>
          <cell r="B2544" t="str">
            <v>42118006 INCENTIVOS DE FISCALIZACION IVA  REGIMEN DE PEQUEÑOS CONTRIBUYENTES</v>
          </cell>
          <cell r="C2544">
            <v>-2438</v>
          </cell>
          <cell r="D2544">
            <v>0</v>
          </cell>
          <cell r="E2544">
            <v>0</v>
          </cell>
          <cell r="F2544">
            <v>-2438</v>
          </cell>
          <cell r="G2544">
            <v>2438</v>
          </cell>
        </row>
        <row r="2545">
          <cell r="A2545" t="str">
            <v>42119000</v>
          </cell>
          <cell r="B2545" t="str">
            <v>42119000 ACCESORIOS CONTRIBUCIONES CAUSADOS EN EJERCICISO FISCALES ANTERIORES</v>
          </cell>
          <cell r="C2545">
            <v>-615008.24</v>
          </cell>
          <cell r="D2545">
            <v>0</v>
          </cell>
          <cell r="E2545">
            <v>-14655.93</v>
          </cell>
          <cell r="F2545">
            <v>-600352.31000000006</v>
          </cell>
          <cell r="G2545">
            <v>600352.31000000006</v>
          </cell>
        </row>
        <row r="2546">
          <cell r="A2546" t="str">
            <v>42119005</v>
          </cell>
          <cell r="B2546" t="str">
            <v>42119005 RECARGOS FISCALIZACION CONCURRENTE IMPUESTO AL ACTIVO</v>
          </cell>
          <cell r="C2546">
            <v>-52832.92</v>
          </cell>
          <cell r="D2546">
            <v>0</v>
          </cell>
          <cell r="E2546">
            <v>-15849.87</v>
          </cell>
          <cell r="F2546">
            <v>-36983.050000000003</v>
          </cell>
          <cell r="G2546">
            <v>36983.050000000003</v>
          </cell>
        </row>
        <row r="2547">
          <cell r="A2547" t="str">
            <v>42119007</v>
          </cell>
          <cell r="B2547" t="str">
            <v>42119007 ACTUALIZACION IMPUESTO ESPECIAL SOBRE PRODUCCION Y SERVICIOS POR VENTA DE GASOLINA Y DIESEL FISCALIZACION CONCURRENTE</v>
          </cell>
          <cell r="C2547">
            <v>-443796.4</v>
          </cell>
          <cell r="D2547">
            <v>0</v>
          </cell>
          <cell r="E2547">
            <v>0</v>
          </cell>
          <cell r="F2547">
            <v>-443796.4</v>
          </cell>
          <cell r="G2547">
            <v>443796.4</v>
          </cell>
        </row>
        <row r="2548">
          <cell r="A2548" t="str">
            <v>42119008</v>
          </cell>
          <cell r="B2548" t="str">
            <v>42119008 ACTUALIZACION IMPUESTO EMPRESARIAL A TASA UNICA</v>
          </cell>
          <cell r="C2548">
            <v>-4252</v>
          </cell>
          <cell r="D2548">
            <v>0</v>
          </cell>
          <cell r="E2548">
            <v>0</v>
          </cell>
          <cell r="F2548">
            <v>-4252</v>
          </cell>
          <cell r="G2548">
            <v>4252</v>
          </cell>
        </row>
        <row r="2549">
          <cell r="A2549" t="str">
            <v>42119301</v>
          </cell>
          <cell r="B2549" t="str">
            <v>42119301 RECARGOS IMPUESTO ESPECIAL SOBRE PRODUCCION Y SERVICIOS POR VENTA DE GASOLINA Y DIESEL FISCALIZACION CONCURRENTE</v>
          </cell>
          <cell r="C2549">
            <v>-40909.1</v>
          </cell>
          <cell r="D2549">
            <v>0</v>
          </cell>
          <cell r="E2549">
            <v>0</v>
          </cell>
          <cell r="F2549">
            <v>-40909.1</v>
          </cell>
          <cell r="G2549">
            <v>40909.1</v>
          </cell>
        </row>
        <row r="2550">
          <cell r="A2550" t="str">
            <v>42119302</v>
          </cell>
          <cell r="B2550" t="str">
            <v>42119302 RECARGOS IMPUESTO EMPRESARIAL A TASA UNICA</v>
          </cell>
          <cell r="C2550">
            <v>-73217.820000000007</v>
          </cell>
          <cell r="D2550">
            <v>0</v>
          </cell>
          <cell r="E2550">
            <v>1193.94</v>
          </cell>
          <cell r="F2550">
            <v>-74411.760000000009</v>
          </cell>
          <cell r="G2550">
            <v>74411.760000000009</v>
          </cell>
        </row>
        <row r="2551">
          <cell r="A2551" t="str">
            <v>42120000</v>
          </cell>
          <cell r="B2551" t="str">
            <v>42120000 APORTACIONES</v>
          </cell>
          <cell r="C2551">
            <v>-13507561257.830002</v>
          </cell>
          <cell r="D2551">
            <v>0</v>
          </cell>
          <cell r="E2551">
            <v>2392822086.5</v>
          </cell>
          <cell r="F2551">
            <v>-15900383344.330002</v>
          </cell>
          <cell r="G2551">
            <v>15900383344.330002</v>
          </cell>
        </row>
        <row r="2552">
          <cell r="A2552" t="str">
            <v>42121000</v>
          </cell>
          <cell r="B2552" t="str">
            <v>42121000 FONDO DE APORTACIONES PARA NOMINA EDUCATIVA Y GASTO OPERATIVO</v>
          </cell>
          <cell r="C2552">
            <v>-7201350144.21</v>
          </cell>
          <cell r="D2552">
            <v>0</v>
          </cell>
          <cell r="E2552">
            <v>1822179494.24</v>
          </cell>
          <cell r="F2552">
            <v>-9023529638.4500008</v>
          </cell>
          <cell r="G2552">
            <v>9023529638.4500008</v>
          </cell>
        </row>
        <row r="2553">
          <cell r="A2553" t="str">
            <v>42121001</v>
          </cell>
          <cell r="B2553" t="str">
            <v>42121001 FONDO DE APORTACIONES PARA NOMINA EDUCATIVA Y GASTO OPERATIVO</v>
          </cell>
          <cell r="C2553">
            <v>-6635830978.21</v>
          </cell>
          <cell r="D2553">
            <v>0</v>
          </cell>
          <cell r="E2553">
            <v>1728845468.24</v>
          </cell>
          <cell r="F2553">
            <v>-8364676446.4499998</v>
          </cell>
          <cell r="G2553">
            <v>8364676446.4499998</v>
          </cell>
        </row>
        <row r="2554">
          <cell r="A2554" t="str">
            <v>42121002</v>
          </cell>
          <cell r="B2554" t="str">
            <v>42121002 FONDO DE APORTACIONES PARA NOMINA EDUCATIVA Y GASTO OPERATIVO OTROS DE GASTO CORRIENTE</v>
          </cell>
          <cell r="C2554">
            <v>-348086175</v>
          </cell>
          <cell r="D2554">
            <v>0</v>
          </cell>
          <cell r="E2554">
            <v>73765030</v>
          </cell>
          <cell r="F2554">
            <v>-421851205</v>
          </cell>
          <cell r="G2554">
            <v>421851205</v>
          </cell>
        </row>
        <row r="2555">
          <cell r="A2555" t="str">
            <v>42121003</v>
          </cell>
          <cell r="B2555" t="str">
            <v>42121003 FONDO DE APORTACIONES PARA NOMINA EDUCATIVA Y GASTO OPERATIVO GASTO DE OPERACION</v>
          </cell>
          <cell r="C2555">
            <v>-217432991</v>
          </cell>
          <cell r="D2555">
            <v>0</v>
          </cell>
          <cell r="E2555">
            <v>19568996</v>
          </cell>
          <cell r="F2555">
            <v>-237001987</v>
          </cell>
          <cell r="G2555">
            <v>237001987</v>
          </cell>
        </row>
        <row r="2556">
          <cell r="A2556" t="str">
            <v>42122000</v>
          </cell>
          <cell r="B2556" t="str">
            <v>42122000 FONDO DE APORTACION PARA SERVICIOS DE SALUD</v>
          </cell>
          <cell r="C2556">
            <v>-2411406718.4200001</v>
          </cell>
          <cell r="D2556">
            <v>0</v>
          </cell>
          <cell r="E2556">
            <v>336525079.00999999</v>
          </cell>
          <cell r="F2556">
            <v>-2747931797.4299998</v>
          </cell>
          <cell r="G2556">
            <v>2747931797.4299998</v>
          </cell>
        </row>
        <row r="2557">
          <cell r="A2557" t="str">
            <v>42122001</v>
          </cell>
          <cell r="B2557" t="str">
            <v>42122001 FONDO DE APORTACION PARA SERVICIOS DE SALUD</v>
          </cell>
          <cell r="C2557">
            <v>-2411406718.4200001</v>
          </cell>
          <cell r="D2557">
            <v>0</v>
          </cell>
          <cell r="E2557">
            <v>336525079.00999999</v>
          </cell>
          <cell r="F2557">
            <v>-2747931797.4299998</v>
          </cell>
          <cell r="G2557">
            <v>2747931797.4299998</v>
          </cell>
        </row>
        <row r="2558">
          <cell r="A2558" t="str">
            <v>42123000</v>
          </cell>
          <cell r="B2558" t="str">
            <v>42123000 FONDO DE APORTACION PARA INFRAESTRUCTURA SOCIAL</v>
          </cell>
          <cell r="C2558">
            <v>-1162526555</v>
          </cell>
          <cell r="D2558">
            <v>0</v>
          </cell>
          <cell r="E2558">
            <v>0</v>
          </cell>
          <cell r="F2558">
            <v>-1162526555</v>
          </cell>
          <cell r="G2558">
            <v>1162526555</v>
          </cell>
        </row>
        <row r="2559">
          <cell r="A2559" t="str">
            <v>42123001</v>
          </cell>
          <cell r="B2559" t="str">
            <v>42123001 FONDO DE APORTACION PARA INFRAESTRUCTURA SOCIAL ESTATAL</v>
          </cell>
          <cell r="C2559">
            <v>-140915095</v>
          </cell>
          <cell r="D2559">
            <v>0</v>
          </cell>
          <cell r="E2559">
            <v>0</v>
          </cell>
          <cell r="F2559">
            <v>-140915095</v>
          </cell>
          <cell r="G2559">
            <v>140915095</v>
          </cell>
        </row>
        <row r="2560">
          <cell r="A2560" t="str">
            <v>42123002</v>
          </cell>
          <cell r="B2560" t="str">
            <v>42123002 FONDO DE APORTACION PARA INFRAESTRUCTURA SOCIAL MUNICIPAL</v>
          </cell>
          <cell r="C2560">
            <v>-1021611460</v>
          </cell>
          <cell r="D2560">
            <v>0</v>
          </cell>
          <cell r="E2560">
            <v>0</v>
          </cell>
          <cell r="F2560">
            <v>-1021611460</v>
          </cell>
          <cell r="G2560">
            <v>1021611460</v>
          </cell>
        </row>
        <row r="2561">
          <cell r="A2561" t="str">
            <v>42124000</v>
          </cell>
          <cell r="B2561" t="str">
            <v>42124000 FONDO DE APORTACION PARA EL FORTALECIMIENTO DE LOS MUNICIPIOS</v>
          </cell>
          <cell r="C2561">
            <v>-1257623226</v>
          </cell>
          <cell r="D2561">
            <v>0</v>
          </cell>
          <cell r="E2561">
            <v>114329384</v>
          </cell>
          <cell r="F2561">
            <v>-1371952610</v>
          </cell>
          <cell r="G2561">
            <v>1371952610</v>
          </cell>
        </row>
        <row r="2562">
          <cell r="A2562" t="str">
            <v>42124001</v>
          </cell>
          <cell r="B2562" t="str">
            <v>42124001 FONDO DE APORTACION PARA EL FORTALECIMIENTO DE LOS MUNICIPIOS</v>
          </cell>
          <cell r="C2562">
            <v>-1257623226</v>
          </cell>
          <cell r="D2562">
            <v>0</v>
          </cell>
          <cell r="E2562">
            <v>114329384</v>
          </cell>
          <cell r="F2562">
            <v>-1371952610</v>
          </cell>
          <cell r="G2562">
            <v>1371952610</v>
          </cell>
        </row>
        <row r="2563">
          <cell r="A2563" t="str">
            <v>42125000</v>
          </cell>
          <cell r="B2563" t="str">
            <v>42125000 FONDO DE APORTACIONES MULTIPLES</v>
          </cell>
          <cell r="C2563">
            <v>-398019287</v>
          </cell>
          <cell r="D2563">
            <v>0</v>
          </cell>
          <cell r="E2563">
            <v>36183575</v>
          </cell>
          <cell r="F2563">
            <v>-434202862</v>
          </cell>
          <cell r="G2563">
            <v>434202862</v>
          </cell>
        </row>
        <row r="2564">
          <cell r="A2564" t="str">
            <v>42125001</v>
          </cell>
          <cell r="B2564" t="str">
            <v>42125001 FONDO DE APORTACION PARA ASISTENCIA SOCIAL</v>
          </cell>
          <cell r="C2564">
            <v>-174625876</v>
          </cell>
          <cell r="D2564">
            <v>0</v>
          </cell>
          <cell r="E2564">
            <v>15875079</v>
          </cell>
          <cell r="F2564">
            <v>-190500955</v>
          </cell>
          <cell r="G2564">
            <v>190500955</v>
          </cell>
        </row>
        <row r="2565">
          <cell r="A2565" t="str">
            <v>42125002</v>
          </cell>
          <cell r="B2565" t="str">
            <v>42125002 FONDO DE APORTACION PARA INFRAESTRUCTURA BASICA</v>
          </cell>
          <cell r="C2565">
            <v>-182484136</v>
          </cell>
          <cell r="D2565">
            <v>0</v>
          </cell>
          <cell r="E2565">
            <v>16589471</v>
          </cell>
          <cell r="F2565">
            <v>-199073607</v>
          </cell>
          <cell r="G2565">
            <v>199073607</v>
          </cell>
        </row>
        <row r="2566">
          <cell r="A2566" t="str">
            <v>42125003</v>
          </cell>
          <cell r="B2566" t="str">
            <v>42125003 FONDO DE APORTACION PARA INFRAESTRUCTURA SUPERIOR</v>
          </cell>
          <cell r="C2566">
            <v>-31363772</v>
          </cell>
          <cell r="D2566">
            <v>0</v>
          </cell>
          <cell r="E2566">
            <v>2851249</v>
          </cell>
          <cell r="F2566">
            <v>-34215021</v>
          </cell>
          <cell r="G2566">
            <v>34215021</v>
          </cell>
        </row>
        <row r="2567">
          <cell r="A2567" t="str">
            <v>42125004</v>
          </cell>
          <cell r="B2567" t="str">
            <v>42125004 FONDO DE APORTACION PARA INFRAESTRUCTURA MEDIA SUPERIOR</v>
          </cell>
          <cell r="C2567">
            <v>-9545503</v>
          </cell>
          <cell r="D2567">
            <v>0</v>
          </cell>
          <cell r="E2567">
            <v>867776</v>
          </cell>
          <cell r="F2567">
            <v>-10413279</v>
          </cell>
          <cell r="G2567">
            <v>10413279</v>
          </cell>
        </row>
        <row r="2568">
          <cell r="A2568" t="str">
            <v>42126000</v>
          </cell>
          <cell r="B2568" t="str">
            <v>42126000 FONDO DE APORTACION PARA EDUCACION TECNOLOGICA Y DE ADULTOS</v>
          </cell>
          <cell r="C2568">
            <v>-113882334.2</v>
          </cell>
          <cell r="D2568">
            <v>0</v>
          </cell>
          <cell r="E2568">
            <v>15893055.25</v>
          </cell>
          <cell r="F2568">
            <v>-129775389.45000002</v>
          </cell>
          <cell r="G2568">
            <v>129775389.45000002</v>
          </cell>
        </row>
        <row r="2569">
          <cell r="A2569" t="str">
            <v>42126001</v>
          </cell>
          <cell r="B2569" t="str">
            <v>42126001 FONDO DE APORTACION PARA LA EDUCACION TECNOLOGICA</v>
          </cell>
          <cell r="C2569">
            <v>-43013953.579999998</v>
          </cell>
          <cell r="D2569">
            <v>0</v>
          </cell>
          <cell r="E2569">
            <v>7714596.9400000004</v>
          </cell>
          <cell r="F2569">
            <v>-50728550.520000003</v>
          </cell>
          <cell r="G2569">
            <v>50728550.520000003</v>
          </cell>
        </row>
        <row r="2570">
          <cell r="A2570" t="str">
            <v>42126002</v>
          </cell>
          <cell r="B2570" t="str">
            <v>42126002 FONDO DE APORTACION PARA EDUCACION DE ADULTOS</v>
          </cell>
          <cell r="C2570">
            <v>-70868380.620000005</v>
          </cell>
          <cell r="D2570">
            <v>0</v>
          </cell>
          <cell r="E2570">
            <v>8178458.3099999996</v>
          </cell>
          <cell r="F2570">
            <v>-79046838.930000007</v>
          </cell>
          <cell r="G2570">
            <v>79046838.930000007</v>
          </cell>
        </row>
        <row r="2571">
          <cell r="A2571" t="str">
            <v>42127000</v>
          </cell>
          <cell r="B2571" t="str">
            <v>42127000 FONDO DE APORTACION PARA SEGURIDAD PUBLICA</v>
          </cell>
          <cell r="C2571">
            <v>-217926504</v>
          </cell>
          <cell r="D2571">
            <v>0</v>
          </cell>
          <cell r="E2571">
            <v>0</v>
          </cell>
          <cell r="F2571">
            <v>-217926504</v>
          </cell>
          <cell r="G2571">
            <v>217926504</v>
          </cell>
        </row>
        <row r="2572">
          <cell r="A2572" t="str">
            <v>42127001</v>
          </cell>
          <cell r="B2572" t="str">
            <v>42127001 FONDO DE APORTACION PARA SEGURIDAD PUBLICA</v>
          </cell>
          <cell r="C2572">
            <v>-217926504</v>
          </cell>
          <cell r="D2572">
            <v>0</v>
          </cell>
          <cell r="E2572">
            <v>0</v>
          </cell>
          <cell r="F2572">
            <v>-217926504</v>
          </cell>
          <cell r="G2572">
            <v>217926504</v>
          </cell>
        </row>
        <row r="2573">
          <cell r="A2573" t="str">
            <v>42128000</v>
          </cell>
          <cell r="B2573" t="str">
            <v>42128000 FONDO DE APORTACIONES PARA EL FORTALECIMIENTO DE LAS ENTIDADES FEDERATIVAS</v>
          </cell>
          <cell r="C2573">
            <v>-744826489</v>
          </cell>
          <cell r="D2573">
            <v>0</v>
          </cell>
          <cell r="E2573">
            <v>67711499</v>
          </cell>
          <cell r="F2573">
            <v>-812537988</v>
          </cell>
          <cell r="G2573">
            <v>812537988</v>
          </cell>
        </row>
        <row r="2574">
          <cell r="A2574" t="str">
            <v>42128001</v>
          </cell>
          <cell r="B2574" t="str">
            <v>42128001 FONDO DE APORTACIONES PARA EL FORTALECIMIENTO DE LAS ENTIDADES FEDERATIVAS</v>
          </cell>
          <cell r="C2574">
            <v>-744826489</v>
          </cell>
          <cell r="D2574">
            <v>0</v>
          </cell>
          <cell r="E2574">
            <v>67711499</v>
          </cell>
          <cell r="F2574">
            <v>-812537988</v>
          </cell>
          <cell r="G2574">
            <v>812537988</v>
          </cell>
        </row>
        <row r="2575">
          <cell r="A2575" t="str">
            <v>42130000</v>
          </cell>
          <cell r="B2575" t="str">
            <v>42130000 CONVENIOS</v>
          </cell>
          <cell r="C2575">
            <v>-3328010793.25</v>
          </cell>
          <cell r="D2575">
            <v>0</v>
          </cell>
          <cell r="E2575">
            <v>1367294267.9200001</v>
          </cell>
          <cell r="F2575">
            <v>-4695305061.170001</v>
          </cell>
          <cell r="G2575">
            <v>4695305061.170001</v>
          </cell>
        </row>
        <row r="2576">
          <cell r="A2576" t="str">
            <v>42132000</v>
          </cell>
          <cell r="B2576" t="str">
            <v>42132000 CONVENIOS DE DESCENTRALIZACION Y OTROS</v>
          </cell>
          <cell r="C2576">
            <v>-3326531860</v>
          </cell>
          <cell r="D2576">
            <v>0</v>
          </cell>
          <cell r="E2576">
            <v>1367294267.9200001</v>
          </cell>
          <cell r="F2576">
            <v>-4693826127.920001</v>
          </cell>
          <cell r="G2576">
            <v>4693826127.920001</v>
          </cell>
        </row>
        <row r="2577">
          <cell r="A2577" t="str">
            <v>42132003</v>
          </cell>
          <cell r="B2577" t="str">
            <v>42132003 SECRETARIA DE SALUD</v>
          </cell>
          <cell r="C2577">
            <v>-347060861.45999998</v>
          </cell>
          <cell r="D2577">
            <v>0</v>
          </cell>
          <cell r="E2577">
            <v>666199523.16999996</v>
          </cell>
          <cell r="F2577">
            <v>-1013260384.63</v>
          </cell>
          <cell r="G2577">
            <v>1013260384.63</v>
          </cell>
        </row>
        <row r="2578">
          <cell r="A2578" t="str">
            <v>42132004</v>
          </cell>
          <cell r="B2578" t="str">
            <v>42132004 DIF NACIONAL</v>
          </cell>
          <cell r="C2578">
            <v>-8193184.5599999996</v>
          </cell>
          <cell r="D2578">
            <v>0</v>
          </cell>
          <cell r="E2578">
            <v>0</v>
          </cell>
          <cell r="F2578">
            <v>-8193184.5599999996</v>
          </cell>
          <cell r="G2578">
            <v>8193184.5599999996</v>
          </cell>
        </row>
        <row r="2579">
          <cell r="A2579" t="str">
            <v>42132006</v>
          </cell>
          <cell r="B2579" t="str">
            <v>42132006 EDUCACION</v>
          </cell>
          <cell r="C2579">
            <v>-2788865272.3600001</v>
          </cell>
          <cell r="D2579">
            <v>0</v>
          </cell>
          <cell r="E2579">
            <v>693100721.5</v>
          </cell>
          <cell r="F2579">
            <v>-3481965993.8600001</v>
          </cell>
          <cell r="G2579">
            <v>3481965993.8600001</v>
          </cell>
        </row>
        <row r="2580">
          <cell r="A2580" t="str">
            <v>42132009</v>
          </cell>
          <cell r="B2580" t="str">
            <v>42132009 COMISION NACIONAL DEL AGUA</v>
          </cell>
          <cell r="C2580">
            <v>-75472284.329999998</v>
          </cell>
          <cell r="D2580">
            <v>0</v>
          </cell>
          <cell r="E2580">
            <v>7241103.25</v>
          </cell>
          <cell r="F2580">
            <v>-82713387.579999998</v>
          </cell>
          <cell r="G2580">
            <v>82713387.579999998</v>
          </cell>
        </row>
        <row r="2581">
          <cell r="A2581" t="str">
            <v>42132012</v>
          </cell>
          <cell r="B2581" t="str">
            <v>42132012 COMISION NACIONAL FORESTAL</v>
          </cell>
          <cell r="C2581">
            <v>-4254787.05</v>
          </cell>
          <cell r="D2581">
            <v>0</v>
          </cell>
          <cell r="E2581">
            <v>0</v>
          </cell>
          <cell r="F2581">
            <v>-4254787.05</v>
          </cell>
          <cell r="G2581">
            <v>4254787.05</v>
          </cell>
        </row>
        <row r="2582">
          <cell r="A2582" t="str">
            <v>42132017</v>
          </cell>
          <cell r="B2582" t="str">
            <v>42132017 FONDO DE ESTABILIZACION DE LOS INGRESOS DE ENTIDADES FEDERATIVAS </v>
          </cell>
          <cell r="C2582">
            <v>-22748241</v>
          </cell>
          <cell r="D2582">
            <v>0</v>
          </cell>
          <cell r="E2582">
            <v>752920</v>
          </cell>
          <cell r="F2582">
            <v>-23501161</v>
          </cell>
          <cell r="G2582">
            <v>23501161</v>
          </cell>
        </row>
        <row r="2583">
          <cell r="A2583" t="str">
            <v>42132019</v>
          </cell>
          <cell r="B2583" t="str">
            <v>42132019 FIDEICOMISO PARA LA INFRAESTRUCTURA DE LOS ESTADOS</v>
          </cell>
          <cell r="C2583">
            <v>-13064663.539999999</v>
          </cell>
          <cell r="D2583">
            <v>0</v>
          </cell>
          <cell r="E2583">
            <v>0</v>
          </cell>
          <cell r="F2583">
            <v>-13064663.539999999</v>
          </cell>
          <cell r="G2583">
            <v>13064663.539999999</v>
          </cell>
        </row>
        <row r="2584">
          <cell r="A2584" t="str">
            <v>42132031</v>
          </cell>
          <cell r="B2584" t="str">
            <v>42132031 INSTITUTOS TECNOLOGICOS</v>
          </cell>
          <cell r="C2584">
            <v>-480000</v>
          </cell>
          <cell r="D2584">
            <v>0</v>
          </cell>
          <cell r="E2584">
            <v>0</v>
          </cell>
          <cell r="F2584">
            <v>-480000</v>
          </cell>
          <cell r="G2584">
            <v>480000</v>
          </cell>
        </row>
        <row r="2585">
          <cell r="A2585" t="str">
            <v>42132045</v>
          </cell>
          <cell r="B2585" t="str">
            <v>42132045 FONDO MINERO</v>
          </cell>
          <cell r="C2585">
            <v>-1027159</v>
          </cell>
          <cell r="D2585">
            <v>0</v>
          </cell>
          <cell r="E2585">
            <v>0</v>
          </cell>
          <cell r="F2585">
            <v>-1027159</v>
          </cell>
          <cell r="G2585">
            <v>1027159</v>
          </cell>
        </row>
        <row r="2586">
          <cell r="A2586" t="str">
            <v>42132048</v>
          </cell>
          <cell r="B2586" t="str">
            <v>42132048 PROGRAMA DE FORTALECIMIENTO PARA LA TRANSVERSALIDAD DE LA PERSPECIVA DE GENERO</v>
          </cell>
          <cell r="C2586">
            <v>-8866184</v>
          </cell>
          <cell r="D2586">
            <v>0</v>
          </cell>
          <cell r="E2586">
            <v>0</v>
          </cell>
          <cell r="F2586">
            <v>-8866184</v>
          </cell>
          <cell r="G2586">
            <v>8866184</v>
          </cell>
        </row>
        <row r="2587">
          <cell r="A2587" t="str">
            <v>42132049</v>
          </cell>
          <cell r="B2587" t="str">
            <v>42132049 PROGRAMA APOYOS A LA CULTURA</v>
          </cell>
          <cell r="C2587">
            <v>-1076759</v>
          </cell>
          <cell r="D2587">
            <v>0</v>
          </cell>
          <cell r="E2587">
            <v>0</v>
          </cell>
          <cell r="F2587">
            <v>-1076759</v>
          </cell>
          <cell r="G2587">
            <v>1076759</v>
          </cell>
        </row>
        <row r="2588">
          <cell r="A2588" t="str">
            <v>42132051</v>
          </cell>
          <cell r="B2588" t="str">
            <v>42132051 PROGRAMA DE EDUCACION PARA ADULTOS</v>
          </cell>
          <cell r="C2588">
            <v>-23303219</v>
          </cell>
          <cell r="D2588">
            <v>0</v>
          </cell>
          <cell r="E2588">
            <v>0</v>
          </cell>
          <cell r="F2588">
            <v>-23303219</v>
          </cell>
          <cell r="G2588">
            <v>23303219</v>
          </cell>
        </row>
        <row r="2589">
          <cell r="A2589" t="str">
            <v>42132060</v>
          </cell>
          <cell r="B2589" t="str">
            <v>42132060 FONDO PARA EL BIENESTAR Y EL AVANCE DE LAS MUJERES (FOBAM)</v>
          </cell>
          <cell r="C2589">
            <v>-2910000</v>
          </cell>
          <cell r="D2589">
            <v>0</v>
          </cell>
          <cell r="E2589">
            <v>0</v>
          </cell>
          <cell r="F2589">
            <v>-2910000</v>
          </cell>
          <cell r="G2589">
            <v>2910000</v>
          </cell>
        </row>
        <row r="2590">
          <cell r="A2590" t="str">
            <v>42132063</v>
          </cell>
          <cell r="B2590" t="str">
            <v>42132063 REFORMA AL SISTEMA DE JUSTICIA LABORAL</v>
          </cell>
          <cell r="C2590">
            <v>-13399019.18</v>
          </cell>
          <cell r="D2590">
            <v>0</v>
          </cell>
          <cell r="E2590">
            <v>0</v>
          </cell>
          <cell r="F2590">
            <v>-13399019.18</v>
          </cell>
          <cell r="G2590">
            <v>13399019.18</v>
          </cell>
        </row>
        <row r="2591">
          <cell r="A2591" t="str">
            <v>42132064</v>
          </cell>
          <cell r="B2591" t="str">
            <v>42132064 PACMYC</v>
          </cell>
          <cell r="C2591">
            <v>-620000</v>
          </cell>
          <cell r="D2591">
            <v>0</v>
          </cell>
          <cell r="E2591">
            <v>0</v>
          </cell>
          <cell r="F2591">
            <v>-620000</v>
          </cell>
          <cell r="G2591">
            <v>620000</v>
          </cell>
        </row>
        <row r="2592">
          <cell r="A2592" t="str">
            <v>42132065</v>
          </cell>
          <cell r="B2592" t="str">
            <v>42132065 PREVENCION DE LA VIOLENCIA ENCONTRA DE LAS MUJERES</v>
          </cell>
          <cell r="C2592">
            <v>-14182267.52</v>
          </cell>
          <cell r="D2592">
            <v>0</v>
          </cell>
          <cell r="E2592">
            <v>0</v>
          </cell>
          <cell r="F2592">
            <v>-14182267.52</v>
          </cell>
          <cell r="G2592">
            <v>14182267.52</v>
          </cell>
        </row>
        <row r="2593">
          <cell r="A2593" t="str">
            <v>42132066</v>
          </cell>
          <cell r="B2593" t="str">
            <v>42132066 REGISTRO E IDENTIFICACION DE PERSONAS</v>
          </cell>
          <cell r="C2593">
            <v>-1007958</v>
          </cell>
          <cell r="D2593">
            <v>0</v>
          </cell>
          <cell r="E2593">
            <v>0</v>
          </cell>
          <cell r="F2593">
            <v>-1007958</v>
          </cell>
          <cell r="G2593">
            <v>1007958</v>
          </cell>
        </row>
        <row r="2594">
          <cell r="A2594" t="str">
            <v>42133000</v>
          </cell>
          <cell r="B2594" t="str">
            <v>42133000 PROVISIONES SALARIALES Y ECONOMICAS</v>
          </cell>
          <cell r="C2594">
            <v>-1478933.25</v>
          </cell>
          <cell r="D2594">
            <v>0</v>
          </cell>
          <cell r="E2594">
            <v>0</v>
          </cell>
          <cell r="F2594">
            <v>-1478933.25</v>
          </cell>
          <cell r="G2594">
            <v>1478933.25</v>
          </cell>
        </row>
        <row r="2595">
          <cell r="A2595" t="str">
            <v>42133003</v>
          </cell>
          <cell r="B2595" t="str">
            <v>42133003 RAMO GENERAL 23 PROVISION ARMONIZACION CONTABLE</v>
          </cell>
          <cell r="C2595">
            <v>-1478933.25</v>
          </cell>
          <cell r="D2595">
            <v>0</v>
          </cell>
          <cell r="E2595">
            <v>0</v>
          </cell>
          <cell r="F2595">
            <v>-1478933.25</v>
          </cell>
          <cell r="G2595">
            <v>1478933.25</v>
          </cell>
        </row>
        <row r="2596">
          <cell r="A2596" t="str">
            <v>43000000</v>
          </cell>
          <cell r="B2596" t="str">
            <v>43000000 OTROS INGRESOS Y BENEFICIOS</v>
          </cell>
          <cell r="C2596">
            <v>-1872971.38</v>
          </cell>
          <cell r="D2596">
            <v>0</v>
          </cell>
          <cell r="E2596">
            <v>124922</v>
          </cell>
          <cell r="F2596">
            <v>-1997893.38</v>
          </cell>
          <cell r="G2596">
            <v>1997893.38</v>
          </cell>
        </row>
        <row r="2597">
          <cell r="A2597" t="str">
            <v>43900000</v>
          </cell>
          <cell r="B2597" t="str">
            <v>43900000 OTROS INGRESOS Y BENEFICIOS VARIOS</v>
          </cell>
          <cell r="C2597">
            <v>-1872971.38</v>
          </cell>
          <cell r="D2597">
            <v>0</v>
          </cell>
          <cell r="E2597">
            <v>124922</v>
          </cell>
          <cell r="F2597">
            <v>-1997893.38</v>
          </cell>
          <cell r="G2597">
            <v>1997893.38</v>
          </cell>
        </row>
        <row r="2598">
          <cell r="A2598" t="str">
            <v>43990000</v>
          </cell>
          <cell r="B2598" t="str">
            <v>43990000 OTROS INGRESOS Y BENEFICIOS VARIOS</v>
          </cell>
          <cell r="C2598">
            <v>-1872971.38</v>
          </cell>
          <cell r="D2598">
            <v>0</v>
          </cell>
          <cell r="E2598">
            <v>124922</v>
          </cell>
          <cell r="F2598">
            <v>-1997893.38</v>
          </cell>
          <cell r="G2598">
            <v>1997893.38</v>
          </cell>
        </row>
        <row r="2599">
          <cell r="A2599" t="str">
            <v>43992000</v>
          </cell>
          <cell r="B2599" t="str">
            <v>43992000 PRODUCTOS DE CAPITAL</v>
          </cell>
          <cell r="C2599">
            <v>-1872971.38</v>
          </cell>
          <cell r="D2599">
            <v>0</v>
          </cell>
          <cell r="E2599">
            <v>124922</v>
          </cell>
          <cell r="F2599">
            <v>-1997893.38</v>
          </cell>
          <cell r="G2599">
            <v>1997893.38</v>
          </cell>
        </row>
        <row r="2600">
          <cell r="A2600" t="str">
            <v>43992001</v>
          </cell>
          <cell r="B2600" t="str">
            <v>43992001 BENEFICIO POR LA ENAJENACION DE BIENES MUEBLES</v>
          </cell>
          <cell r="C2600">
            <v>-158908.96</v>
          </cell>
          <cell r="D2600">
            <v>0</v>
          </cell>
          <cell r="E2600">
            <v>0</v>
          </cell>
          <cell r="F2600">
            <v>-158908.96</v>
          </cell>
          <cell r="G2600">
            <v>158908.96</v>
          </cell>
        </row>
        <row r="2601">
          <cell r="A2601" t="str">
            <v>43992002</v>
          </cell>
          <cell r="B2601" t="str">
            <v>43992002 BENEFICIO POR LA ENAJENACION DE BIENES INMUEBLES</v>
          </cell>
          <cell r="C2601">
            <v>-51185</v>
          </cell>
          <cell r="D2601">
            <v>0</v>
          </cell>
          <cell r="E2601">
            <v>31580</v>
          </cell>
          <cell r="F2601">
            <v>-82765</v>
          </cell>
          <cell r="G2601">
            <v>82765</v>
          </cell>
        </row>
        <row r="2602">
          <cell r="A2602" t="str">
            <v>43992003</v>
          </cell>
          <cell r="B2602" t="str">
            <v>43992003 BENEFICIO POR LA VENTA DE FUNDOS LEGALES</v>
          </cell>
          <cell r="C2602">
            <v>-1662877.42</v>
          </cell>
          <cell r="D2602">
            <v>0</v>
          </cell>
          <cell r="E2602">
            <v>93342</v>
          </cell>
          <cell r="F2602">
            <v>-1756219.42</v>
          </cell>
          <cell r="G2602">
            <v>1756219.42</v>
          </cell>
        </row>
        <row r="2603">
          <cell r="A2603" t="str">
            <v>50000000</v>
          </cell>
          <cell r="B2603" t="str">
            <v>50000000 GASTOS Y OTRAS PERDIDAS</v>
          </cell>
          <cell r="C2603">
            <v>31292699975.860069</v>
          </cell>
          <cell r="D2603">
            <v>6867700892.2400055</v>
          </cell>
          <cell r="E2603">
            <v>264556789.63999999</v>
          </cell>
          <cell r="F2603">
            <v>37895844078.460014</v>
          </cell>
          <cell r="G2603">
            <v>37895844078.460014</v>
          </cell>
        </row>
        <row r="2604">
          <cell r="A2604" t="str">
            <v>51000000</v>
          </cell>
          <cell r="B2604" t="str">
            <v>51000000 GASTOS DE FUNCIONAMIENTO</v>
          </cell>
          <cell r="C2604">
            <v>13037102829.110065</v>
          </cell>
          <cell r="D2604">
            <v>3208139104.7700038</v>
          </cell>
          <cell r="E2604">
            <v>104637029.28999998</v>
          </cell>
          <cell r="F2604">
            <v>16140604904.590008</v>
          </cell>
          <cell r="G2604">
            <v>16140604904.590008</v>
          </cell>
        </row>
        <row r="2605">
          <cell r="A2605" t="str">
            <v>51100000</v>
          </cell>
          <cell r="B2605" t="str">
            <v>51100000 SERVICIOS PERSONALES</v>
          </cell>
          <cell r="C2605">
            <v>11615544434.81007</v>
          </cell>
          <cell r="D2605">
            <v>2878024208.1600051</v>
          </cell>
          <cell r="E2605">
            <v>172411.69</v>
          </cell>
          <cell r="F2605">
            <v>14493396231.280005</v>
          </cell>
          <cell r="G2605">
            <v>14493396231.280005</v>
          </cell>
        </row>
        <row r="2606">
          <cell r="A2606" t="str">
            <v>51110000</v>
          </cell>
          <cell r="B2606" t="str">
            <v>51110000 REMUNERACIONES AL PERSONAL DE CARACTER PERMANENTE</v>
          </cell>
          <cell r="C2606">
            <v>5737192211.4700441</v>
          </cell>
          <cell r="D2606">
            <v>551428602.9300009</v>
          </cell>
          <cell r="E2606">
            <v>0</v>
          </cell>
          <cell r="F2606">
            <v>6288620814.3999777</v>
          </cell>
          <cell r="G2606">
            <v>6288620814.3999777</v>
          </cell>
        </row>
        <row r="2607">
          <cell r="A2607" t="str">
            <v>51113000</v>
          </cell>
          <cell r="B2607" t="str">
            <v>51113000 SUELDOS BASE AL PERSONAL PERMANENTE</v>
          </cell>
          <cell r="C2607">
            <v>5737192211.4700441</v>
          </cell>
          <cell r="D2607">
            <v>551428602.9300009</v>
          </cell>
          <cell r="E2607">
            <v>0</v>
          </cell>
          <cell r="F2607">
            <v>6288620814.3999777</v>
          </cell>
          <cell r="G2607">
            <v>6288620814.3999777</v>
          </cell>
        </row>
        <row r="2608">
          <cell r="A2608" t="str">
            <v>51113001</v>
          </cell>
          <cell r="B2608" t="str">
            <v>51113001 SUELDO BASE</v>
          </cell>
          <cell r="C2608">
            <v>5737192211.4700441</v>
          </cell>
          <cell r="D2608">
            <v>551428602.9300009</v>
          </cell>
          <cell r="E2608">
            <v>0</v>
          </cell>
          <cell r="F2608">
            <v>6288620814.3999777</v>
          </cell>
          <cell r="G2608">
            <v>6288620814.3999777</v>
          </cell>
        </row>
        <row r="2609">
          <cell r="A2609" t="str">
            <v>51120000</v>
          </cell>
          <cell r="B2609" t="str">
            <v>51120000 REMUNERACIONES AL PERSONAL DE CARACTER TRANSITORIO</v>
          </cell>
          <cell r="C2609">
            <v>51995185.010000005</v>
          </cell>
          <cell r="D2609">
            <v>4830716.3600000003</v>
          </cell>
          <cell r="E2609">
            <v>35644</v>
          </cell>
          <cell r="F2609">
            <v>56790257.370000005</v>
          </cell>
          <cell r="G2609">
            <v>56790257.370000005</v>
          </cell>
        </row>
        <row r="2610">
          <cell r="A2610" t="str">
            <v>51121000</v>
          </cell>
          <cell r="B2610" t="str">
            <v>51121000 HONORARIOS ASIMILABLES A SALARIOS</v>
          </cell>
          <cell r="C2610">
            <v>34106882.280000001</v>
          </cell>
          <cell r="D2610">
            <v>3031912.42</v>
          </cell>
          <cell r="E2610">
            <v>35644</v>
          </cell>
          <cell r="F2610">
            <v>37103150.700000003</v>
          </cell>
          <cell r="G2610">
            <v>37103150.700000003</v>
          </cell>
        </row>
        <row r="2611">
          <cell r="A2611" t="str">
            <v>51121001</v>
          </cell>
          <cell r="B2611" t="str">
            <v>51121001 HONORARIOS ASIMILABLES A SALARIOS</v>
          </cell>
          <cell r="C2611">
            <v>34106882.280000001</v>
          </cell>
          <cell r="D2611">
            <v>3031912.42</v>
          </cell>
          <cell r="E2611">
            <v>35644</v>
          </cell>
          <cell r="F2611">
            <v>37103150.700000003</v>
          </cell>
          <cell r="G2611">
            <v>37103150.700000003</v>
          </cell>
        </row>
        <row r="2612">
          <cell r="A2612" t="str">
            <v>51122000</v>
          </cell>
          <cell r="B2612" t="str">
            <v>51122000 SUELDOS BASE AL PERSONAL EVENTUAL</v>
          </cell>
          <cell r="C2612">
            <v>17888302.73</v>
          </cell>
          <cell r="D2612">
            <v>1798803.9400000002</v>
          </cell>
          <cell r="E2612">
            <v>0</v>
          </cell>
          <cell r="F2612">
            <v>19687106.670000002</v>
          </cell>
          <cell r="G2612">
            <v>19687106.670000002</v>
          </cell>
        </row>
        <row r="2613">
          <cell r="A2613" t="str">
            <v>51122001</v>
          </cell>
          <cell r="B2613" t="str">
            <v>51122001 SUELDO BASE AL PERSONAL EVENTUAL</v>
          </cell>
          <cell r="C2613">
            <v>17888302.73</v>
          </cell>
          <cell r="D2613">
            <v>1798803.9400000002</v>
          </cell>
          <cell r="E2613">
            <v>0</v>
          </cell>
          <cell r="F2613">
            <v>19687106.670000002</v>
          </cell>
          <cell r="G2613">
            <v>19687106.670000002</v>
          </cell>
        </row>
        <row r="2614">
          <cell r="A2614" t="str">
            <v>51130000</v>
          </cell>
          <cell r="B2614" t="str">
            <v>51130000 REMUNERACIONES ADICIONALES Y ESPECIALES</v>
          </cell>
          <cell r="C2614">
            <v>883108705.89000106</v>
          </cell>
          <cell r="D2614">
            <v>1304147637.7800057</v>
          </cell>
          <cell r="E2614">
            <v>0</v>
          </cell>
          <cell r="F2614">
            <v>2187256343.6700058</v>
          </cell>
          <cell r="G2614">
            <v>2187256343.6700058</v>
          </cell>
        </row>
        <row r="2615">
          <cell r="A2615" t="str">
            <v>51131000</v>
          </cell>
          <cell r="B2615" t="str">
            <v>51131000 PRIMAS POR AÑOS DE SERVICIOS EFECTIVOS PRESTADOS</v>
          </cell>
          <cell r="C2615">
            <v>131885430.30000032</v>
          </cell>
          <cell r="D2615">
            <v>12249409.530000148</v>
          </cell>
          <cell r="E2615">
            <v>0</v>
          </cell>
          <cell r="F2615">
            <v>144134839.82999989</v>
          </cell>
          <cell r="G2615">
            <v>144134839.82999989</v>
          </cell>
        </row>
        <row r="2616">
          <cell r="A2616" t="str">
            <v>51131001</v>
          </cell>
          <cell r="B2616" t="str">
            <v>51131001 QUINQUENIOS</v>
          </cell>
          <cell r="C2616">
            <v>131885430.30000032</v>
          </cell>
          <cell r="D2616">
            <v>12249409.530000148</v>
          </cell>
          <cell r="E2616">
            <v>0</v>
          </cell>
          <cell r="F2616">
            <v>144134839.82999989</v>
          </cell>
          <cell r="G2616">
            <v>144134839.82999989</v>
          </cell>
        </row>
        <row r="2617">
          <cell r="A2617" t="str">
            <v>51132000</v>
          </cell>
          <cell r="B2617" t="str">
            <v>51132000 PRIMAS DE VACACIONES DOMINICAL Y GRATIFICACION DE FIN DE AÑO</v>
          </cell>
          <cell r="C2617">
            <v>513002295.81999958</v>
          </cell>
          <cell r="D2617">
            <v>1254599445.7800055</v>
          </cell>
          <cell r="E2617">
            <v>0</v>
          </cell>
          <cell r="F2617">
            <v>1767601741.6000059</v>
          </cell>
          <cell r="G2617">
            <v>1767601741.6000059</v>
          </cell>
        </row>
        <row r="2618">
          <cell r="A2618" t="str">
            <v>51132001</v>
          </cell>
          <cell r="B2618" t="str">
            <v>51132001 PRIMA DOMINICAL</v>
          </cell>
          <cell r="C2618">
            <v>9593462.2599999942</v>
          </cell>
          <cell r="D2618">
            <v>71405.819999999701</v>
          </cell>
          <cell r="E2618">
            <v>0</v>
          </cell>
          <cell r="F2618">
            <v>9664868.0800000131</v>
          </cell>
          <cell r="G2618">
            <v>9664868.0800000131</v>
          </cell>
        </row>
        <row r="2619">
          <cell r="A2619" t="str">
            <v>51132002</v>
          </cell>
          <cell r="B2619" t="str">
            <v>51132002 PRIMA VACACIONAL</v>
          </cell>
          <cell r="C2619">
            <v>107934150.86999969</v>
          </cell>
          <cell r="D2619">
            <v>134003507.20999967</v>
          </cell>
          <cell r="E2619">
            <v>0</v>
          </cell>
          <cell r="F2619">
            <v>241937658.0800004</v>
          </cell>
          <cell r="G2619">
            <v>241937658.0800004</v>
          </cell>
        </row>
        <row r="2620">
          <cell r="A2620" t="str">
            <v>51132003</v>
          </cell>
          <cell r="B2620" t="str">
            <v>51132003 GRATIFICACION DE FIN DE AÑO</v>
          </cell>
          <cell r="C2620">
            <v>395474682.68999988</v>
          </cell>
          <cell r="D2620">
            <v>1120524532.7500057</v>
          </cell>
          <cell r="E2620">
            <v>0</v>
          </cell>
          <cell r="F2620">
            <v>1515999215.4400055</v>
          </cell>
          <cell r="G2620">
            <v>1515999215.4400055</v>
          </cell>
        </row>
        <row r="2621">
          <cell r="A2621" t="str">
            <v>51134000</v>
          </cell>
          <cell r="B2621" t="str">
            <v>51134000 COMPENSACIONES</v>
          </cell>
          <cell r="C2621">
            <v>226350949.94000098</v>
          </cell>
          <cell r="D2621">
            <v>37240745.000000097</v>
          </cell>
          <cell r="E2621">
            <v>0</v>
          </cell>
          <cell r="F2621">
            <v>263591694.93999964</v>
          </cell>
          <cell r="G2621">
            <v>263591694.93999964</v>
          </cell>
        </row>
        <row r="2622">
          <cell r="A2622" t="str">
            <v>51134001</v>
          </cell>
          <cell r="B2622" t="str">
            <v>51134001 COMPENSACIONES</v>
          </cell>
          <cell r="C2622">
            <v>193429675.61000103</v>
          </cell>
          <cell r="D2622">
            <v>35086816.250000097</v>
          </cell>
          <cell r="E2622">
            <v>0</v>
          </cell>
          <cell r="F2622">
            <v>228516491.85999963</v>
          </cell>
          <cell r="G2622">
            <v>228516491.85999963</v>
          </cell>
        </row>
        <row r="2623">
          <cell r="A2623" t="str">
            <v>51134002</v>
          </cell>
          <cell r="B2623" t="str">
            <v>51134002 COMPENSACION A SUSTITUTOS DE PROFESORES</v>
          </cell>
          <cell r="C2623">
            <v>7570179.5700000031</v>
          </cell>
          <cell r="D2623">
            <v>805123.79999999993</v>
          </cell>
          <cell r="E2623">
            <v>0</v>
          </cell>
          <cell r="F2623">
            <v>8375303.3700000057</v>
          </cell>
          <cell r="G2623">
            <v>8375303.3700000057</v>
          </cell>
        </row>
        <row r="2624">
          <cell r="A2624" t="str">
            <v>51134003</v>
          </cell>
          <cell r="B2624" t="str">
            <v>51134003 COMPENSACIONES ADICIONALES POR SERVICIOS ESPECIALES</v>
          </cell>
          <cell r="C2624">
            <v>25351094.759999949</v>
          </cell>
          <cell r="D2624">
            <v>1348804.95</v>
          </cell>
          <cell r="E2624">
            <v>0</v>
          </cell>
          <cell r="F2624">
            <v>26699899.71000002</v>
          </cell>
          <cell r="G2624">
            <v>26699899.71000002</v>
          </cell>
        </row>
        <row r="2625">
          <cell r="A2625" t="str">
            <v>51137000</v>
          </cell>
          <cell r="B2625" t="str">
            <v>51137000 HONORARIOS ESPECIALES</v>
          </cell>
          <cell r="C2625">
            <v>11870029.83</v>
          </cell>
          <cell r="D2625">
            <v>58037.47</v>
          </cell>
          <cell r="E2625">
            <v>0</v>
          </cell>
          <cell r="F2625">
            <v>11928067.299999999</v>
          </cell>
          <cell r="G2625">
            <v>11928067.299999999</v>
          </cell>
        </row>
        <row r="2626">
          <cell r="A2626" t="str">
            <v>51137002</v>
          </cell>
          <cell r="B2626" t="str">
            <v>51137002 INCENTIVOS POR ACTOS DE FISCALIZACION</v>
          </cell>
          <cell r="C2626">
            <v>11870029.83</v>
          </cell>
          <cell r="D2626">
            <v>58037.47</v>
          </cell>
          <cell r="E2626">
            <v>0</v>
          </cell>
          <cell r="F2626">
            <v>11928067.299999999</v>
          </cell>
          <cell r="G2626">
            <v>11928067.299999999</v>
          </cell>
        </row>
        <row r="2627">
          <cell r="A2627" t="str">
            <v>51140000</v>
          </cell>
          <cell r="B2627" t="str">
            <v>51140000 SEGURIDAD SOCIAL</v>
          </cell>
          <cell r="C2627">
            <v>1544727446.3600018</v>
          </cell>
          <cell r="D2627">
            <v>155681178.70999947</v>
          </cell>
          <cell r="E2627">
            <v>0</v>
          </cell>
          <cell r="F2627">
            <v>1700408625.0700009</v>
          </cell>
          <cell r="G2627">
            <v>1700408625.0700009</v>
          </cell>
        </row>
        <row r="2628">
          <cell r="A2628" t="str">
            <v>51141000</v>
          </cell>
          <cell r="B2628" t="str">
            <v>51141000 APORTACIONES DE SEGURIDAD SOCIAL</v>
          </cell>
          <cell r="C2628">
            <v>532103316.18000156</v>
          </cell>
          <cell r="D2628">
            <v>50898942.709999718</v>
          </cell>
          <cell r="E2628">
            <v>0</v>
          </cell>
          <cell r="F2628">
            <v>583002258.89000237</v>
          </cell>
          <cell r="G2628">
            <v>583002258.89000237</v>
          </cell>
        </row>
        <row r="2629">
          <cell r="A2629" t="str">
            <v>51141001</v>
          </cell>
          <cell r="B2629" t="str">
            <v>51141001 APORTACIONES AL ISSSTE</v>
          </cell>
          <cell r="C2629">
            <v>530591276.78000158</v>
          </cell>
          <cell r="D2629">
            <v>50766934.169999719</v>
          </cell>
          <cell r="E2629">
            <v>0</v>
          </cell>
          <cell r="F2629">
            <v>581358210.95000231</v>
          </cell>
          <cell r="G2629">
            <v>581358210.95000231</v>
          </cell>
        </row>
        <row r="2630">
          <cell r="A2630" t="str">
            <v>51141002</v>
          </cell>
          <cell r="B2630" t="str">
            <v>51141002 CUOTAS DE SEGURIDAD SOCIAL PAGADAS POR EL PATRON</v>
          </cell>
          <cell r="C2630">
            <v>1512039.3999999992</v>
          </cell>
          <cell r="D2630">
            <v>132008.53999999995</v>
          </cell>
          <cell r="E2630">
            <v>0</v>
          </cell>
          <cell r="F2630">
            <v>1644047.94</v>
          </cell>
          <cell r="G2630">
            <v>1644047.94</v>
          </cell>
        </row>
        <row r="2631">
          <cell r="A2631" t="str">
            <v>51142000</v>
          </cell>
          <cell r="B2631" t="str">
            <v>51142000 APORTACIONES A FONDOS DE VIVIENDA</v>
          </cell>
          <cell r="C2631">
            <v>227006212.53000015</v>
          </cell>
          <cell r="D2631">
            <v>22032770.219999988</v>
          </cell>
          <cell r="E2631">
            <v>0</v>
          </cell>
          <cell r="F2631">
            <v>249038982.75000003</v>
          </cell>
          <cell r="G2631">
            <v>249038982.75000003</v>
          </cell>
        </row>
        <row r="2632">
          <cell r="A2632" t="str">
            <v>51142001</v>
          </cell>
          <cell r="B2632" t="str">
            <v>51142001 APORTACIONES AL FONDO DE VIVIENDA</v>
          </cell>
          <cell r="C2632">
            <v>227006212.53000015</v>
          </cell>
          <cell r="D2632">
            <v>22032770.219999988</v>
          </cell>
          <cell r="E2632">
            <v>0</v>
          </cell>
          <cell r="F2632">
            <v>249038982.75000003</v>
          </cell>
          <cell r="G2632">
            <v>249038982.75000003</v>
          </cell>
        </row>
        <row r="2633">
          <cell r="A2633" t="str">
            <v>51143000</v>
          </cell>
          <cell r="B2633" t="str">
            <v>51143000 APORTACIONES AL SISTEMA PARA EL RETIRO</v>
          </cell>
          <cell r="C2633">
            <v>669874822.93000114</v>
          </cell>
          <cell r="D2633">
            <v>65587978.499999873</v>
          </cell>
          <cell r="E2633">
            <v>0</v>
          </cell>
          <cell r="F2633">
            <v>735462801.42999947</v>
          </cell>
          <cell r="G2633">
            <v>735462801.42999947</v>
          </cell>
        </row>
        <row r="2634">
          <cell r="A2634" t="str">
            <v>51143001</v>
          </cell>
          <cell r="B2634" t="str">
            <v>51143001 APORTACIONES AL SAR</v>
          </cell>
          <cell r="C2634">
            <v>190530498.0600003</v>
          </cell>
          <cell r="D2634">
            <v>18103786.200000033</v>
          </cell>
          <cell r="E2634">
            <v>0</v>
          </cell>
          <cell r="F2634">
            <v>208634284.26000014</v>
          </cell>
          <cell r="G2634">
            <v>208634284.26000014</v>
          </cell>
        </row>
        <row r="2635">
          <cell r="A2635" t="str">
            <v>51143003</v>
          </cell>
          <cell r="B2635" t="str">
            <v>51143003 APORTACIONES A LA DIRECCION DE PENSIONES</v>
          </cell>
          <cell r="C2635">
            <v>479344324.87000084</v>
          </cell>
          <cell r="D2635">
            <v>47484192.299999841</v>
          </cell>
          <cell r="E2635">
            <v>0</v>
          </cell>
          <cell r="F2635">
            <v>526828517.1699993</v>
          </cell>
          <cell r="G2635">
            <v>526828517.1699993</v>
          </cell>
        </row>
        <row r="2636">
          <cell r="A2636" t="str">
            <v>51144000</v>
          </cell>
          <cell r="B2636" t="str">
            <v>51144000 APORTACIONES PARA SEGUROS</v>
          </cell>
          <cell r="C2636">
            <v>115743094.71999899</v>
          </cell>
          <cell r="D2636">
            <v>17161487.279999889</v>
          </cell>
          <cell r="E2636">
            <v>0</v>
          </cell>
          <cell r="F2636">
            <v>132904581.99999903</v>
          </cell>
          <cell r="G2636">
            <v>132904581.99999903</v>
          </cell>
        </row>
        <row r="2637">
          <cell r="A2637" t="str">
            <v>51144007</v>
          </cell>
          <cell r="B2637" t="str">
            <v>51144007 SEGURO DE VIDA A EMPLEADOS</v>
          </cell>
          <cell r="C2637">
            <v>115743094.71999899</v>
          </cell>
          <cell r="D2637">
            <v>17161487.279999889</v>
          </cell>
          <cell r="E2637">
            <v>0</v>
          </cell>
          <cell r="F2637">
            <v>132904581.99999903</v>
          </cell>
          <cell r="G2637">
            <v>132904581.99999903</v>
          </cell>
        </row>
        <row r="2638">
          <cell r="A2638" t="str">
            <v>51150000</v>
          </cell>
          <cell r="B2638" t="str">
            <v>51150000 OTRAS PRESTACIONES SOCIALES Y ECONOMICAS</v>
          </cell>
          <cell r="C2638">
            <v>2192797344.1100225</v>
          </cell>
          <cell r="D2638">
            <v>760284159.20999885</v>
          </cell>
          <cell r="E2638">
            <v>136767.69</v>
          </cell>
          <cell r="F2638">
            <v>2952944735.6300192</v>
          </cell>
          <cell r="G2638">
            <v>2952944735.6300192</v>
          </cell>
        </row>
        <row r="2639">
          <cell r="A2639" t="str">
            <v>51151000</v>
          </cell>
          <cell r="B2639" t="str">
            <v>51151000 CUOTAS PARA EL FONDO DE AHORRO Y FONDO DE TRABAJO</v>
          </cell>
          <cell r="C2639">
            <v>54942787.750000007</v>
          </cell>
          <cell r="D2639">
            <v>4648876.2200000128</v>
          </cell>
          <cell r="E2639">
            <v>0</v>
          </cell>
          <cell r="F2639">
            <v>59591663.969999954</v>
          </cell>
          <cell r="G2639">
            <v>59591663.969999954</v>
          </cell>
        </row>
        <row r="2640">
          <cell r="A2640" t="str">
            <v>51151001</v>
          </cell>
          <cell r="B2640" t="str">
            <v>51151001 APORTACIONES AL FORTE</v>
          </cell>
          <cell r="C2640">
            <v>4312686.6999999927</v>
          </cell>
          <cell r="D2640">
            <v>404376.70000000059</v>
          </cell>
          <cell r="E2640">
            <v>0</v>
          </cell>
          <cell r="F2640">
            <v>4717063.4000000106</v>
          </cell>
          <cell r="G2640">
            <v>4717063.4000000106</v>
          </cell>
        </row>
        <row r="2641">
          <cell r="A2641" t="str">
            <v>51151004</v>
          </cell>
          <cell r="B2641" t="str">
            <v>51151004 APORTACIONES PARA EL FONDO DE AHORRO</v>
          </cell>
          <cell r="C2641">
            <v>50630101.050000012</v>
          </cell>
          <cell r="D2641">
            <v>4244499.5200000126</v>
          </cell>
          <cell r="E2641">
            <v>0</v>
          </cell>
          <cell r="F2641">
            <v>54874600.569999941</v>
          </cell>
          <cell r="G2641">
            <v>54874600.569999941</v>
          </cell>
        </row>
        <row r="2642">
          <cell r="A2642" t="str">
            <v>51152000</v>
          </cell>
          <cell r="B2642" t="str">
            <v>51152000 INDEMNIZACIONES</v>
          </cell>
          <cell r="C2642">
            <v>11614472.010000002</v>
          </cell>
          <cell r="D2642">
            <v>6074977.6300000008</v>
          </cell>
          <cell r="E2642">
            <v>136767.69</v>
          </cell>
          <cell r="F2642">
            <v>17552681.949999999</v>
          </cell>
          <cell r="G2642">
            <v>17552681.949999999</v>
          </cell>
        </row>
        <row r="2643">
          <cell r="A2643" t="str">
            <v>51152001</v>
          </cell>
          <cell r="B2643" t="str">
            <v>51152001 INDEMNIZACIONES POR ACCIDENTES EN EL TRABAJO</v>
          </cell>
          <cell r="C2643">
            <v>1026800</v>
          </cell>
          <cell r="D2643">
            <v>0</v>
          </cell>
          <cell r="E2643">
            <v>0</v>
          </cell>
          <cell r="F2643">
            <v>1026800</v>
          </cell>
          <cell r="G2643">
            <v>1026800</v>
          </cell>
        </row>
        <row r="2644">
          <cell r="A2644" t="str">
            <v>51152002</v>
          </cell>
          <cell r="B2644" t="str">
            <v>51152002 LIQUIDACIONES</v>
          </cell>
          <cell r="C2644">
            <v>10587672.010000002</v>
          </cell>
          <cell r="D2644">
            <v>6074977.6300000008</v>
          </cell>
          <cell r="E2644">
            <v>136767.69</v>
          </cell>
          <cell r="F2644">
            <v>16525881.949999999</v>
          </cell>
          <cell r="G2644">
            <v>16525881.949999999</v>
          </cell>
        </row>
        <row r="2645">
          <cell r="A2645" t="str">
            <v>51153000</v>
          </cell>
          <cell r="B2645" t="str">
            <v>51153000 PRESTACIONES Y HABERES DE RETIRO</v>
          </cell>
          <cell r="C2645">
            <v>15190832.16</v>
          </cell>
          <cell r="D2645">
            <v>0</v>
          </cell>
          <cell r="E2645">
            <v>0</v>
          </cell>
          <cell r="F2645">
            <v>15190832.16</v>
          </cell>
          <cell r="G2645">
            <v>15190832.16</v>
          </cell>
        </row>
        <row r="2646">
          <cell r="A2646" t="str">
            <v>51153001</v>
          </cell>
          <cell r="B2646" t="str">
            <v>51153001 PRESTACIONES DE RETIRO</v>
          </cell>
          <cell r="C2646">
            <v>1463680.04</v>
          </cell>
          <cell r="D2646">
            <v>0</v>
          </cell>
          <cell r="E2646">
            <v>0</v>
          </cell>
          <cell r="F2646">
            <v>1463680.04</v>
          </cell>
          <cell r="G2646">
            <v>1463680.04</v>
          </cell>
        </row>
        <row r="2647">
          <cell r="A2647" t="str">
            <v>51153002</v>
          </cell>
          <cell r="B2647" t="str">
            <v>51153002 RETIRO VOLUNTARIO</v>
          </cell>
          <cell r="C2647">
            <v>13727152.120000001</v>
          </cell>
          <cell r="D2647">
            <v>0</v>
          </cell>
          <cell r="E2647">
            <v>0</v>
          </cell>
          <cell r="F2647">
            <v>13727152.120000001</v>
          </cell>
          <cell r="G2647">
            <v>13727152.120000001</v>
          </cell>
        </row>
        <row r="2648">
          <cell r="A2648" t="str">
            <v>51154000</v>
          </cell>
          <cell r="B2648" t="str">
            <v>51154000 PRESTACIONES CONTRACTUALES</v>
          </cell>
          <cell r="C2648">
            <v>1086833842.7400255</v>
          </cell>
          <cell r="D2648">
            <v>199915624.92000085</v>
          </cell>
          <cell r="E2648">
            <v>0</v>
          </cell>
          <cell r="F2648">
            <v>1286749467.6600223</v>
          </cell>
          <cell r="G2648">
            <v>1286749467.6600223</v>
          </cell>
        </row>
        <row r="2649">
          <cell r="A2649" t="str">
            <v>51154001</v>
          </cell>
          <cell r="B2649" t="str">
            <v>51154001 PRESTACIONES CONTRACTUALES</v>
          </cell>
          <cell r="C2649">
            <v>929620292.38002634</v>
          </cell>
          <cell r="D2649">
            <v>182686773.79000092</v>
          </cell>
          <cell r="E2649">
            <v>0</v>
          </cell>
          <cell r="F2649">
            <v>1112307066.1700227</v>
          </cell>
          <cell r="G2649">
            <v>1112307066.1700227</v>
          </cell>
        </row>
        <row r="2650">
          <cell r="A2650" t="str">
            <v>51154004</v>
          </cell>
          <cell r="B2650" t="str">
            <v>51154004 ASIGNACIONES DOCENTES  PEDAGOGICAS GENERICAS Y ESPECIFICAS</v>
          </cell>
          <cell r="C2650">
            <v>80248366.619999051</v>
          </cell>
          <cell r="D2650">
            <v>7293735.6199999545</v>
          </cell>
          <cell r="E2650">
            <v>0</v>
          </cell>
          <cell r="F2650">
            <v>87542102.239999279</v>
          </cell>
          <cell r="G2650">
            <v>87542102.239999279</v>
          </cell>
        </row>
        <row r="2651">
          <cell r="A2651" t="str">
            <v>51154005</v>
          </cell>
          <cell r="B2651" t="str">
            <v>51154005 ACREDITACION POR LICENCIATURA</v>
          </cell>
          <cell r="C2651">
            <v>386165.1099999983</v>
          </cell>
          <cell r="D2651">
            <v>38751.109999999993</v>
          </cell>
          <cell r="E2651">
            <v>0</v>
          </cell>
          <cell r="F2651">
            <v>424916.21999999875</v>
          </cell>
          <cell r="G2651">
            <v>424916.21999999875</v>
          </cell>
        </row>
        <row r="2652">
          <cell r="A2652" t="str">
            <v>51154006</v>
          </cell>
          <cell r="B2652" t="str">
            <v>51154006 COMPENSACION POR ADQUISICION DE MATERIAL DIDACTICO</v>
          </cell>
          <cell r="C2652">
            <v>33397875.81000001</v>
          </cell>
          <cell r="D2652">
            <v>3269746.6399999852</v>
          </cell>
          <cell r="E2652">
            <v>0</v>
          </cell>
          <cell r="F2652">
            <v>36667622.450000212</v>
          </cell>
          <cell r="G2652">
            <v>36667622.450000212</v>
          </cell>
        </row>
        <row r="2653">
          <cell r="A2653" t="str">
            <v>51154007</v>
          </cell>
          <cell r="B2653" t="str">
            <v>51154007 PRESTACIONES DE PREVISION SOCIAL</v>
          </cell>
          <cell r="C2653">
            <v>43181142.819999993</v>
          </cell>
          <cell r="D2653">
            <v>6626617.7599999998</v>
          </cell>
          <cell r="E2653">
            <v>0</v>
          </cell>
          <cell r="F2653">
            <v>49807760.579999998</v>
          </cell>
          <cell r="G2653">
            <v>49807760.579999998</v>
          </cell>
        </row>
        <row r="2654">
          <cell r="A2654" t="str">
            <v>51159000</v>
          </cell>
          <cell r="B2654" t="str">
            <v>51159000 OTRAS PRESTACIONES SOCIALES Y ECONOMICAS</v>
          </cell>
          <cell r="C2654">
            <v>1024215409.4499974</v>
          </cell>
          <cell r="D2654">
            <v>549644680.43999791</v>
          </cell>
          <cell r="E2654">
            <v>0</v>
          </cell>
          <cell r="F2654">
            <v>1573860089.889997</v>
          </cell>
          <cell r="G2654">
            <v>1573860089.889997</v>
          </cell>
        </row>
        <row r="2655">
          <cell r="A2655" t="str">
            <v>51159001</v>
          </cell>
          <cell r="B2655" t="str">
            <v>51159001 OTRAS PRESTACIONES SOCIALES Y ECONOMICAS</v>
          </cell>
          <cell r="C2655">
            <v>689551785.93999827</v>
          </cell>
          <cell r="D2655">
            <v>141960181.5899992</v>
          </cell>
          <cell r="E2655">
            <v>0</v>
          </cell>
          <cell r="F2655">
            <v>831511967.52999711</v>
          </cell>
          <cell r="G2655">
            <v>831511967.52999711</v>
          </cell>
        </row>
        <row r="2656">
          <cell r="A2656" t="str">
            <v>51159999</v>
          </cell>
          <cell r="B2656" t="str">
            <v>51159999 OTRAS PRESTACIONES SOCIALES Y ECONOMICAS (ISR)</v>
          </cell>
          <cell r="C2656">
            <v>334663623.50999922</v>
          </cell>
          <cell r="D2656">
            <v>407684498.84999871</v>
          </cell>
          <cell r="E2656">
            <v>0</v>
          </cell>
          <cell r="F2656">
            <v>742348122.3599999</v>
          </cell>
          <cell r="G2656">
            <v>742348122.3599999</v>
          </cell>
        </row>
        <row r="2657">
          <cell r="A2657" t="str">
            <v>51170000</v>
          </cell>
          <cell r="B2657" t="str">
            <v>51170000 PAGO DE ESTIMULOS A SERVIDORES PUBLICOS</v>
          </cell>
          <cell r="C2657">
            <v>1205723541.9700022</v>
          </cell>
          <cell r="D2657">
            <v>101651913.16999984</v>
          </cell>
          <cell r="E2657">
            <v>0</v>
          </cell>
          <cell r="F2657">
            <v>1307375455.1400013</v>
          </cell>
          <cell r="G2657">
            <v>1307375455.1400013</v>
          </cell>
        </row>
        <row r="2658">
          <cell r="A2658" t="str">
            <v>51171000</v>
          </cell>
          <cell r="B2658" t="str">
            <v>51171000 ESTIMULOS</v>
          </cell>
          <cell r="C2658">
            <v>1205723541.9700022</v>
          </cell>
          <cell r="D2658">
            <v>101651913.16999984</v>
          </cell>
          <cell r="E2658">
            <v>0</v>
          </cell>
          <cell r="F2658">
            <v>1307375455.1400013</v>
          </cell>
          <cell r="G2658">
            <v>1307375455.1400013</v>
          </cell>
        </row>
        <row r="2659">
          <cell r="A2659" t="str">
            <v>51171001</v>
          </cell>
          <cell r="B2659" t="str">
            <v>51171001 ESTIMULOS</v>
          </cell>
          <cell r="C2659">
            <v>966265843.91000211</v>
          </cell>
          <cell r="D2659">
            <v>88724901.129999831</v>
          </cell>
          <cell r="E2659">
            <v>0</v>
          </cell>
          <cell r="F2659">
            <v>1054990745.040001</v>
          </cell>
          <cell r="G2659">
            <v>1054990745.040001</v>
          </cell>
        </row>
        <row r="2660">
          <cell r="A2660" t="str">
            <v>51171002</v>
          </cell>
          <cell r="B2660" t="str">
            <v>51171002 ESTIMULOS POR CAPACITACION</v>
          </cell>
          <cell r="C2660">
            <v>4324385.0800000019</v>
          </cell>
          <cell r="D2660">
            <v>131818.63999999902</v>
          </cell>
          <cell r="E2660">
            <v>0</v>
          </cell>
          <cell r="F2660">
            <v>4456203.719999996</v>
          </cell>
          <cell r="G2660">
            <v>4456203.719999996</v>
          </cell>
        </row>
        <row r="2661">
          <cell r="A2661" t="str">
            <v>51171003</v>
          </cell>
          <cell r="B2661" t="str">
            <v>51171003 ACREDITACION POR TITULACION EN LA DOCENCIA</v>
          </cell>
          <cell r="C2661">
            <v>347014.1500000002</v>
          </cell>
          <cell r="D2661">
            <v>34451</v>
          </cell>
          <cell r="E2661">
            <v>0</v>
          </cell>
          <cell r="F2661">
            <v>381465.15000000026</v>
          </cell>
          <cell r="G2661">
            <v>381465.15000000026</v>
          </cell>
        </row>
        <row r="2662">
          <cell r="A2662" t="str">
            <v>51171004</v>
          </cell>
          <cell r="B2662" t="str">
            <v>51171004 ESTIMULOS POR AÑOS DE SERVICIO</v>
          </cell>
          <cell r="C2662">
            <v>102792209.55000022</v>
          </cell>
          <cell r="D2662">
            <v>751601.18</v>
          </cell>
          <cell r="E2662">
            <v>0</v>
          </cell>
          <cell r="F2662">
            <v>103543810.73000021</v>
          </cell>
          <cell r="G2662">
            <v>103543810.73000021</v>
          </cell>
        </row>
        <row r="2663">
          <cell r="A2663" t="str">
            <v>51171006</v>
          </cell>
          <cell r="B2663" t="str">
            <v>51171006 ESTIMULO POR CARGO</v>
          </cell>
          <cell r="C2663">
            <v>32713101.609999977</v>
          </cell>
          <cell r="D2663">
            <v>2495432.4200000004</v>
          </cell>
          <cell r="E2663">
            <v>0</v>
          </cell>
          <cell r="F2663">
            <v>35208534.030000001</v>
          </cell>
          <cell r="G2663">
            <v>35208534.030000001</v>
          </cell>
        </row>
        <row r="2664">
          <cell r="A2664" t="str">
            <v>51171007</v>
          </cell>
          <cell r="B2664" t="str">
            <v>51171007 BONO POR DESEMPEÑO</v>
          </cell>
          <cell r="C2664">
            <v>99280987.669999927</v>
          </cell>
          <cell r="D2664">
            <v>9513708.8000000045</v>
          </cell>
          <cell r="E2664">
            <v>0</v>
          </cell>
          <cell r="F2664">
            <v>108794696.46999992</v>
          </cell>
          <cell r="G2664">
            <v>108794696.46999992</v>
          </cell>
        </row>
        <row r="2665">
          <cell r="A2665" t="str">
            <v>51200000</v>
          </cell>
          <cell r="B2665" t="str">
            <v>51200000 MATERIALES Y SUMINISTROS</v>
          </cell>
          <cell r="C2665">
            <v>397800707.82999998</v>
          </cell>
          <cell r="D2665">
            <v>112202141.09999999</v>
          </cell>
          <cell r="E2665">
            <v>36382525.759999983</v>
          </cell>
          <cell r="F2665">
            <v>473620323.1700002</v>
          </cell>
          <cell r="G2665">
            <v>473620323.1700002</v>
          </cell>
        </row>
        <row r="2666">
          <cell r="A2666" t="str">
            <v>51210000</v>
          </cell>
          <cell r="B2666" t="str">
            <v>51210000 MATERIALES DE ADMINISTRACION EMISION DE DOCUMENTOS Y ARTICULOS OFICIALES</v>
          </cell>
          <cell r="C2666">
            <v>69999231.109999999</v>
          </cell>
          <cell r="D2666">
            <v>11073529.599999998</v>
          </cell>
          <cell r="E2666">
            <v>1322178.55</v>
          </cell>
          <cell r="F2666">
            <v>79750582.160000011</v>
          </cell>
          <cell r="G2666">
            <v>79750582.160000011</v>
          </cell>
        </row>
        <row r="2667">
          <cell r="A2667" t="str">
            <v>51211000</v>
          </cell>
          <cell r="B2667" t="str">
            <v>51211000 MATERIALES UTILES Y EQUIPOS MENORES DE OFICINA</v>
          </cell>
          <cell r="C2667">
            <v>10110856.189999998</v>
          </cell>
          <cell r="D2667">
            <v>3757947.6599999992</v>
          </cell>
          <cell r="E2667">
            <v>567632.08000000007</v>
          </cell>
          <cell r="F2667">
            <v>13301171.770000007</v>
          </cell>
          <cell r="G2667">
            <v>13301171.770000007</v>
          </cell>
        </row>
        <row r="2668">
          <cell r="A2668" t="str">
            <v>51211001</v>
          </cell>
          <cell r="B2668" t="str">
            <v>51211001 MATERIALES UTILES Y EQUIPOS MENORES DE OFICINA</v>
          </cell>
          <cell r="C2668">
            <v>10110856.189999998</v>
          </cell>
          <cell r="D2668">
            <v>3757947.6599999992</v>
          </cell>
          <cell r="E2668">
            <v>567632.08000000007</v>
          </cell>
          <cell r="F2668">
            <v>13301171.770000007</v>
          </cell>
          <cell r="G2668">
            <v>13301171.770000007</v>
          </cell>
        </row>
        <row r="2669">
          <cell r="A2669" t="str">
            <v>51212000</v>
          </cell>
          <cell r="B2669" t="str">
            <v>51212000 MATERIALES Y UTILES DE IMPRESION Y REPRODUCCION</v>
          </cell>
          <cell r="C2669">
            <v>541746.84999999986</v>
          </cell>
          <cell r="D2669">
            <v>357428.5</v>
          </cell>
          <cell r="E2669">
            <v>50000</v>
          </cell>
          <cell r="F2669">
            <v>849175.34999999974</v>
          </cell>
          <cell r="G2669">
            <v>849175.34999999974</v>
          </cell>
        </row>
        <row r="2670">
          <cell r="A2670" t="str">
            <v>51212001</v>
          </cell>
          <cell r="B2670" t="str">
            <v>51212001 MATERIALES Y UTILES DE IMPRESION Y REPRODUCCION</v>
          </cell>
          <cell r="C2670">
            <v>541746.84999999986</v>
          </cell>
          <cell r="D2670">
            <v>357428.5</v>
          </cell>
          <cell r="E2670">
            <v>50000</v>
          </cell>
          <cell r="F2670">
            <v>849175.34999999974</v>
          </cell>
          <cell r="G2670">
            <v>849175.34999999974</v>
          </cell>
        </row>
        <row r="2671">
          <cell r="A2671" t="str">
            <v>51214000</v>
          </cell>
          <cell r="B2671" t="str">
            <v>51214000 MATERIALES UTILES Y EQUIPOS MENORES DE TECNOLOGIAS DE LA INFORMACION Y COMUNICACIONES</v>
          </cell>
          <cell r="C2671">
            <v>11389996.030000001</v>
          </cell>
          <cell r="D2671">
            <v>1630837.1399999997</v>
          </cell>
          <cell r="E2671">
            <v>173703.52000000002</v>
          </cell>
          <cell r="F2671">
            <v>12847129.650000002</v>
          </cell>
          <cell r="G2671">
            <v>12847129.650000002</v>
          </cell>
        </row>
        <row r="2672">
          <cell r="A2672" t="str">
            <v>51214002</v>
          </cell>
          <cell r="B2672" t="str">
            <v>51214002 MATERIALES UTILES Y EQUIPOS MENORES DE TECNOLOGIAS DE LA INFORMACION Y COMUNICACIONES</v>
          </cell>
          <cell r="C2672">
            <v>11389996.030000001</v>
          </cell>
          <cell r="D2672">
            <v>1630837.1399999997</v>
          </cell>
          <cell r="E2672">
            <v>173703.52000000002</v>
          </cell>
          <cell r="F2672">
            <v>12847129.650000002</v>
          </cell>
          <cell r="G2672">
            <v>12847129.650000002</v>
          </cell>
        </row>
        <row r="2673">
          <cell r="A2673" t="str">
            <v>51215000</v>
          </cell>
          <cell r="B2673" t="str">
            <v>51215000 MATERIAL IMPRESO E INFORMACION DIGITAL</v>
          </cell>
          <cell r="C2673">
            <v>901239.94</v>
          </cell>
          <cell r="D2673">
            <v>414116.5</v>
          </cell>
          <cell r="E2673">
            <v>52984.800000000003</v>
          </cell>
          <cell r="F2673">
            <v>1262371.6400000001</v>
          </cell>
          <cell r="G2673">
            <v>1262371.6400000001</v>
          </cell>
        </row>
        <row r="2674">
          <cell r="A2674" t="str">
            <v>51215004</v>
          </cell>
          <cell r="B2674" t="str">
            <v>51215004 EDICIONES LIBROS Y REVISTAS</v>
          </cell>
          <cell r="C2674">
            <v>999</v>
          </cell>
          <cell r="D2674">
            <v>0</v>
          </cell>
          <cell r="E2674">
            <v>0</v>
          </cell>
          <cell r="F2674">
            <v>999</v>
          </cell>
          <cell r="G2674">
            <v>999</v>
          </cell>
        </row>
        <row r="2675">
          <cell r="A2675" t="str">
            <v>51215005</v>
          </cell>
          <cell r="B2675" t="str">
            <v>51215005 IMPRESION DE FORMAS</v>
          </cell>
          <cell r="C2675">
            <v>756361.79999999993</v>
          </cell>
          <cell r="D2675">
            <v>398816.5</v>
          </cell>
          <cell r="E2675">
            <v>47884.800000000003</v>
          </cell>
          <cell r="F2675">
            <v>1107293.5</v>
          </cell>
          <cell r="G2675">
            <v>1107293.5</v>
          </cell>
        </row>
        <row r="2676">
          <cell r="A2676" t="str">
            <v>51215006</v>
          </cell>
          <cell r="B2676" t="str">
            <v>51215006 PERIODICOS Y REVISTAS</v>
          </cell>
          <cell r="C2676">
            <v>143879.14000000001</v>
          </cell>
          <cell r="D2676">
            <v>15300</v>
          </cell>
          <cell r="E2676">
            <v>5100</v>
          </cell>
          <cell r="F2676">
            <v>154079.14000000001</v>
          </cell>
          <cell r="G2676">
            <v>154079.14000000001</v>
          </cell>
        </row>
        <row r="2677">
          <cell r="A2677" t="str">
            <v>51216000</v>
          </cell>
          <cell r="B2677" t="str">
            <v>51216000 MATERIAL DE LIMPIEZA</v>
          </cell>
          <cell r="C2677">
            <v>6711416.7699999968</v>
          </cell>
          <cell r="D2677">
            <v>2147909.0699999989</v>
          </cell>
          <cell r="E2677">
            <v>463868.14999999997</v>
          </cell>
          <cell r="F2677">
            <v>8395457.6899999995</v>
          </cell>
          <cell r="G2677">
            <v>8395457.6899999995</v>
          </cell>
        </row>
        <row r="2678">
          <cell r="A2678" t="str">
            <v>51216001</v>
          </cell>
          <cell r="B2678" t="str">
            <v>51216001 MATERIAL DE LIMPIEZA</v>
          </cell>
          <cell r="C2678">
            <v>6711416.7699999968</v>
          </cell>
          <cell r="D2678">
            <v>2147909.0699999989</v>
          </cell>
          <cell r="E2678">
            <v>463868.14999999997</v>
          </cell>
          <cell r="F2678">
            <v>8395457.6899999995</v>
          </cell>
          <cell r="G2678">
            <v>8395457.6899999995</v>
          </cell>
        </row>
        <row r="2679">
          <cell r="A2679" t="str">
            <v>51217000</v>
          </cell>
          <cell r="B2679" t="str">
            <v>51217000 MATERIALES Y UTILES DE ENSEÑANZA</v>
          </cell>
          <cell r="C2679">
            <v>36211352.130000003</v>
          </cell>
          <cell r="D2679">
            <v>2667850.73</v>
          </cell>
          <cell r="E2679">
            <v>13990</v>
          </cell>
          <cell r="F2679">
            <v>38865212.859999999</v>
          </cell>
          <cell r="G2679">
            <v>38865212.859999999</v>
          </cell>
        </row>
        <row r="2680">
          <cell r="A2680" t="str">
            <v>51217001</v>
          </cell>
          <cell r="B2680" t="str">
            <v>51217001 MATERIALES Y UTILES DE ENSEÑANZA</v>
          </cell>
          <cell r="C2680">
            <v>36211352.130000003</v>
          </cell>
          <cell r="D2680">
            <v>2667850.73</v>
          </cell>
          <cell r="E2680">
            <v>13990</v>
          </cell>
          <cell r="F2680">
            <v>38865212.859999999</v>
          </cell>
          <cell r="G2680">
            <v>38865212.859999999</v>
          </cell>
        </row>
        <row r="2681">
          <cell r="A2681" t="str">
            <v>51218000</v>
          </cell>
          <cell r="B2681" t="str">
            <v>51218000 MATERIALES PARA EL REGISTRO E IDENTIFICACION DE BIENES Y PERSONAS</v>
          </cell>
          <cell r="C2681">
            <v>4132623.2</v>
          </cell>
          <cell r="D2681">
            <v>97440</v>
          </cell>
          <cell r="E2681">
            <v>0</v>
          </cell>
          <cell r="F2681">
            <v>4230063.2</v>
          </cell>
          <cell r="G2681">
            <v>4230063.2</v>
          </cell>
        </row>
        <row r="2682">
          <cell r="A2682" t="str">
            <v>51218001</v>
          </cell>
          <cell r="B2682" t="str">
            <v>51218001 MATERIALES PARA EL REGISTRO E IDENTIFICACION DE BIENES Y PERSONAS</v>
          </cell>
          <cell r="C2682">
            <v>0</v>
          </cell>
          <cell r="D2682">
            <v>3480</v>
          </cell>
          <cell r="E2682">
            <v>0</v>
          </cell>
          <cell r="F2682">
            <v>3480</v>
          </cell>
          <cell r="G2682">
            <v>3480</v>
          </cell>
        </row>
        <row r="2683">
          <cell r="A2683" t="str">
            <v>51218002</v>
          </cell>
          <cell r="B2683" t="str">
            <v>51218002 FORMAS VALORADAS</v>
          </cell>
          <cell r="C2683">
            <v>4129623.2</v>
          </cell>
          <cell r="D2683">
            <v>93960</v>
          </cell>
          <cell r="E2683">
            <v>0</v>
          </cell>
          <cell r="F2683">
            <v>4223583.2</v>
          </cell>
          <cell r="G2683">
            <v>4223583.2</v>
          </cell>
        </row>
        <row r="2684">
          <cell r="A2684" t="str">
            <v>51218003</v>
          </cell>
          <cell r="B2684" t="str">
            <v>51218003 PLACAS DE CIRCULACION</v>
          </cell>
          <cell r="C2684">
            <v>3000</v>
          </cell>
          <cell r="D2684">
            <v>0</v>
          </cell>
          <cell r="E2684">
            <v>0</v>
          </cell>
          <cell r="F2684">
            <v>3000</v>
          </cell>
          <cell r="G2684">
            <v>3000</v>
          </cell>
        </row>
        <row r="2685">
          <cell r="A2685" t="str">
            <v>51220000</v>
          </cell>
          <cell r="B2685" t="str">
            <v>51220000 ALIMENTOS Y UTENSILIOS</v>
          </cell>
          <cell r="C2685">
            <v>145762056.15000004</v>
          </cell>
          <cell r="D2685">
            <v>73547636.849999994</v>
          </cell>
          <cell r="E2685">
            <v>31141322.760000002</v>
          </cell>
          <cell r="F2685">
            <v>188168370.2400001</v>
          </cell>
          <cell r="G2685">
            <v>188168370.2400001</v>
          </cell>
        </row>
        <row r="2686">
          <cell r="A2686" t="str">
            <v>51221000</v>
          </cell>
          <cell r="B2686" t="str">
            <v>51221000 PRODUCTOS ALIMENTICIOS PARA PERSONAS</v>
          </cell>
          <cell r="C2686">
            <v>145322448.75000003</v>
          </cell>
          <cell r="D2686">
            <v>71981862.780000001</v>
          </cell>
          <cell r="E2686">
            <v>29876345.240000002</v>
          </cell>
          <cell r="F2686">
            <v>187427966.29000008</v>
          </cell>
          <cell r="G2686">
            <v>187427966.29000008</v>
          </cell>
        </row>
        <row r="2687">
          <cell r="A2687" t="str">
            <v>51221001</v>
          </cell>
          <cell r="B2687" t="str">
            <v>51221001 ALIMENTACION DE PERSONAS</v>
          </cell>
          <cell r="C2687">
            <v>88720820.050000042</v>
          </cell>
          <cell r="D2687">
            <v>12768249.180000003</v>
          </cell>
          <cell r="E2687">
            <v>2507328.2900000005</v>
          </cell>
          <cell r="F2687">
            <v>98981740.940000057</v>
          </cell>
          <cell r="G2687">
            <v>98981740.940000057</v>
          </cell>
        </row>
        <row r="2688">
          <cell r="A2688" t="str">
            <v>51221003</v>
          </cell>
          <cell r="B2688" t="str">
            <v>51221003 ALIMENTACION DE INTERNOS</v>
          </cell>
          <cell r="C2688">
            <v>18345474.57</v>
          </cell>
          <cell r="D2688">
            <v>29989490.16</v>
          </cell>
          <cell r="E2688">
            <v>22015163.720000003</v>
          </cell>
          <cell r="F2688">
            <v>26319801.010000002</v>
          </cell>
          <cell r="G2688">
            <v>26319801.010000002</v>
          </cell>
        </row>
        <row r="2689">
          <cell r="A2689" t="str">
            <v>51221004</v>
          </cell>
          <cell r="B2689" t="str">
            <v>51221004 ALIMENTACION DE ALUMNOS</v>
          </cell>
          <cell r="C2689">
            <v>38256154.130000003</v>
          </cell>
          <cell r="D2689">
            <v>29224123.440000001</v>
          </cell>
          <cell r="E2689">
            <v>5353853.2299999995</v>
          </cell>
          <cell r="F2689">
            <v>62126424.340000004</v>
          </cell>
          <cell r="G2689">
            <v>62126424.340000004</v>
          </cell>
        </row>
        <row r="2690">
          <cell r="A2690" t="str">
            <v>51222000</v>
          </cell>
          <cell r="B2690" t="str">
            <v>51222000 PRODUCTOS ALIMENTICIOS PARA ANIMALES</v>
          </cell>
          <cell r="C2690">
            <v>199776.71999999997</v>
          </cell>
          <cell r="D2690">
            <v>71701.490000000005</v>
          </cell>
          <cell r="E2690">
            <v>20199</v>
          </cell>
          <cell r="F2690">
            <v>251279.21</v>
          </cell>
          <cell r="G2690">
            <v>251279.21</v>
          </cell>
        </row>
        <row r="2691">
          <cell r="A2691" t="str">
            <v>51222001</v>
          </cell>
          <cell r="B2691" t="str">
            <v>51222001 ALIMENTACION DE ANIMALES</v>
          </cell>
          <cell r="C2691">
            <v>199776.71999999997</v>
          </cell>
          <cell r="D2691">
            <v>71701.490000000005</v>
          </cell>
          <cell r="E2691">
            <v>20199</v>
          </cell>
          <cell r="F2691">
            <v>251279.21</v>
          </cell>
          <cell r="G2691">
            <v>251279.21</v>
          </cell>
        </row>
        <row r="2692">
          <cell r="A2692" t="str">
            <v>51223000</v>
          </cell>
          <cell r="B2692" t="str">
            <v>51223000 UTENSILIOS PARA EL SERVICIO DE ALIMENTACION</v>
          </cell>
          <cell r="C2692">
            <v>239830.68</v>
          </cell>
          <cell r="D2692">
            <v>1494072.58</v>
          </cell>
          <cell r="E2692">
            <v>1244778.52</v>
          </cell>
          <cell r="F2692">
            <v>489124.74</v>
          </cell>
          <cell r="G2692">
            <v>489124.74</v>
          </cell>
        </row>
        <row r="2693">
          <cell r="A2693" t="str">
            <v>51223001</v>
          </cell>
          <cell r="B2693" t="str">
            <v>51223001 UTENSILIOS PARA EL SERVICIO DE ALIMENTACION</v>
          </cell>
          <cell r="C2693">
            <v>239830.68</v>
          </cell>
          <cell r="D2693">
            <v>1494072.58</v>
          </cell>
          <cell r="E2693">
            <v>1244778.52</v>
          </cell>
          <cell r="F2693">
            <v>489124.74</v>
          </cell>
          <cell r="G2693">
            <v>489124.74</v>
          </cell>
        </row>
        <row r="2694">
          <cell r="A2694" t="str">
            <v>51230000</v>
          </cell>
          <cell r="B2694" t="str">
            <v>51230000 MATERIAS PRIMAS Y MATERIALES DE PRODUCCION Y COMERCIALIZACION</v>
          </cell>
          <cell r="C2694">
            <v>1328152</v>
          </cell>
          <cell r="D2694">
            <v>380</v>
          </cell>
          <cell r="E2694">
            <v>380</v>
          </cell>
          <cell r="F2694">
            <v>1328152</v>
          </cell>
          <cell r="G2694">
            <v>1328152</v>
          </cell>
        </row>
        <row r="2695">
          <cell r="A2695" t="str">
            <v>51231000</v>
          </cell>
          <cell r="B2695" t="str">
            <v>51231000 PRODUCTOS ALIMENTICIOS AGROPECUARIOS Y FORESTALES ADQUIRIDOS COMO MATERIA PRIMA</v>
          </cell>
          <cell r="C2695">
            <v>1223970</v>
          </cell>
          <cell r="D2695">
            <v>0</v>
          </cell>
          <cell r="E2695">
            <v>0</v>
          </cell>
          <cell r="F2695">
            <v>1223970</v>
          </cell>
          <cell r="G2695">
            <v>1223970</v>
          </cell>
        </row>
        <row r="2696">
          <cell r="A2696" t="str">
            <v>51231001</v>
          </cell>
          <cell r="B2696" t="str">
            <v>51231001 PRODUCTOS ALIMENTICIOS AGROPECUARIOS Y FORESTALES ADQUIRIDOS COMO MATERIA PRIMA</v>
          </cell>
          <cell r="C2696">
            <v>1223970</v>
          </cell>
          <cell r="D2696">
            <v>0</v>
          </cell>
          <cell r="E2696">
            <v>0</v>
          </cell>
          <cell r="F2696">
            <v>1223970</v>
          </cell>
          <cell r="G2696">
            <v>1223970</v>
          </cell>
        </row>
        <row r="2697">
          <cell r="A2697" t="str">
            <v>51235000</v>
          </cell>
          <cell r="B2697" t="str">
            <v>51235000 PRODUCTOS QUIMICOS FARMACEUTICOS Y DE LABORATORIO ADQUIRIDOS COMO MATERIA PRIMA</v>
          </cell>
          <cell r="C2697">
            <v>69996</v>
          </cell>
          <cell r="D2697">
            <v>0</v>
          </cell>
          <cell r="E2697">
            <v>0</v>
          </cell>
          <cell r="F2697">
            <v>69996</v>
          </cell>
          <cell r="G2697">
            <v>69996</v>
          </cell>
        </row>
        <row r="2698">
          <cell r="A2698" t="str">
            <v>51235001</v>
          </cell>
          <cell r="B2698" t="str">
            <v>51235001 PRODUCTOS QUIMICOS FARMACEUTICOS Y DE LABORATORIO ADQUIRIDOS COMO MATERIA PRIMA</v>
          </cell>
          <cell r="C2698">
            <v>69996</v>
          </cell>
          <cell r="D2698">
            <v>0</v>
          </cell>
          <cell r="E2698">
            <v>0</v>
          </cell>
          <cell r="F2698">
            <v>69996</v>
          </cell>
          <cell r="G2698">
            <v>69996</v>
          </cell>
        </row>
        <row r="2699">
          <cell r="A2699" t="str">
            <v>51237000</v>
          </cell>
          <cell r="B2699" t="str">
            <v>51237000 PRODUCTOS DE CUERO PIEL PLASTICO Y HULE ADQUIRIDOS COMO MATERIA PRIMA</v>
          </cell>
          <cell r="C2699">
            <v>23709</v>
          </cell>
          <cell r="D2699">
            <v>380</v>
          </cell>
          <cell r="E2699">
            <v>380</v>
          </cell>
          <cell r="F2699">
            <v>23709</v>
          </cell>
          <cell r="G2699">
            <v>23709</v>
          </cell>
        </row>
        <row r="2700">
          <cell r="A2700" t="str">
            <v>51237001</v>
          </cell>
          <cell r="B2700" t="str">
            <v>51237001 PRODUCTOS DE CUERO PIEL PLASTICO Y HULE ADQUIRIDOS COMO MATERIA PRIMA</v>
          </cell>
          <cell r="C2700">
            <v>23709</v>
          </cell>
          <cell r="D2700">
            <v>380</v>
          </cell>
          <cell r="E2700">
            <v>380</v>
          </cell>
          <cell r="F2700">
            <v>23709</v>
          </cell>
          <cell r="G2700">
            <v>23709</v>
          </cell>
        </row>
        <row r="2701">
          <cell r="A2701" t="str">
            <v>51239000</v>
          </cell>
          <cell r="B2701" t="str">
            <v>51239000 OTROS PRODUCTOS ADQUIRIDOS COMO MATERIA PRIMA</v>
          </cell>
          <cell r="C2701">
            <v>10477</v>
          </cell>
          <cell r="D2701">
            <v>0</v>
          </cell>
          <cell r="E2701">
            <v>0</v>
          </cell>
          <cell r="F2701">
            <v>10477</v>
          </cell>
          <cell r="G2701">
            <v>10477</v>
          </cell>
        </row>
        <row r="2702">
          <cell r="A2702" t="str">
            <v>51239001</v>
          </cell>
          <cell r="B2702" t="str">
            <v>51239001 OTROS PRODUCTOS ADQUIRIDOS COMO MATERIA PRIMA</v>
          </cell>
          <cell r="C2702">
            <v>10477</v>
          </cell>
          <cell r="D2702">
            <v>0</v>
          </cell>
          <cell r="E2702">
            <v>0</v>
          </cell>
          <cell r="F2702">
            <v>10477</v>
          </cell>
          <cell r="G2702">
            <v>10477</v>
          </cell>
        </row>
        <row r="2703">
          <cell r="A2703" t="str">
            <v>51240000</v>
          </cell>
          <cell r="B2703" t="str">
            <v>51240000 MATERIALES Y ARTICULOS DE CONSTRUCCION Y DE REPARACION</v>
          </cell>
          <cell r="C2703">
            <v>9379428.1900000013</v>
          </cell>
          <cell r="D2703">
            <v>1980425.8599999999</v>
          </cell>
          <cell r="E2703">
            <v>148125.6</v>
          </cell>
          <cell r="F2703">
            <v>11211728.449999999</v>
          </cell>
          <cell r="G2703">
            <v>11211728.449999999</v>
          </cell>
        </row>
        <row r="2704">
          <cell r="A2704" t="str">
            <v>51241000</v>
          </cell>
          <cell r="B2704" t="str">
            <v>51241000 PRODUCTOS MINERALES NO METALICOS</v>
          </cell>
          <cell r="C2704">
            <v>302240.61</v>
          </cell>
          <cell r="D2704">
            <v>276214.90000000002</v>
          </cell>
          <cell r="E2704">
            <v>0</v>
          </cell>
          <cell r="F2704">
            <v>578455.51</v>
          </cell>
          <cell r="G2704">
            <v>578455.51</v>
          </cell>
        </row>
        <row r="2705">
          <cell r="A2705" t="str">
            <v>51241001</v>
          </cell>
          <cell r="B2705" t="str">
            <v>51241001 PRODUCTOS MINERALES NO METALICOS</v>
          </cell>
          <cell r="C2705">
            <v>302240.61</v>
          </cell>
          <cell r="D2705">
            <v>276214.90000000002</v>
          </cell>
          <cell r="E2705">
            <v>0</v>
          </cell>
          <cell r="F2705">
            <v>578455.51</v>
          </cell>
          <cell r="G2705">
            <v>578455.51</v>
          </cell>
        </row>
        <row r="2706">
          <cell r="A2706" t="str">
            <v>51242000</v>
          </cell>
          <cell r="B2706" t="str">
            <v>51242000 CEMENTO Y PRODUCTOS DE CONCRETO</v>
          </cell>
          <cell r="C2706">
            <v>545980.97000000009</v>
          </cell>
          <cell r="D2706">
            <v>209533.69999999998</v>
          </cell>
          <cell r="E2706">
            <v>5023.99</v>
          </cell>
          <cell r="F2706">
            <v>750490.68</v>
          </cell>
          <cell r="G2706">
            <v>750490.68</v>
          </cell>
        </row>
        <row r="2707">
          <cell r="A2707" t="str">
            <v>51242001</v>
          </cell>
          <cell r="B2707" t="str">
            <v>51242001 CEMENTO Y PRODUCTOS DE CONCRETO</v>
          </cell>
          <cell r="C2707">
            <v>545980.97000000009</v>
          </cell>
          <cell r="D2707">
            <v>209533.69999999998</v>
          </cell>
          <cell r="E2707">
            <v>5023.99</v>
          </cell>
          <cell r="F2707">
            <v>750490.68</v>
          </cell>
          <cell r="G2707">
            <v>750490.68</v>
          </cell>
        </row>
        <row r="2708">
          <cell r="A2708" t="str">
            <v>51243000</v>
          </cell>
          <cell r="B2708" t="str">
            <v>51243000 CAL YESO Y PRODUCTOS DE YESO</v>
          </cell>
          <cell r="C2708">
            <v>6378.63</v>
          </cell>
          <cell r="D2708">
            <v>49116.479999999996</v>
          </cell>
          <cell r="E2708">
            <v>1189.24</v>
          </cell>
          <cell r="F2708">
            <v>54305.869999999995</v>
          </cell>
          <cell r="G2708">
            <v>54305.869999999995</v>
          </cell>
        </row>
        <row r="2709">
          <cell r="A2709" t="str">
            <v>51243001</v>
          </cell>
          <cell r="B2709" t="str">
            <v>51243001 CAL YESO Y PRODUCTOS DE YESO</v>
          </cell>
          <cell r="C2709">
            <v>6378.63</v>
          </cell>
          <cell r="D2709">
            <v>49116.479999999996</v>
          </cell>
          <cell r="E2709">
            <v>1189.24</v>
          </cell>
          <cell r="F2709">
            <v>54305.869999999995</v>
          </cell>
          <cell r="G2709">
            <v>54305.869999999995</v>
          </cell>
        </row>
        <row r="2710">
          <cell r="A2710" t="str">
            <v>51244000</v>
          </cell>
          <cell r="B2710" t="str">
            <v>51244000 MADERA Y PRODUCTOS DE MADERA</v>
          </cell>
          <cell r="C2710">
            <v>341347.56</v>
          </cell>
          <cell r="D2710">
            <v>22884.050000000003</v>
          </cell>
          <cell r="E2710">
            <v>4626.2299999999996</v>
          </cell>
          <cell r="F2710">
            <v>359605.38</v>
          </cell>
          <cell r="G2710">
            <v>359605.38</v>
          </cell>
        </row>
        <row r="2711">
          <cell r="A2711" t="str">
            <v>51244001</v>
          </cell>
          <cell r="B2711" t="str">
            <v>51244001 MADERA Y PRODUCTOS DE MADERA</v>
          </cell>
          <cell r="C2711">
            <v>341347.56</v>
          </cell>
          <cell r="D2711">
            <v>22884.050000000003</v>
          </cell>
          <cell r="E2711">
            <v>4626.2299999999996</v>
          </cell>
          <cell r="F2711">
            <v>359605.38</v>
          </cell>
          <cell r="G2711">
            <v>359605.38</v>
          </cell>
        </row>
        <row r="2712">
          <cell r="A2712" t="str">
            <v>51245000</v>
          </cell>
          <cell r="B2712" t="str">
            <v>51245000 VIDRIO Y PRODUCTOS DE VIDRIO</v>
          </cell>
          <cell r="C2712">
            <v>290239</v>
          </cell>
          <cell r="D2712">
            <v>119294.85</v>
          </cell>
          <cell r="E2712">
            <v>1411.72</v>
          </cell>
          <cell r="F2712">
            <v>408122.13</v>
          </cell>
          <cell r="G2712">
            <v>408122.13</v>
          </cell>
        </row>
        <row r="2713">
          <cell r="A2713" t="str">
            <v>51245001</v>
          </cell>
          <cell r="B2713" t="str">
            <v>51245001 VIDRIO Y PRODUCTOS DE VIDRIO</v>
          </cell>
          <cell r="C2713">
            <v>290239</v>
          </cell>
          <cell r="D2713">
            <v>119294.85</v>
          </cell>
          <cell r="E2713">
            <v>1411.72</v>
          </cell>
          <cell r="F2713">
            <v>408122.13</v>
          </cell>
          <cell r="G2713">
            <v>408122.13</v>
          </cell>
        </row>
        <row r="2714">
          <cell r="A2714" t="str">
            <v>51246000</v>
          </cell>
          <cell r="B2714" t="str">
            <v>51246000 MATERIAL ELECTRICO Y ELECTRONICO</v>
          </cell>
          <cell r="C2714">
            <v>1316097.3900000001</v>
          </cell>
          <cell r="D2714">
            <v>805700.14999999991</v>
          </cell>
          <cell r="E2714">
            <v>61700.869999999995</v>
          </cell>
          <cell r="F2714">
            <v>2060096.6700000002</v>
          </cell>
          <cell r="G2714">
            <v>2060096.6700000002</v>
          </cell>
        </row>
        <row r="2715">
          <cell r="A2715" t="str">
            <v>51246001</v>
          </cell>
          <cell r="B2715" t="str">
            <v>51246001 MATERIAL ELECTRICO Y ELECTRONICO</v>
          </cell>
          <cell r="C2715">
            <v>1316097.3900000001</v>
          </cell>
          <cell r="D2715">
            <v>805700.14999999991</v>
          </cell>
          <cell r="E2715">
            <v>61700.869999999995</v>
          </cell>
          <cell r="F2715">
            <v>2060096.6700000002</v>
          </cell>
          <cell r="G2715">
            <v>2060096.6700000002</v>
          </cell>
        </row>
        <row r="2716">
          <cell r="A2716" t="str">
            <v>51247000</v>
          </cell>
          <cell r="B2716" t="str">
            <v>51247000 ARTICULOS METALICOS PARA LA CONSTRUCCION</v>
          </cell>
          <cell r="C2716">
            <v>789017.01</v>
          </cell>
          <cell r="D2716">
            <v>213222.56</v>
          </cell>
          <cell r="E2716">
            <v>5714.4400000000005</v>
          </cell>
          <cell r="F2716">
            <v>996525.13</v>
          </cell>
          <cell r="G2716">
            <v>996525.13</v>
          </cell>
        </row>
        <row r="2717">
          <cell r="A2717" t="str">
            <v>51247001</v>
          </cell>
          <cell r="B2717" t="str">
            <v>51247001 ARTICULOS METALICOS PARA LA CONSTRUCCION</v>
          </cell>
          <cell r="C2717">
            <v>627970.15</v>
          </cell>
          <cell r="D2717">
            <v>211084.97</v>
          </cell>
          <cell r="E2717">
            <v>3576.85</v>
          </cell>
          <cell r="F2717">
            <v>835478.27</v>
          </cell>
          <cell r="G2717">
            <v>835478.27</v>
          </cell>
        </row>
        <row r="2718">
          <cell r="A2718" t="str">
            <v>51247002</v>
          </cell>
          <cell r="B2718" t="str">
            <v>51247002 ESTRUCTURAS Y MANUFACTURAS</v>
          </cell>
          <cell r="C2718">
            <v>161046.86000000002</v>
          </cell>
          <cell r="D2718">
            <v>2137.59</v>
          </cell>
          <cell r="E2718">
            <v>2137.59</v>
          </cell>
          <cell r="F2718">
            <v>161046.86000000002</v>
          </cell>
          <cell r="G2718">
            <v>161046.86000000002</v>
          </cell>
        </row>
        <row r="2719">
          <cell r="A2719" t="str">
            <v>51248000</v>
          </cell>
          <cell r="B2719" t="str">
            <v>51248000 MATERIALES COMPLEMENTARIOS</v>
          </cell>
          <cell r="C2719">
            <v>178737.72</v>
          </cell>
          <cell r="D2719">
            <v>15489.83</v>
          </cell>
          <cell r="E2719">
            <v>14560.08</v>
          </cell>
          <cell r="F2719">
            <v>179667.47</v>
          </cell>
          <cell r="G2719">
            <v>179667.47</v>
          </cell>
        </row>
        <row r="2720">
          <cell r="A2720" t="str">
            <v>51248001</v>
          </cell>
          <cell r="B2720" t="str">
            <v>51248001 MATERIALES COMPLEMENTARIOS</v>
          </cell>
          <cell r="C2720">
            <v>178737.72</v>
          </cell>
          <cell r="D2720">
            <v>15489.83</v>
          </cell>
          <cell r="E2720">
            <v>14560.08</v>
          </cell>
          <cell r="F2720">
            <v>179667.47</v>
          </cell>
          <cell r="G2720">
            <v>179667.47</v>
          </cell>
        </row>
        <row r="2721">
          <cell r="A2721" t="str">
            <v>51249000</v>
          </cell>
          <cell r="B2721" t="str">
            <v>51249000 OTROS MATERIALES Y ARTICULOS DE CONSTRUCCION Y REPARACION</v>
          </cell>
          <cell r="C2721">
            <v>5609389.3000000007</v>
          </cell>
          <cell r="D2721">
            <v>268969.33999999997</v>
          </cell>
          <cell r="E2721">
            <v>53899.030000000006</v>
          </cell>
          <cell r="F2721">
            <v>5824459.6100000003</v>
          </cell>
          <cell r="G2721">
            <v>5824459.6100000003</v>
          </cell>
        </row>
        <row r="2722">
          <cell r="A2722" t="str">
            <v>51249001</v>
          </cell>
          <cell r="B2722" t="str">
            <v>51249001 OTROS MATERIALES Y ARTICULOS DE CONSTRUCCION Y REPARACION</v>
          </cell>
          <cell r="C2722">
            <v>5609389.3000000007</v>
          </cell>
          <cell r="D2722">
            <v>268969.33999999997</v>
          </cell>
          <cell r="E2722">
            <v>53899.030000000006</v>
          </cell>
          <cell r="F2722">
            <v>5824459.6100000003</v>
          </cell>
          <cell r="G2722">
            <v>5824459.6100000003</v>
          </cell>
        </row>
        <row r="2723">
          <cell r="A2723" t="str">
            <v>51250000</v>
          </cell>
          <cell r="B2723" t="str">
            <v>51250000 PRODUCTOS QUIMICOS, FARMACEUTICOS Y DE LABORATORIO</v>
          </cell>
          <cell r="C2723">
            <v>8639444.8500000015</v>
          </cell>
          <cell r="D2723">
            <v>2202518.9</v>
          </cell>
          <cell r="E2723">
            <v>1346872.43</v>
          </cell>
          <cell r="F2723">
            <v>9495091.3200000003</v>
          </cell>
          <cell r="G2723">
            <v>9495091.3200000003</v>
          </cell>
        </row>
        <row r="2724">
          <cell r="A2724" t="str">
            <v>51252000</v>
          </cell>
          <cell r="B2724" t="str">
            <v>51252000 FERTILIZANTES PESTICIDAS Y OTROS AGROQUIMICOS</v>
          </cell>
          <cell r="C2724">
            <v>789845.01</v>
          </cell>
          <cell r="D2724">
            <v>3246</v>
          </cell>
          <cell r="E2724">
            <v>3246</v>
          </cell>
          <cell r="F2724">
            <v>789845.01</v>
          </cell>
          <cell r="G2724">
            <v>789845.01</v>
          </cell>
        </row>
        <row r="2725">
          <cell r="A2725" t="str">
            <v>51252001</v>
          </cell>
          <cell r="B2725" t="str">
            <v>51252001 FERTILIZANTES PESTICIDAS Y OTROS AGROQUIMICOS</v>
          </cell>
          <cell r="C2725">
            <v>789845.01</v>
          </cell>
          <cell r="D2725">
            <v>3246</v>
          </cell>
          <cell r="E2725">
            <v>3246</v>
          </cell>
          <cell r="F2725">
            <v>789845.01</v>
          </cell>
          <cell r="G2725">
            <v>789845.01</v>
          </cell>
        </row>
        <row r="2726">
          <cell r="A2726" t="str">
            <v>51253000</v>
          </cell>
          <cell r="B2726" t="str">
            <v>51253000 MEDICINAS Y PRODUCTOS FARMACEUTICOS</v>
          </cell>
          <cell r="C2726">
            <v>3674005.3200000003</v>
          </cell>
          <cell r="D2726">
            <v>1951668.06</v>
          </cell>
          <cell r="E2726">
            <v>1221226.29</v>
          </cell>
          <cell r="F2726">
            <v>4404447.09</v>
          </cell>
          <cell r="G2726">
            <v>4404447.09</v>
          </cell>
        </row>
        <row r="2727">
          <cell r="A2727" t="str">
            <v>51253001</v>
          </cell>
          <cell r="B2727" t="str">
            <v>51253001 MEDICINAS Y PRODUCTOS FARMACEUTICOS</v>
          </cell>
          <cell r="C2727">
            <v>3674005.3200000003</v>
          </cell>
          <cell r="D2727">
            <v>1951668.06</v>
          </cell>
          <cell r="E2727">
            <v>1221226.29</v>
          </cell>
          <cell r="F2727">
            <v>4404447.09</v>
          </cell>
          <cell r="G2727">
            <v>4404447.09</v>
          </cell>
        </row>
        <row r="2728">
          <cell r="A2728" t="str">
            <v>51254000</v>
          </cell>
          <cell r="B2728" t="str">
            <v>51254000 MATERIALES ACCESORIOS Y SUMINISTROS MEDICOS</v>
          </cell>
          <cell r="C2728">
            <v>2977980.71</v>
          </cell>
          <cell r="D2728">
            <v>142428.73000000001</v>
          </cell>
          <cell r="E2728">
            <v>122400.14</v>
          </cell>
          <cell r="F2728">
            <v>2998009.3</v>
          </cell>
          <cell r="G2728">
            <v>2998009.3</v>
          </cell>
        </row>
        <row r="2729">
          <cell r="A2729" t="str">
            <v>51254001</v>
          </cell>
          <cell r="B2729" t="str">
            <v>51254001 MATERIALES ACCESORIOS Y SUMINISTROS MEDICOS</v>
          </cell>
          <cell r="C2729">
            <v>2977980.71</v>
          </cell>
          <cell r="D2729">
            <v>142428.73000000001</v>
          </cell>
          <cell r="E2729">
            <v>122400.14</v>
          </cell>
          <cell r="F2729">
            <v>2998009.3</v>
          </cell>
          <cell r="G2729">
            <v>2998009.3</v>
          </cell>
        </row>
        <row r="2730">
          <cell r="A2730" t="str">
            <v>51255000</v>
          </cell>
          <cell r="B2730" t="str">
            <v>51255000 MATERIALES ACCESORIOS Y SUMINISTROS DE LABORATORIO</v>
          </cell>
          <cell r="C2730">
            <v>928777.28</v>
          </cell>
          <cell r="D2730">
            <v>0</v>
          </cell>
          <cell r="E2730">
            <v>0</v>
          </cell>
          <cell r="F2730">
            <v>928777.28</v>
          </cell>
          <cell r="G2730">
            <v>928777.28</v>
          </cell>
        </row>
        <row r="2731">
          <cell r="A2731" t="str">
            <v>51255001</v>
          </cell>
          <cell r="B2731" t="str">
            <v>51255001 MATERIALES ACCESORIOS Y SUMINISTROS DE LABORATORIO</v>
          </cell>
          <cell r="C2731">
            <v>928777.28</v>
          </cell>
          <cell r="D2731">
            <v>0</v>
          </cell>
          <cell r="E2731">
            <v>0</v>
          </cell>
          <cell r="F2731">
            <v>928777.28</v>
          </cell>
          <cell r="G2731">
            <v>928777.28</v>
          </cell>
        </row>
        <row r="2732">
          <cell r="A2732" t="str">
            <v>51256000</v>
          </cell>
          <cell r="B2732" t="str">
            <v>51256000 FIBRAS SINTETICAS HULES PLASTICOS Y DERIVADOS</v>
          </cell>
          <cell r="C2732">
            <v>264310.90000000002</v>
          </cell>
          <cell r="D2732">
            <v>105176.11</v>
          </cell>
          <cell r="E2732">
            <v>0</v>
          </cell>
          <cell r="F2732">
            <v>369487.01000000007</v>
          </cell>
          <cell r="G2732">
            <v>369487.01000000007</v>
          </cell>
        </row>
        <row r="2733">
          <cell r="A2733" t="str">
            <v>51256001</v>
          </cell>
          <cell r="B2733" t="str">
            <v>51256001 FIBRAS SINTETICAS HULES PLASTICOS Y DERIVADOS</v>
          </cell>
          <cell r="C2733">
            <v>264310.90000000002</v>
          </cell>
          <cell r="D2733">
            <v>105176.11</v>
          </cell>
          <cell r="E2733">
            <v>0</v>
          </cell>
          <cell r="F2733">
            <v>369487.01000000007</v>
          </cell>
          <cell r="G2733">
            <v>369487.01000000007</v>
          </cell>
        </row>
        <row r="2734">
          <cell r="A2734" t="str">
            <v>51259000</v>
          </cell>
          <cell r="B2734" t="str">
            <v>51259000 OTROS PRODUCTOS QUIMICOS</v>
          </cell>
          <cell r="C2734">
            <v>4525.63</v>
          </cell>
          <cell r="D2734">
            <v>0</v>
          </cell>
          <cell r="E2734">
            <v>0</v>
          </cell>
          <cell r="F2734">
            <v>4525.63</v>
          </cell>
          <cell r="G2734">
            <v>4525.63</v>
          </cell>
        </row>
        <row r="2735">
          <cell r="A2735" t="str">
            <v>51259001</v>
          </cell>
          <cell r="B2735" t="str">
            <v>51259001 OTROS PRODUCTOS QUIMICOS</v>
          </cell>
          <cell r="C2735">
            <v>4525.63</v>
          </cell>
          <cell r="D2735">
            <v>0</v>
          </cell>
          <cell r="E2735">
            <v>0</v>
          </cell>
          <cell r="F2735">
            <v>4525.63</v>
          </cell>
          <cell r="G2735">
            <v>4525.63</v>
          </cell>
        </row>
        <row r="2736">
          <cell r="A2736" t="str">
            <v>51260000</v>
          </cell>
          <cell r="B2736" t="str">
            <v>51260000 COMBUSTIBLES, LUBRICANTES Y ADITIVOS</v>
          </cell>
          <cell r="C2736">
            <v>151090803.60999995</v>
          </cell>
          <cell r="D2736">
            <v>20043665.979999993</v>
          </cell>
          <cell r="E2736">
            <v>2013364.64</v>
          </cell>
          <cell r="F2736">
            <v>169121104.95000002</v>
          </cell>
          <cell r="G2736">
            <v>169121104.95000002</v>
          </cell>
        </row>
        <row r="2737">
          <cell r="A2737" t="str">
            <v>51261000</v>
          </cell>
          <cell r="B2737" t="str">
            <v>51261000 COMBUSTIBLES LUBRICANTES Y ADITIVOS</v>
          </cell>
          <cell r="C2737">
            <v>151090803.60999995</v>
          </cell>
          <cell r="D2737">
            <v>20043665.979999993</v>
          </cell>
          <cell r="E2737">
            <v>2013364.64</v>
          </cell>
          <cell r="F2737">
            <v>169121104.95000002</v>
          </cell>
          <cell r="G2737">
            <v>169121104.95000002</v>
          </cell>
        </row>
        <row r="2738">
          <cell r="A2738" t="str">
            <v>51261001</v>
          </cell>
          <cell r="B2738" t="str">
            <v>51261001 COMBUSTIBLES</v>
          </cell>
          <cell r="C2738">
            <v>116797492.08999996</v>
          </cell>
          <cell r="D2738">
            <v>17332447.369999994</v>
          </cell>
          <cell r="E2738">
            <v>1958323.91</v>
          </cell>
          <cell r="F2738">
            <v>132171615.55</v>
          </cell>
          <cell r="G2738">
            <v>132171615.55</v>
          </cell>
        </row>
        <row r="2739">
          <cell r="A2739" t="str">
            <v>51261002</v>
          </cell>
          <cell r="B2739" t="str">
            <v>51261002 DOTACION DE GASOLINA</v>
          </cell>
          <cell r="C2739">
            <v>34228061.590000004</v>
          </cell>
          <cell r="D2739">
            <v>2708625.14</v>
          </cell>
          <cell r="E2739">
            <v>53485.760000000002</v>
          </cell>
          <cell r="F2739">
            <v>36883200.970000014</v>
          </cell>
          <cell r="G2739">
            <v>36883200.970000014</v>
          </cell>
        </row>
        <row r="2740">
          <cell r="A2740" t="str">
            <v>51261003</v>
          </cell>
          <cell r="B2740" t="str">
            <v>51261003 LUBRICANTES Y ADITIVOS</v>
          </cell>
          <cell r="C2740">
            <v>65249.929999999993</v>
          </cell>
          <cell r="D2740">
            <v>2593.4700000000003</v>
          </cell>
          <cell r="E2740">
            <v>1554.97</v>
          </cell>
          <cell r="F2740">
            <v>66288.429999999993</v>
          </cell>
          <cell r="G2740">
            <v>66288.429999999993</v>
          </cell>
        </row>
        <row r="2741">
          <cell r="A2741" t="str">
            <v>51270000</v>
          </cell>
          <cell r="B2741" t="str">
            <v>51270000 VESTUARIO, BLANCOS, PRENDAS DE PROTECCION Y ARTICULOS DEPORTIVOS</v>
          </cell>
          <cell r="C2741">
            <v>6275090.6999999993</v>
          </cell>
          <cell r="D2741">
            <v>1819789.65</v>
          </cell>
          <cell r="E2741">
            <v>125379.37</v>
          </cell>
          <cell r="F2741">
            <v>7969500.9800000014</v>
          </cell>
          <cell r="G2741">
            <v>7969500.9800000014</v>
          </cell>
        </row>
        <row r="2742">
          <cell r="A2742" t="str">
            <v>51271000</v>
          </cell>
          <cell r="B2742" t="str">
            <v>51271000 VESTUARIO Y UNIFORMES</v>
          </cell>
          <cell r="C2742">
            <v>2813905.8899999997</v>
          </cell>
          <cell r="D2742">
            <v>674096</v>
          </cell>
          <cell r="E2742">
            <v>0</v>
          </cell>
          <cell r="F2742">
            <v>3488001.8900000006</v>
          </cell>
          <cell r="G2742">
            <v>3488001.8900000006</v>
          </cell>
        </row>
        <row r="2743">
          <cell r="A2743" t="str">
            <v>51271001</v>
          </cell>
          <cell r="B2743" t="str">
            <v>51271001 VESTUARIO Y UNIFORMES</v>
          </cell>
          <cell r="C2743">
            <v>2813905.8899999997</v>
          </cell>
          <cell r="D2743">
            <v>674096</v>
          </cell>
          <cell r="E2743">
            <v>0</v>
          </cell>
          <cell r="F2743">
            <v>3488001.8900000006</v>
          </cell>
          <cell r="G2743">
            <v>3488001.8900000006</v>
          </cell>
        </row>
        <row r="2744">
          <cell r="A2744" t="str">
            <v>51272000</v>
          </cell>
          <cell r="B2744" t="str">
            <v>51272000 PRENDAS DE SEGURIDAD Y PROTECCION PERSONAL</v>
          </cell>
          <cell r="C2744">
            <v>234813.11</v>
          </cell>
          <cell r="D2744">
            <v>40939.120000000003</v>
          </cell>
          <cell r="E2744">
            <v>10057.370000000001</v>
          </cell>
          <cell r="F2744">
            <v>265694.86</v>
          </cell>
          <cell r="G2744">
            <v>265694.86</v>
          </cell>
        </row>
        <row r="2745">
          <cell r="A2745" t="str">
            <v>51272001</v>
          </cell>
          <cell r="B2745" t="str">
            <v>51272001 PRENDAS DE SEGURIDAD Y PROTECCION PERSONAL</v>
          </cell>
          <cell r="C2745">
            <v>234813.11</v>
          </cell>
          <cell r="D2745">
            <v>40939.120000000003</v>
          </cell>
          <cell r="E2745">
            <v>10057.370000000001</v>
          </cell>
          <cell r="F2745">
            <v>265694.86</v>
          </cell>
          <cell r="G2745">
            <v>265694.86</v>
          </cell>
        </row>
        <row r="2746">
          <cell r="A2746" t="str">
            <v>51273000</v>
          </cell>
          <cell r="B2746" t="str">
            <v>51273000 ARTICULOS DEPORTIVOS</v>
          </cell>
          <cell r="C2746">
            <v>1601190.02</v>
          </cell>
          <cell r="D2746">
            <v>884329.0199999999</v>
          </cell>
          <cell r="E2746">
            <v>115322</v>
          </cell>
          <cell r="F2746">
            <v>2370197.04</v>
          </cell>
          <cell r="G2746">
            <v>2370197.04</v>
          </cell>
        </row>
        <row r="2747">
          <cell r="A2747" t="str">
            <v>51273001</v>
          </cell>
          <cell r="B2747" t="str">
            <v>51273001 ARTICULOS DEPORTIVOS</v>
          </cell>
          <cell r="C2747">
            <v>1601190.02</v>
          </cell>
          <cell r="D2747">
            <v>884329.0199999999</v>
          </cell>
          <cell r="E2747">
            <v>115322</v>
          </cell>
          <cell r="F2747">
            <v>2370197.04</v>
          </cell>
          <cell r="G2747">
            <v>2370197.04</v>
          </cell>
        </row>
        <row r="2748">
          <cell r="A2748" t="str">
            <v>51274000</v>
          </cell>
          <cell r="B2748" t="str">
            <v>51274000 PRODUCTOS TEXTILES</v>
          </cell>
          <cell r="C2748">
            <v>299.93</v>
          </cell>
          <cell r="D2748">
            <v>506.51</v>
          </cell>
          <cell r="E2748">
            <v>0</v>
          </cell>
          <cell r="F2748">
            <v>806.44</v>
          </cell>
          <cell r="G2748">
            <v>806.44</v>
          </cell>
        </row>
        <row r="2749">
          <cell r="A2749" t="str">
            <v>51274001</v>
          </cell>
          <cell r="B2749" t="str">
            <v>51274001 PRODUCTOS TEXTILES</v>
          </cell>
          <cell r="C2749">
            <v>299.93</v>
          </cell>
          <cell r="D2749">
            <v>506.51</v>
          </cell>
          <cell r="E2749">
            <v>0</v>
          </cell>
          <cell r="F2749">
            <v>806.44</v>
          </cell>
          <cell r="G2749">
            <v>806.44</v>
          </cell>
        </row>
        <row r="2750">
          <cell r="A2750" t="str">
            <v>51275000</v>
          </cell>
          <cell r="B2750" t="str">
            <v>51275000 BLANCOS Y OTROS PRODUCTOS TEXTILES EXCEPTO PRENDAS DE VESTIR</v>
          </cell>
          <cell r="C2750">
            <v>1624881.75</v>
          </cell>
          <cell r="D2750">
            <v>219919</v>
          </cell>
          <cell r="E2750">
            <v>0</v>
          </cell>
          <cell r="F2750">
            <v>1844800.75</v>
          </cell>
          <cell r="G2750">
            <v>1844800.75</v>
          </cell>
        </row>
        <row r="2751">
          <cell r="A2751" t="str">
            <v>51275001</v>
          </cell>
          <cell r="B2751" t="str">
            <v>51275001 BLANCOS Y OTROS PRODUCTOS TEXTILES EXCEPTO PRENDAS DE VESTIR</v>
          </cell>
          <cell r="C2751">
            <v>1624881.75</v>
          </cell>
          <cell r="D2751">
            <v>219919</v>
          </cell>
          <cell r="E2751">
            <v>0</v>
          </cell>
          <cell r="F2751">
            <v>1844800.75</v>
          </cell>
          <cell r="G2751">
            <v>1844800.75</v>
          </cell>
        </row>
        <row r="2752">
          <cell r="A2752" t="str">
            <v>51290000</v>
          </cell>
          <cell r="B2752" t="str">
            <v>51290000 HERRAMIENTAS, REFACCIONES Y ACCESORIOS MENORES</v>
          </cell>
          <cell r="C2752">
            <v>5326501.22</v>
          </cell>
          <cell r="D2752">
            <v>1534194.2600000002</v>
          </cell>
          <cell r="E2752">
            <v>284902.41000000003</v>
          </cell>
          <cell r="F2752">
            <v>6575793.0699999994</v>
          </cell>
          <cell r="G2752">
            <v>6575793.0699999994</v>
          </cell>
        </row>
        <row r="2753">
          <cell r="A2753" t="str">
            <v>51291000</v>
          </cell>
          <cell r="B2753" t="str">
            <v>51291000 HERRAMIENTAS MENORES</v>
          </cell>
          <cell r="C2753">
            <v>465778.6399999999</v>
          </cell>
          <cell r="D2753">
            <v>112689.78000000001</v>
          </cell>
          <cell r="E2753">
            <v>1769.19</v>
          </cell>
          <cell r="F2753">
            <v>576699.23</v>
          </cell>
          <cell r="G2753">
            <v>576699.23</v>
          </cell>
        </row>
        <row r="2754">
          <cell r="A2754" t="str">
            <v>51291001</v>
          </cell>
          <cell r="B2754" t="str">
            <v>51291001 HERRAMIENTAS MENORES</v>
          </cell>
          <cell r="C2754">
            <v>445204.75999999989</v>
          </cell>
          <cell r="D2754">
            <v>108445.42000000001</v>
          </cell>
          <cell r="E2754">
            <v>1745.19</v>
          </cell>
          <cell r="F2754">
            <v>551904.99</v>
          </cell>
          <cell r="G2754">
            <v>551904.99</v>
          </cell>
        </row>
        <row r="2755">
          <cell r="A2755" t="str">
            <v>51291002</v>
          </cell>
          <cell r="B2755" t="str">
            <v>51291002 ACCESORIOS</v>
          </cell>
          <cell r="C2755">
            <v>20573.88</v>
          </cell>
          <cell r="D2755">
            <v>4244.3600000000006</v>
          </cell>
          <cell r="E2755">
            <v>24</v>
          </cell>
          <cell r="F2755">
            <v>24794.239999999998</v>
          </cell>
          <cell r="G2755">
            <v>24794.239999999998</v>
          </cell>
        </row>
        <row r="2756">
          <cell r="A2756" t="str">
            <v>51292000</v>
          </cell>
          <cell r="B2756" t="str">
            <v>51292000 REFACCIONES Y ACCESORIOS MENORES DE EDIFICIOS</v>
          </cell>
          <cell r="C2756">
            <v>926360.07000000018</v>
          </cell>
          <cell r="D2756">
            <v>749302.32000000018</v>
          </cell>
          <cell r="E2756">
            <v>6549.9</v>
          </cell>
          <cell r="F2756">
            <v>1669112.49</v>
          </cell>
          <cell r="G2756">
            <v>1669112.49</v>
          </cell>
        </row>
        <row r="2757">
          <cell r="A2757" t="str">
            <v>51292001</v>
          </cell>
          <cell r="B2757" t="str">
            <v>51292001 REFACCIONES Y ACCESORIOS MENORES DE EDIFICIOS</v>
          </cell>
          <cell r="C2757">
            <v>926360.07000000018</v>
          </cell>
          <cell r="D2757">
            <v>749302.32000000018</v>
          </cell>
          <cell r="E2757">
            <v>6549.9</v>
          </cell>
          <cell r="F2757">
            <v>1669112.49</v>
          </cell>
          <cell r="G2757">
            <v>1669112.49</v>
          </cell>
        </row>
        <row r="2758">
          <cell r="A2758" t="str">
            <v>51293000</v>
          </cell>
          <cell r="B2758" t="str">
            <v>51293000 REFACCIONES Y ACCESORIOS MENORES DE MOBILIARIO Y EQUIPO DE ADMINISTRACION EDUCACIONAL Y RECREATIVO</v>
          </cell>
          <cell r="C2758">
            <v>178757.91999999998</v>
          </cell>
          <cell r="D2758">
            <v>70756.2</v>
          </cell>
          <cell r="E2758">
            <v>70134</v>
          </cell>
          <cell r="F2758">
            <v>179380.12</v>
          </cell>
          <cell r="G2758">
            <v>179380.12</v>
          </cell>
        </row>
        <row r="2759">
          <cell r="A2759" t="str">
            <v>51293001</v>
          </cell>
          <cell r="B2759" t="str">
            <v>51293001 REFACCIONES Y ACCESORIOS MENORES DE MOBILIARIO Y EQUIPO DE ADMINISTRACION EDUCACIONAL Y RECREATIVO</v>
          </cell>
          <cell r="C2759">
            <v>178757.91999999998</v>
          </cell>
          <cell r="D2759">
            <v>70756.2</v>
          </cell>
          <cell r="E2759">
            <v>70134</v>
          </cell>
          <cell r="F2759">
            <v>179380.12</v>
          </cell>
          <cell r="G2759">
            <v>179380.12</v>
          </cell>
        </row>
        <row r="2760">
          <cell r="A2760" t="str">
            <v>51294000</v>
          </cell>
          <cell r="B2760" t="str">
            <v>51294000 REFACCIONES Y ACCESORIOS MENORES DE EQUIPO DE COMPUTO Y TECNOLOGIAS DE LA INFORMACION</v>
          </cell>
          <cell r="C2760">
            <v>2695444.6999999993</v>
          </cell>
          <cell r="D2760">
            <v>157571.72</v>
          </cell>
          <cell r="E2760">
            <v>17589.66</v>
          </cell>
          <cell r="F2760">
            <v>2835426.7600000002</v>
          </cell>
          <cell r="G2760">
            <v>2835426.7600000002</v>
          </cell>
        </row>
        <row r="2761">
          <cell r="A2761" t="str">
            <v>51294001</v>
          </cell>
          <cell r="B2761" t="str">
            <v>51294001 REFACCIONES Y ACCESORIOS MENORES DE EQUIPO DE COMPUTO Y TECNOLOGIAS DE LA INFORMACION</v>
          </cell>
          <cell r="C2761">
            <v>2695444.6999999993</v>
          </cell>
          <cell r="D2761">
            <v>157571.72</v>
          </cell>
          <cell r="E2761">
            <v>17589.66</v>
          </cell>
          <cell r="F2761">
            <v>2835426.7600000002</v>
          </cell>
          <cell r="G2761">
            <v>2835426.7600000002</v>
          </cell>
        </row>
        <row r="2762">
          <cell r="A2762" t="str">
            <v>51296000</v>
          </cell>
          <cell r="B2762" t="str">
            <v>51296000 REFACCIONES Y ACCESORIOS MENORES DE EQUIPO DE TRANSPORTE</v>
          </cell>
          <cell r="C2762">
            <v>594032.69999999995</v>
          </cell>
          <cell r="D2762">
            <v>80029.48</v>
          </cell>
          <cell r="E2762">
            <v>0</v>
          </cell>
          <cell r="F2762">
            <v>674062.18</v>
          </cell>
          <cell r="G2762">
            <v>674062.18</v>
          </cell>
        </row>
        <row r="2763">
          <cell r="A2763" t="str">
            <v>51296001</v>
          </cell>
          <cell r="B2763" t="str">
            <v>51296001 REFACCIONES Y ACCESORIOS MENORES DE EQUIPO DE TRANSPORTE</v>
          </cell>
          <cell r="C2763">
            <v>594032.69999999995</v>
          </cell>
          <cell r="D2763">
            <v>80029.48</v>
          </cell>
          <cell r="E2763">
            <v>0</v>
          </cell>
          <cell r="F2763">
            <v>674062.18</v>
          </cell>
          <cell r="G2763">
            <v>674062.18</v>
          </cell>
        </row>
        <row r="2764">
          <cell r="A2764" t="str">
            <v>51298000</v>
          </cell>
          <cell r="B2764" t="str">
            <v>51298000 REFACCIONES Y ACCESORIOS MENORES DE MAQUINARIA Y OTROS EQUIPOS</v>
          </cell>
          <cell r="C2764">
            <v>388591.36000000004</v>
          </cell>
          <cell r="D2764">
            <v>360301.76999999996</v>
          </cell>
          <cell r="E2764">
            <v>188709.66</v>
          </cell>
          <cell r="F2764">
            <v>560183.47</v>
          </cell>
          <cell r="G2764">
            <v>560183.47</v>
          </cell>
        </row>
        <row r="2765">
          <cell r="A2765" t="str">
            <v>51298001</v>
          </cell>
          <cell r="B2765" t="str">
            <v>51298001 REFACCIONES Y ACCESORIOS MENORES DE MAQUINARIA Y OTROS EQUIPOS</v>
          </cell>
          <cell r="C2765">
            <v>388591.36000000004</v>
          </cell>
          <cell r="D2765">
            <v>360301.76999999996</v>
          </cell>
          <cell r="E2765">
            <v>188709.66</v>
          </cell>
          <cell r="F2765">
            <v>560183.47</v>
          </cell>
          <cell r="G2765">
            <v>560183.47</v>
          </cell>
        </row>
        <row r="2766">
          <cell r="A2766" t="str">
            <v>51299000</v>
          </cell>
          <cell r="B2766" t="str">
            <v>51299000 REFACCIONES Y ACCESORIOS MENORES DE OTROS BIENES MUEBLES</v>
          </cell>
          <cell r="C2766">
            <v>77535.83</v>
          </cell>
          <cell r="D2766">
            <v>3542.99</v>
          </cell>
          <cell r="E2766">
            <v>150</v>
          </cell>
          <cell r="F2766">
            <v>80928.820000000007</v>
          </cell>
          <cell r="G2766">
            <v>80928.820000000007</v>
          </cell>
        </row>
        <row r="2767">
          <cell r="A2767" t="str">
            <v>51299001</v>
          </cell>
          <cell r="B2767" t="str">
            <v>51299001 REFACCIONES Y ACCESORIOS MENORES DE OTROS BIENES MUEBLES</v>
          </cell>
          <cell r="C2767">
            <v>77535.83</v>
          </cell>
          <cell r="D2767">
            <v>3542.99</v>
          </cell>
          <cell r="E2767">
            <v>150</v>
          </cell>
          <cell r="F2767">
            <v>80928.820000000007</v>
          </cell>
          <cell r="G2767">
            <v>80928.820000000007</v>
          </cell>
        </row>
        <row r="2768">
          <cell r="A2768" t="str">
            <v>51300000</v>
          </cell>
          <cell r="B2768" t="str">
            <v>51300000 SERVICIOS GENERALES</v>
          </cell>
          <cell r="C2768">
            <v>1023757686.4700001</v>
          </cell>
          <cell r="D2768">
            <v>217912755.50999996</v>
          </cell>
          <cell r="E2768">
            <v>68082091.840000004</v>
          </cell>
          <cell r="F2768">
            <v>1173588350.1400001</v>
          </cell>
          <cell r="G2768">
            <v>1173588350.1400001</v>
          </cell>
        </row>
        <row r="2769">
          <cell r="A2769" t="str">
            <v>51310000</v>
          </cell>
          <cell r="B2769" t="str">
            <v>51310000 SERVICIOS BASICOS</v>
          </cell>
          <cell r="C2769">
            <v>145885442.34000003</v>
          </cell>
          <cell r="D2769">
            <v>20993750.060000006</v>
          </cell>
          <cell r="E2769">
            <v>1993174.6000000003</v>
          </cell>
          <cell r="F2769">
            <v>164886017.79999998</v>
          </cell>
          <cell r="G2769">
            <v>164886017.79999998</v>
          </cell>
        </row>
        <row r="2770">
          <cell r="A2770" t="str">
            <v>51311000</v>
          </cell>
          <cell r="B2770" t="str">
            <v>51311000 ENERGIA ELECTRICA</v>
          </cell>
          <cell r="C2770">
            <v>90753930.770000011</v>
          </cell>
          <cell r="D2770">
            <v>10729072.57</v>
          </cell>
          <cell r="E2770">
            <v>58091.26</v>
          </cell>
          <cell r="F2770">
            <v>101424912.08</v>
          </cell>
          <cell r="G2770">
            <v>101424912.08</v>
          </cell>
        </row>
        <row r="2771">
          <cell r="A2771" t="str">
            <v>51311001</v>
          </cell>
          <cell r="B2771" t="str">
            <v>51311001 ENERGIA ELECTRICA</v>
          </cell>
          <cell r="C2771">
            <v>90753930.770000011</v>
          </cell>
          <cell r="D2771">
            <v>10729072.57</v>
          </cell>
          <cell r="E2771">
            <v>58091.26</v>
          </cell>
          <cell r="F2771">
            <v>101424912.08</v>
          </cell>
          <cell r="G2771">
            <v>101424912.08</v>
          </cell>
        </row>
        <row r="2772">
          <cell r="A2772" t="str">
            <v>51312000</v>
          </cell>
          <cell r="B2772" t="str">
            <v>51312000 GAS</v>
          </cell>
          <cell r="C2772">
            <v>4422259.97</v>
          </cell>
          <cell r="D2772">
            <v>1836962.68</v>
          </cell>
          <cell r="E2772">
            <v>730344.49</v>
          </cell>
          <cell r="F2772">
            <v>5528878.1599999992</v>
          </cell>
          <cell r="G2772">
            <v>5528878.1599999992</v>
          </cell>
        </row>
        <row r="2773">
          <cell r="A2773" t="str">
            <v>51312001</v>
          </cell>
          <cell r="B2773" t="str">
            <v>51312001 GAS</v>
          </cell>
          <cell r="C2773">
            <v>4422259.97</v>
          </cell>
          <cell r="D2773">
            <v>1836962.68</v>
          </cell>
          <cell r="E2773">
            <v>730344.49</v>
          </cell>
          <cell r="F2773">
            <v>5528878.1599999992</v>
          </cell>
          <cell r="G2773">
            <v>5528878.1599999992</v>
          </cell>
        </row>
        <row r="2774">
          <cell r="A2774" t="str">
            <v>51313000</v>
          </cell>
          <cell r="B2774" t="str">
            <v>51313000 AGUA</v>
          </cell>
          <cell r="C2774">
            <v>19557711.859999999</v>
          </cell>
          <cell r="D2774">
            <v>998990.05000000016</v>
          </cell>
          <cell r="E2774">
            <v>437754.1</v>
          </cell>
          <cell r="F2774">
            <v>20118947.809999999</v>
          </cell>
          <cell r="G2774">
            <v>20118947.809999999</v>
          </cell>
        </row>
        <row r="2775">
          <cell r="A2775" t="str">
            <v>51313001</v>
          </cell>
          <cell r="B2775" t="str">
            <v>51313001 AGUA</v>
          </cell>
          <cell r="C2775">
            <v>19557711.859999999</v>
          </cell>
          <cell r="D2775">
            <v>998990.05000000016</v>
          </cell>
          <cell r="E2775">
            <v>437754.1</v>
          </cell>
          <cell r="F2775">
            <v>20118947.809999999</v>
          </cell>
          <cell r="G2775">
            <v>20118947.809999999</v>
          </cell>
        </row>
        <row r="2776">
          <cell r="A2776" t="str">
            <v>51314000</v>
          </cell>
          <cell r="B2776" t="str">
            <v>51314000 TELEFONIA TRADICIONAL</v>
          </cell>
          <cell r="C2776">
            <v>8546911.9599999972</v>
          </cell>
          <cell r="D2776">
            <v>1731921.5800000003</v>
          </cell>
          <cell r="E2776">
            <v>54254.340000000004</v>
          </cell>
          <cell r="F2776">
            <v>10224579.200000001</v>
          </cell>
          <cell r="G2776">
            <v>10224579.200000001</v>
          </cell>
        </row>
        <row r="2777">
          <cell r="A2777" t="str">
            <v>51314001</v>
          </cell>
          <cell r="B2777" t="str">
            <v>51314001 TELEFONIA TRADICIONAL</v>
          </cell>
          <cell r="C2777">
            <v>8546911.9599999972</v>
          </cell>
          <cell r="D2777">
            <v>1731921.5800000003</v>
          </cell>
          <cell r="E2777">
            <v>54254.340000000004</v>
          </cell>
          <cell r="F2777">
            <v>10224579.200000001</v>
          </cell>
          <cell r="G2777">
            <v>10224579.200000001</v>
          </cell>
        </row>
        <row r="2778">
          <cell r="A2778" t="str">
            <v>51315000</v>
          </cell>
          <cell r="B2778" t="str">
            <v>51315000 TELEFONIA CELULAR</v>
          </cell>
          <cell r="C2778">
            <v>7211391.2800000003</v>
          </cell>
          <cell r="D2778">
            <v>0</v>
          </cell>
          <cell r="E2778">
            <v>0</v>
          </cell>
          <cell r="F2778">
            <v>7211391.2800000003</v>
          </cell>
          <cell r="G2778">
            <v>7211391.2800000003</v>
          </cell>
        </row>
        <row r="2779">
          <cell r="A2779" t="str">
            <v>51315001</v>
          </cell>
          <cell r="B2779" t="str">
            <v>51315001 TELEFONIA CELULAR</v>
          </cell>
          <cell r="C2779">
            <v>7211391.2800000003</v>
          </cell>
          <cell r="D2779">
            <v>0</v>
          </cell>
          <cell r="E2779">
            <v>0</v>
          </cell>
          <cell r="F2779">
            <v>7211391.2800000003</v>
          </cell>
          <cell r="G2779">
            <v>7211391.2800000003</v>
          </cell>
        </row>
        <row r="2780">
          <cell r="A2780" t="str">
            <v>51316000</v>
          </cell>
          <cell r="B2780" t="str">
            <v>51316000 SERVICIOS DE TELECOMUNICACIONES Y SATELITES</v>
          </cell>
          <cell r="C2780">
            <v>43791</v>
          </cell>
          <cell r="D2780">
            <v>4114</v>
          </cell>
          <cell r="E2780">
            <v>0</v>
          </cell>
          <cell r="F2780">
            <v>47905</v>
          </cell>
          <cell r="G2780">
            <v>47905</v>
          </cell>
        </row>
        <row r="2781">
          <cell r="A2781" t="str">
            <v>51316003</v>
          </cell>
          <cell r="B2781" t="str">
            <v>51316003 SERVICIOS DE CONDUCCION DE SEÑALES ANALOGICAS Y DIGITALES</v>
          </cell>
          <cell r="C2781">
            <v>43791</v>
          </cell>
          <cell r="D2781">
            <v>4114</v>
          </cell>
          <cell r="E2781">
            <v>0</v>
          </cell>
          <cell r="F2781">
            <v>47905</v>
          </cell>
          <cell r="G2781">
            <v>47905</v>
          </cell>
        </row>
        <row r="2782">
          <cell r="A2782" t="str">
            <v>51317000</v>
          </cell>
          <cell r="B2782" t="str">
            <v>51317000 SERVICIOS DE ACCESO DE INTERNET REDES Y PROCESAMIENTO DE INFORMACION</v>
          </cell>
          <cell r="C2782">
            <v>12219761.23</v>
          </cell>
          <cell r="D2782">
            <v>4782314.7299999995</v>
          </cell>
          <cell r="E2782">
            <v>615584.11</v>
          </cell>
          <cell r="F2782">
            <v>16386491.850000001</v>
          </cell>
          <cell r="G2782">
            <v>16386491.850000001</v>
          </cell>
        </row>
        <row r="2783">
          <cell r="A2783" t="str">
            <v>51317002</v>
          </cell>
          <cell r="B2783" t="str">
            <v>51317002 SERVICIOS DE ACCESO REDES</v>
          </cell>
          <cell r="C2783">
            <v>7505229.5800000001</v>
          </cell>
          <cell r="D2783">
            <v>3266057.63</v>
          </cell>
          <cell r="E2783">
            <v>69600</v>
          </cell>
          <cell r="F2783">
            <v>10701687.210000001</v>
          </cell>
          <cell r="G2783">
            <v>10701687.210000001</v>
          </cell>
        </row>
        <row r="2784">
          <cell r="A2784" t="str">
            <v>51317004</v>
          </cell>
          <cell r="B2784" t="str">
            <v>51317004 SERVICIO DE INTERNET</v>
          </cell>
          <cell r="C2784">
            <v>4714531.6499999994</v>
          </cell>
          <cell r="D2784">
            <v>1516257.0999999999</v>
          </cell>
          <cell r="E2784">
            <v>545984.11</v>
          </cell>
          <cell r="F2784">
            <v>5684804.6399999997</v>
          </cell>
          <cell r="G2784">
            <v>5684804.6399999997</v>
          </cell>
        </row>
        <row r="2785">
          <cell r="A2785" t="str">
            <v>51318000</v>
          </cell>
          <cell r="B2785" t="str">
            <v>51318000 SERVICIOS POSTALES Y TELEGRAFICOS</v>
          </cell>
          <cell r="C2785">
            <v>1665837.18</v>
          </cell>
          <cell r="D2785">
            <v>108121.50999999998</v>
          </cell>
          <cell r="E2785">
            <v>75222.3</v>
          </cell>
          <cell r="F2785">
            <v>1698736.3900000004</v>
          </cell>
          <cell r="G2785">
            <v>1698736.3900000004</v>
          </cell>
        </row>
        <row r="2786">
          <cell r="A2786" t="str">
            <v>51318001</v>
          </cell>
          <cell r="B2786" t="str">
            <v>51318001 SERVICIO POSTAL</v>
          </cell>
          <cell r="C2786">
            <v>130314.62999999999</v>
          </cell>
          <cell r="D2786">
            <v>14708.44</v>
          </cell>
          <cell r="E2786">
            <v>0</v>
          </cell>
          <cell r="F2786">
            <v>145023.06999999998</v>
          </cell>
          <cell r="G2786">
            <v>145023.06999999998</v>
          </cell>
        </row>
        <row r="2787">
          <cell r="A2787" t="str">
            <v>51318003</v>
          </cell>
          <cell r="B2787" t="str">
            <v>51318003 SERVICIO DE MENSAJERIA</v>
          </cell>
          <cell r="C2787">
            <v>1535522.55</v>
          </cell>
          <cell r="D2787">
            <v>93413.069999999978</v>
          </cell>
          <cell r="E2787">
            <v>75222.3</v>
          </cell>
          <cell r="F2787">
            <v>1553713.3200000003</v>
          </cell>
          <cell r="G2787">
            <v>1553713.3200000003</v>
          </cell>
        </row>
        <row r="2788">
          <cell r="A2788" t="str">
            <v>51319000</v>
          </cell>
          <cell r="B2788" t="str">
            <v>51319000 SERVICIOS INTEGRALES Y OTROS SERVICIOS</v>
          </cell>
          <cell r="C2788">
            <v>1463847.0899999999</v>
          </cell>
          <cell r="D2788">
            <v>802252.94000000006</v>
          </cell>
          <cell r="E2788">
            <v>21924</v>
          </cell>
          <cell r="F2788">
            <v>2244176.0300000003</v>
          </cell>
          <cell r="G2788">
            <v>2244176.0300000003</v>
          </cell>
        </row>
        <row r="2789">
          <cell r="A2789" t="str">
            <v>51319002</v>
          </cell>
          <cell r="B2789" t="str">
            <v>51319002 CONTRATACION DE OTROS SERVICIOS</v>
          </cell>
          <cell r="C2789">
            <v>647296</v>
          </cell>
          <cell r="D2789">
            <v>37040</v>
          </cell>
          <cell r="E2789">
            <v>0</v>
          </cell>
          <cell r="F2789">
            <v>684336</v>
          </cell>
          <cell r="G2789">
            <v>684336</v>
          </cell>
        </row>
        <row r="2790">
          <cell r="A2790" t="str">
            <v>51319003</v>
          </cell>
          <cell r="B2790" t="str">
            <v>51319003 SERVICIOS GENERALES PARA PLANTELES EDUCATIVOS</v>
          </cell>
          <cell r="C2790">
            <v>816551.09</v>
          </cell>
          <cell r="D2790">
            <v>765212.94000000006</v>
          </cell>
          <cell r="E2790">
            <v>21924</v>
          </cell>
          <cell r="F2790">
            <v>1559840.03</v>
          </cell>
          <cell r="G2790">
            <v>1559840.03</v>
          </cell>
        </row>
        <row r="2791">
          <cell r="A2791" t="str">
            <v>51320000</v>
          </cell>
          <cell r="B2791" t="str">
            <v>51320000 SERVICIOS DE ARRENDAMIENTO</v>
          </cell>
          <cell r="C2791">
            <v>90108561.890000001</v>
          </cell>
          <cell r="D2791">
            <v>3179989.8200000003</v>
          </cell>
          <cell r="E2791">
            <v>1057022.28</v>
          </cell>
          <cell r="F2791">
            <v>92231529.430000007</v>
          </cell>
          <cell r="G2791">
            <v>92231529.430000007</v>
          </cell>
        </row>
        <row r="2792">
          <cell r="A2792" t="str">
            <v>51322000</v>
          </cell>
          <cell r="B2792" t="str">
            <v>51322000 ARRENDAMIENTO DE EDIFICIOS</v>
          </cell>
          <cell r="C2792">
            <v>41149567.5</v>
          </cell>
          <cell r="D2792">
            <v>1574701.8800000001</v>
          </cell>
          <cell r="E2792">
            <v>635979.48</v>
          </cell>
          <cell r="F2792">
            <v>42088289.900000006</v>
          </cell>
          <cell r="G2792">
            <v>42088289.900000006</v>
          </cell>
        </row>
        <row r="2793">
          <cell r="A2793" t="str">
            <v>51322001</v>
          </cell>
          <cell r="B2793" t="str">
            <v>51322001 ARRENDAMIENTO DE EDIFICIOS</v>
          </cell>
          <cell r="C2793">
            <v>17934507.380000003</v>
          </cell>
          <cell r="D2793">
            <v>736487.64</v>
          </cell>
          <cell r="E2793">
            <v>83135.48000000001</v>
          </cell>
          <cell r="F2793">
            <v>18587859.539999999</v>
          </cell>
          <cell r="G2793">
            <v>18587859.539999999</v>
          </cell>
        </row>
        <row r="2794">
          <cell r="A2794" t="str">
            <v>51322002</v>
          </cell>
          <cell r="B2794" t="str">
            <v>51322002 ARRENDAMIENTO DE LOCALES</v>
          </cell>
          <cell r="C2794">
            <v>2472459.2000000002</v>
          </cell>
          <cell r="D2794">
            <v>30931.040000000001</v>
          </cell>
          <cell r="E2794">
            <v>0</v>
          </cell>
          <cell r="F2794">
            <v>2503390.2400000002</v>
          </cell>
          <cell r="G2794">
            <v>2503390.2400000002</v>
          </cell>
        </row>
        <row r="2795">
          <cell r="A2795" t="str">
            <v>51322003</v>
          </cell>
          <cell r="B2795" t="str">
            <v>51322003 ARRENDAMIENTO DE OFICINAS</v>
          </cell>
          <cell r="C2795">
            <v>20742600.920000002</v>
          </cell>
          <cell r="D2795">
            <v>807283.20000000007</v>
          </cell>
          <cell r="E2795">
            <v>552844</v>
          </cell>
          <cell r="F2795">
            <v>20997040.120000005</v>
          </cell>
          <cell r="G2795">
            <v>20997040.120000005</v>
          </cell>
        </row>
        <row r="2796">
          <cell r="A2796" t="str">
            <v>51323000</v>
          </cell>
          <cell r="B2796" t="str">
            <v>51323000 ARRENDAMIENTO DE MOBILIARIO Y EQUIPO DE ADMINISTRACION EDUCACIONAL Y RECREATIVO</v>
          </cell>
          <cell r="C2796">
            <v>38963331.579999998</v>
          </cell>
          <cell r="D2796">
            <v>214310.5</v>
          </cell>
          <cell r="E2796">
            <v>40000</v>
          </cell>
          <cell r="F2796">
            <v>39137642.079999998</v>
          </cell>
          <cell r="G2796">
            <v>39137642.079999998</v>
          </cell>
        </row>
        <row r="2797">
          <cell r="A2797" t="str">
            <v>51323001</v>
          </cell>
          <cell r="B2797" t="str">
            <v>51323001 ARRENDAMIENTO DE EQUIPO DE ADMINISTRACION</v>
          </cell>
          <cell r="C2797">
            <v>40000</v>
          </cell>
          <cell r="D2797">
            <v>40000</v>
          </cell>
          <cell r="E2797">
            <v>40000</v>
          </cell>
          <cell r="F2797">
            <v>40000</v>
          </cell>
          <cell r="G2797">
            <v>40000</v>
          </cell>
        </row>
        <row r="2798">
          <cell r="A2798" t="str">
            <v>51323004</v>
          </cell>
          <cell r="B2798" t="str">
            <v>51323004 ARRENDAMIENTO DE EQUIPO Y BIENES INFORMATICOS</v>
          </cell>
          <cell r="C2798">
            <v>38025489.530000001</v>
          </cell>
          <cell r="D2798">
            <v>23664</v>
          </cell>
          <cell r="E2798">
            <v>0</v>
          </cell>
          <cell r="F2798">
            <v>38049153.530000001</v>
          </cell>
          <cell r="G2798">
            <v>38049153.530000001</v>
          </cell>
        </row>
        <row r="2799">
          <cell r="A2799" t="str">
            <v>51323005</v>
          </cell>
          <cell r="B2799" t="str">
            <v>51323005 ARRENDAMIENTO DE EQUIPO DE SERVICIO</v>
          </cell>
          <cell r="C2799">
            <v>897842.0499999997</v>
          </cell>
          <cell r="D2799">
            <v>150646.5</v>
          </cell>
          <cell r="E2799">
            <v>0</v>
          </cell>
          <cell r="F2799">
            <v>1048488.5499999998</v>
          </cell>
          <cell r="G2799">
            <v>1048488.5499999998</v>
          </cell>
        </row>
        <row r="2800">
          <cell r="A2800" t="str">
            <v>51325000</v>
          </cell>
          <cell r="B2800" t="str">
            <v>51325000 ARRENDAMIENTO DE EQUIPO DE TRANSPORTE</v>
          </cell>
          <cell r="C2800">
            <v>1668602.01</v>
          </cell>
          <cell r="D2800">
            <v>267324.3</v>
          </cell>
          <cell r="E2800">
            <v>37700</v>
          </cell>
          <cell r="F2800">
            <v>1898226.31</v>
          </cell>
          <cell r="G2800">
            <v>1898226.31</v>
          </cell>
        </row>
        <row r="2801">
          <cell r="A2801" t="str">
            <v>51325001</v>
          </cell>
          <cell r="B2801" t="str">
            <v>51325001 ARRENDAMIENTO DE EQUIPO DE TRANSPORTE</v>
          </cell>
          <cell r="C2801">
            <v>1668602.01</v>
          </cell>
          <cell r="D2801">
            <v>267324.3</v>
          </cell>
          <cell r="E2801">
            <v>37700</v>
          </cell>
          <cell r="F2801">
            <v>1898226.31</v>
          </cell>
          <cell r="G2801">
            <v>1898226.31</v>
          </cell>
        </row>
        <row r="2802">
          <cell r="A2802" t="str">
            <v>51326000</v>
          </cell>
          <cell r="B2802" t="str">
            <v>51326000 ARRENDAMIENTO DE MAQUINARIA OTROS EQUIPOS Y HERRAMIENTAS</v>
          </cell>
          <cell r="C2802">
            <v>21836</v>
          </cell>
          <cell r="D2802">
            <v>0</v>
          </cell>
          <cell r="E2802">
            <v>0</v>
          </cell>
          <cell r="F2802">
            <v>21836</v>
          </cell>
          <cell r="G2802">
            <v>21836</v>
          </cell>
        </row>
        <row r="2803">
          <cell r="A2803" t="str">
            <v>51326001</v>
          </cell>
          <cell r="B2803" t="str">
            <v>51326001 ARRENDAMIENTO DE MAQUINARIA OTROS EQUIPOS Y HERRAMIENTAS</v>
          </cell>
          <cell r="C2803">
            <v>21836</v>
          </cell>
          <cell r="D2803">
            <v>0</v>
          </cell>
          <cell r="E2803">
            <v>0</v>
          </cell>
          <cell r="F2803">
            <v>21836</v>
          </cell>
          <cell r="G2803">
            <v>21836</v>
          </cell>
        </row>
        <row r="2804">
          <cell r="A2804" t="str">
            <v>51327000</v>
          </cell>
          <cell r="B2804" t="str">
            <v>51327000 ARRENDAMIENTO DE ACTIVOS INTANGIBLES</v>
          </cell>
          <cell r="C2804">
            <v>1317666</v>
          </cell>
          <cell r="D2804">
            <v>0</v>
          </cell>
          <cell r="E2804">
            <v>0</v>
          </cell>
          <cell r="F2804">
            <v>1317666</v>
          </cell>
          <cell r="G2804">
            <v>1317666</v>
          </cell>
        </row>
        <row r="2805">
          <cell r="A2805" t="str">
            <v>51327003</v>
          </cell>
          <cell r="B2805" t="str">
            <v>51327003 LICENCIAS</v>
          </cell>
          <cell r="C2805">
            <v>1317666</v>
          </cell>
          <cell r="D2805">
            <v>0</v>
          </cell>
          <cell r="E2805">
            <v>0</v>
          </cell>
          <cell r="F2805">
            <v>1317666</v>
          </cell>
          <cell r="G2805">
            <v>1317666</v>
          </cell>
        </row>
        <row r="2806">
          <cell r="A2806" t="str">
            <v>51329000</v>
          </cell>
          <cell r="B2806" t="str">
            <v>51329000 OTROS ARRENDAMIENTOS</v>
          </cell>
          <cell r="C2806">
            <v>6987558.8000000017</v>
          </cell>
          <cell r="D2806">
            <v>1123653.1399999999</v>
          </cell>
          <cell r="E2806">
            <v>343342.8</v>
          </cell>
          <cell r="F2806">
            <v>7767869.1400000015</v>
          </cell>
          <cell r="G2806">
            <v>7767869.1400000015</v>
          </cell>
        </row>
        <row r="2807">
          <cell r="A2807" t="str">
            <v>51329003</v>
          </cell>
          <cell r="B2807" t="str">
            <v>51329003 OTROS ARRENDAMIENTOS</v>
          </cell>
          <cell r="C2807">
            <v>6987558.8000000017</v>
          </cell>
          <cell r="D2807">
            <v>1123653.1399999999</v>
          </cell>
          <cell r="E2807">
            <v>343342.8</v>
          </cell>
          <cell r="F2807">
            <v>7767869.1400000015</v>
          </cell>
          <cell r="G2807">
            <v>7767869.1400000015</v>
          </cell>
        </row>
        <row r="2808">
          <cell r="A2808" t="str">
            <v>51330000</v>
          </cell>
          <cell r="B2808" t="str">
            <v>51330000 SERVICIOS PROFESIONALES, CIENTIFICOS Y TECNICOS Y OTROS SERVICIOS</v>
          </cell>
          <cell r="C2808">
            <v>140372334.33999997</v>
          </cell>
          <cell r="D2808">
            <v>79533163.349999994</v>
          </cell>
          <cell r="E2808">
            <v>18600965.679999992</v>
          </cell>
          <cell r="F2808">
            <v>201304532.00999996</v>
          </cell>
          <cell r="G2808">
            <v>201304532.00999996</v>
          </cell>
        </row>
        <row r="2809">
          <cell r="A2809" t="str">
            <v>51331000</v>
          </cell>
          <cell r="B2809" t="str">
            <v>51331000 SERVICIOS LEGALES DE CONTABILIDAD AUDITORIA Y RELACIONADOS</v>
          </cell>
          <cell r="C2809">
            <v>12728284.16</v>
          </cell>
          <cell r="D2809">
            <v>18074457.909999996</v>
          </cell>
          <cell r="E2809">
            <v>1886000</v>
          </cell>
          <cell r="F2809">
            <v>28916742.07</v>
          </cell>
          <cell r="G2809">
            <v>28916742.07</v>
          </cell>
        </row>
        <row r="2810">
          <cell r="A2810" t="str">
            <v>51331001</v>
          </cell>
          <cell r="B2810" t="str">
            <v>51331001 SERVICIOS LEGALES DE CONTABILIDAD Y RELACIONADOS</v>
          </cell>
          <cell r="C2810">
            <v>4586401.6500000004</v>
          </cell>
          <cell r="D2810">
            <v>3024120</v>
          </cell>
          <cell r="E2810">
            <v>1856000</v>
          </cell>
          <cell r="F2810">
            <v>5754521.6500000004</v>
          </cell>
          <cell r="G2810">
            <v>5754521.6500000004</v>
          </cell>
        </row>
        <row r="2811">
          <cell r="A2811" t="str">
            <v>51331002</v>
          </cell>
          <cell r="B2811" t="str">
            <v>51331002 SERVICIOS LEGALES DE AUDITORIA Y RELACIONADOS</v>
          </cell>
          <cell r="C2811">
            <v>8141882.5099999998</v>
          </cell>
          <cell r="D2811">
            <v>15050337.909999998</v>
          </cell>
          <cell r="E2811">
            <v>30000</v>
          </cell>
          <cell r="F2811">
            <v>23162220.419999998</v>
          </cell>
          <cell r="G2811">
            <v>23162220.419999998</v>
          </cell>
        </row>
        <row r="2812">
          <cell r="A2812" t="str">
            <v>51333000</v>
          </cell>
          <cell r="B2812" t="str">
            <v>51333000 SERVICIOS DE CONSULTORIA ADMINISTRATIVA, PROCESOS, TECNICA Y EN TECNOLOGIAS DE LA INFORMACION</v>
          </cell>
          <cell r="C2812">
            <v>51672286.829999998</v>
          </cell>
          <cell r="D2812">
            <v>40975643.859999999</v>
          </cell>
          <cell r="E2812">
            <v>15638835.129999999</v>
          </cell>
          <cell r="F2812">
            <v>77009095.560000002</v>
          </cell>
          <cell r="G2812">
            <v>77009095.560000002</v>
          </cell>
        </row>
        <row r="2813">
          <cell r="A2813" t="str">
            <v>51333001</v>
          </cell>
          <cell r="B2813" t="str">
            <v>51333001 SERVICIOS DE INFORMATICA</v>
          </cell>
          <cell r="C2813">
            <v>26689277.379999999</v>
          </cell>
          <cell r="D2813">
            <v>22081545.52</v>
          </cell>
          <cell r="E2813">
            <v>6590317.5199999996</v>
          </cell>
          <cell r="F2813">
            <v>42180505.379999995</v>
          </cell>
          <cell r="G2813">
            <v>42180505.379999995</v>
          </cell>
        </row>
        <row r="2814">
          <cell r="A2814" t="str">
            <v>51333002</v>
          </cell>
          <cell r="B2814" t="str">
            <v>51333002 SERVICIOS ESTADISTICOS Y GEOGRAFICOS</v>
          </cell>
          <cell r="C2814">
            <v>199169.86</v>
          </cell>
          <cell r="D2814">
            <v>14226.42</v>
          </cell>
          <cell r="E2814">
            <v>0</v>
          </cell>
          <cell r="F2814">
            <v>213396.28</v>
          </cell>
          <cell r="G2814">
            <v>213396.28</v>
          </cell>
        </row>
        <row r="2815">
          <cell r="A2815" t="str">
            <v>51333003</v>
          </cell>
          <cell r="B2815" t="str">
            <v>51333003 SERVICIOS RELACIONADOS CON CERTIFICACION DE PROCESOS</v>
          </cell>
          <cell r="C2815">
            <v>165272</v>
          </cell>
          <cell r="D2815">
            <v>3971359.62</v>
          </cell>
          <cell r="E2815">
            <v>846772.01</v>
          </cell>
          <cell r="F2815">
            <v>3289859.6100000003</v>
          </cell>
          <cell r="G2815">
            <v>3289859.6100000003</v>
          </cell>
        </row>
        <row r="2816">
          <cell r="A2816" t="str">
            <v>51333004</v>
          </cell>
          <cell r="B2816" t="str">
            <v>51333004 SERVICIOS DE CONSULTORIA EN ADMINISTRACION</v>
          </cell>
          <cell r="C2816">
            <v>209018.86000000002</v>
          </cell>
          <cell r="D2816">
            <v>6045000.0099999998</v>
          </cell>
          <cell r="E2816">
            <v>13000.01</v>
          </cell>
          <cell r="F2816">
            <v>6241018.8599999994</v>
          </cell>
          <cell r="G2816">
            <v>6241018.8599999994</v>
          </cell>
        </row>
        <row r="2817">
          <cell r="A2817" t="str">
            <v>51333999</v>
          </cell>
          <cell r="B2817" t="str">
            <v>51333999 OTROS SERVICIOS DE CONSULTORIA</v>
          </cell>
          <cell r="C2817">
            <v>24409548.73</v>
          </cell>
          <cell r="D2817">
            <v>8863512.2899999991</v>
          </cell>
          <cell r="E2817">
            <v>8188745.5899999999</v>
          </cell>
          <cell r="F2817">
            <v>25084315.43</v>
          </cell>
          <cell r="G2817">
            <v>25084315.43</v>
          </cell>
        </row>
        <row r="2818">
          <cell r="A2818" t="str">
            <v>51334000</v>
          </cell>
          <cell r="B2818" t="str">
            <v>51334000 SERVICIOS DE CAPACITACION</v>
          </cell>
          <cell r="C2818">
            <v>24969174.5</v>
          </cell>
          <cell r="D2818">
            <v>12239505.76</v>
          </cell>
          <cell r="E2818">
            <v>13390</v>
          </cell>
          <cell r="F2818">
            <v>37195290.259999998</v>
          </cell>
          <cell r="G2818">
            <v>37195290.259999998</v>
          </cell>
        </row>
        <row r="2819">
          <cell r="A2819" t="str">
            <v>51334001</v>
          </cell>
          <cell r="B2819" t="str">
            <v>51334001 SERVICIOS DE CAPACITACION</v>
          </cell>
          <cell r="C2819">
            <v>24969174.5</v>
          </cell>
          <cell r="D2819">
            <v>12239505.76</v>
          </cell>
          <cell r="E2819">
            <v>13390</v>
          </cell>
          <cell r="F2819">
            <v>37195290.259999998</v>
          </cell>
          <cell r="G2819">
            <v>37195290.259999998</v>
          </cell>
        </row>
        <row r="2820">
          <cell r="A2820" t="str">
            <v>51336000</v>
          </cell>
          <cell r="B2820" t="str">
            <v>51336000 SERVICIOS DE APOYO ADMINISTRATIVO, TRADUCCION, FOTOCOPIADO E IMPRESION</v>
          </cell>
          <cell r="C2820">
            <v>16858167.279999997</v>
          </cell>
          <cell r="D2820">
            <v>2175473.2000000002</v>
          </cell>
          <cell r="E2820">
            <v>484657.37</v>
          </cell>
          <cell r="F2820">
            <v>18548983.109999999</v>
          </cell>
          <cell r="G2820">
            <v>18548983.109999999</v>
          </cell>
        </row>
        <row r="2821">
          <cell r="A2821" t="str">
            <v>51336001</v>
          </cell>
          <cell r="B2821" t="str">
            <v>51336001 SERVICIOS RELACIONADOS CON TRADUCCIONES</v>
          </cell>
          <cell r="C2821">
            <v>8950</v>
          </cell>
          <cell r="D2821">
            <v>300</v>
          </cell>
          <cell r="E2821">
            <v>0</v>
          </cell>
          <cell r="F2821">
            <v>9250</v>
          </cell>
          <cell r="G2821">
            <v>9250</v>
          </cell>
        </row>
        <row r="2822">
          <cell r="A2822" t="str">
            <v>51336002</v>
          </cell>
          <cell r="B2822" t="str">
            <v>51336002 OTROS SERVICIOS COMERCIALES</v>
          </cell>
          <cell r="C2822">
            <v>306210.70000000007</v>
          </cell>
          <cell r="D2822">
            <v>18575.43</v>
          </cell>
          <cell r="E2822">
            <v>15667.08</v>
          </cell>
          <cell r="F2822">
            <v>309119.05000000005</v>
          </cell>
          <cell r="G2822">
            <v>309119.05000000005</v>
          </cell>
        </row>
        <row r="2823">
          <cell r="A2823" t="str">
            <v>51336003</v>
          </cell>
          <cell r="B2823" t="str">
            <v>51336003 IMPRESIONES DE DOCUMENTOS OFICIALES PARA LA PRESTACION DE SERVICIOS PUBLICOS, IDENTIFICACION, FORMATOS ADMINISTRATIVOS Y FISCALES, FORMAS VALORADAS, CERTIFICADOS Y TITULOS</v>
          </cell>
          <cell r="C2823">
            <v>13231055.649999997</v>
          </cell>
          <cell r="D2823">
            <v>517726.24000000005</v>
          </cell>
          <cell r="E2823">
            <v>35286.22</v>
          </cell>
          <cell r="F2823">
            <v>13713495.67</v>
          </cell>
          <cell r="G2823">
            <v>13713495.67</v>
          </cell>
        </row>
        <row r="2824">
          <cell r="A2824" t="str">
            <v>51336004</v>
          </cell>
          <cell r="B2824" t="str">
            <v>51336004 SERVICIOS DE IMPRESION</v>
          </cell>
          <cell r="C2824">
            <v>3311950.9300000011</v>
          </cell>
          <cell r="D2824">
            <v>1638871.53</v>
          </cell>
          <cell r="E2824">
            <v>433704.07</v>
          </cell>
          <cell r="F2824">
            <v>4517118.3899999987</v>
          </cell>
          <cell r="G2824">
            <v>4517118.3899999987</v>
          </cell>
        </row>
        <row r="2825">
          <cell r="A2825" t="str">
            <v>51338000</v>
          </cell>
          <cell r="B2825" t="str">
            <v>51338000 SERVICIOS DE VIGILANCIA</v>
          </cell>
          <cell r="C2825">
            <v>9036981.1100000013</v>
          </cell>
          <cell r="D2825">
            <v>3662975.93</v>
          </cell>
          <cell r="E2825">
            <v>177468.46999999997</v>
          </cell>
          <cell r="F2825">
            <v>12522488.569999998</v>
          </cell>
          <cell r="G2825">
            <v>12522488.569999998</v>
          </cell>
        </row>
        <row r="2826">
          <cell r="A2826" t="str">
            <v>51338001</v>
          </cell>
          <cell r="B2826" t="str">
            <v>51338001 SERVICIOS DE VIGILANCIA</v>
          </cell>
          <cell r="C2826">
            <v>9036981.1100000013</v>
          </cell>
          <cell r="D2826">
            <v>3662975.93</v>
          </cell>
          <cell r="E2826">
            <v>177468.46999999997</v>
          </cell>
          <cell r="F2826">
            <v>12522488.569999998</v>
          </cell>
          <cell r="G2826">
            <v>12522488.569999998</v>
          </cell>
        </row>
        <row r="2827">
          <cell r="A2827" t="str">
            <v>51339000</v>
          </cell>
          <cell r="B2827" t="str">
            <v>51339000 SERVICIOS PROFESIONALES CIENTIFICOS Y TECNICOS INTEGRALES</v>
          </cell>
          <cell r="C2827">
            <v>25107440.460000001</v>
          </cell>
          <cell r="D2827">
            <v>2405106.69</v>
          </cell>
          <cell r="E2827">
            <v>400614.71</v>
          </cell>
          <cell r="F2827">
            <v>27111932.440000005</v>
          </cell>
          <cell r="G2827">
            <v>27111932.440000005</v>
          </cell>
        </row>
        <row r="2828">
          <cell r="A2828" t="str">
            <v>51339001</v>
          </cell>
          <cell r="B2828" t="str">
            <v>51339001 SUBCONTRATACION DE SERVICIOS CON TERCEROS</v>
          </cell>
          <cell r="C2828">
            <v>21611862.140000001</v>
          </cell>
          <cell r="D2828">
            <v>947973.52</v>
          </cell>
          <cell r="E2828">
            <v>526</v>
          </cell>
          <cell r="F2828">
            <v>22559309.660000004</v>
          </cell>
          <cell r="G2828">
            <v>22559309.660000004</v>
          </cell>
        </row>
        <row r="2829">
          <cell r="A2829" t="str">
            <v>51339002</v>
          </cell>
          <cell r="B2829" t="str">
            <v>51339002 PROYECTOS PARA PRESTACION DE SERVICIOS</v>
          </cell>
          <cell r="C2829">
            <v>36000</v>
          </cell>
          <cell r="D2829">
            <v>744008.91999999993</v>
          </cell>
          <cell r="E2829">
            <v>367474.08</v>
          </cell>
          <cell r="F2829">
            <v>412534.83999999997</v>
          </cell>
          <cell r="G2829">
            <v>412534.83999999997</v>
          </cell>
        </row>
        <row r="2830">
          <cell r="A2830" t="str">
            <v>51339003</v>
          </cell>
          <cell r="B2830" t="str">
            <v>51339003 SERVICIOS INTEGRALES</v>
          </cell>
          <cell r="C2830">
            <v>3459578.3200000003</v>
          </cell>
          <cell r="D2830">
            <v>713124.25</v>
          </cell>
          <cell r="E2830">
            <v>32614.629999999997</v>
          </cell>
          <cell r="F2830">
            <v>4140087.94</v>
          </cell>
          <cell r="G2830">
            <v>4140087.94</v>
          </cell>
        </row>
        <row r="2831">
          <cell r="A2831" t="str">
            <v>51340000</v>
          </cell>
          <cell r="B2831" t="str">
            <v>51340000 SERVICIOS FINANCIEROS, BANCARIOS Y COMERCIALES</v>
          </cell>
          <cell r="C2831">
            <v>243475032.88</v>
          </cell>
          <cell r="D2831">
            <v>85449969.850000009</v>
          </cell>
          <cell r="E2831">
            <v>247353.82</v>
          </cell>
          <cell r="F2831">
            <v>328677648.90999997</v>
          </cell>
          <cell r="G2831">
            <v>328677648.90999997</v>
          </cell>
        </row>
        <row r="2832">
          <cell r="A2832" t="str">
            <v>51341000</v>
          </cell>
          <cell r="B2832" t="str">
            <v>51341000 SERVICIOS FINANCIEROS Y BANCARIOS</v>
          </cell>
          <cell r="C2832">
            <v>225845576.06</v>
          </cell>
          <cell r="D2832">
            <v>81290214.180000007</v>
          </cell>
          <cell r="E2832">
            <v>0</v>
          </cell>
          <cell r="F2832">
            <v>307135790.24000001</v>
          </cell>
          <cell r="G2832">
            <v>307135790.24000001</v>
          </cell>
        </row>
        <row r="2833">
          <cell r="A2833" t="str">
            <v>51341001</v>
          </cell>
          <cell r="B2833" t="str">
            <v>51341001 SERVICIOS FINANCIEROS</v>
          </cell>
          <cell r="C2833">
            <v>174598817.38999999</v>
          </cell>
          <cell r="D2833">
            <v>43936435.020000003</v>
          </cell>
          <cell r="E2833">
            <v>0</v>
          </cell>
          <cell r="F2833">
            <v>218535252.41</v>
          </cell>
          <cell r="G2833">
            <v>218535252.41</v>
          </cell>
        </row>
        <row r="2834">
          <cell r="A2834" t="str">
            <v>51341002</v>
          </cell>
          <cell r="B2834" t="str">
            <v>51341002 COMISIONES BANCARIAS</v>
          </cell>
          <cell r="C2834">
            <v>51246758.670000002</v>
          </cell>
          <cell r="D2834">
            <v>37353779.160000004</v>
          </cell>
          <cell r="E2834">
            <v>0</v>
          </cell>
          <cell r="F2834">
            <v>88600537.830000013</v>
          </cell>
          <cell r="G2834">
            <v>88600537.830000013</v>
          </cell>
        </row>
        <row r="2835">
          <cell r="A2835" t="str">
            <v>51343000</v>
          </cell>
          <cell r="B2835" t="str">
            <v>51343000 SERVICIOS DE RECAUDACION TRASLADO Y CUSTODIA DE VALORES</v>
          </cell>
          <cell r="C2835">
            <v>5718835.5200000005</v>
          </cell>
          <cell r="D2835">
            <v>2256808.98</v>
          </cell>
          <cell r="E2835">
            <v>1769.1</v>
          </cell>
          <cell r="F2835">
            <v>7973875.4000000004</v>
          </cell>
          <cell r="G2835">
            <v>7973875.4000000004</v>
          </cell>
        </row>
        <row r="2836">
          <cell r="A2836" t="str">
            <v>51343001</v>
          </cell>
          <cell r="B2836" t="str">
            <v>51343001 SERVICIOS DE RECAUDACION TRASLADO Y CUSTODIA DE VALORES</v>
          </cell>
          <cell r="C2836">
            <v>5718835.5200000005</v>
          </cell>
          <cell r="D2836">
            <v>2256808.98</v>
          </cell>
          <cell r="E2836">
            <v>1769.1</v>
          </cell>
          <cell r="F2836">
            <v>7973875.4000000004</v>
          </cell>
          <cell r="G2836">
            <v>7973875.4000000004</v>
          </cell>
        </row>
        <row r="2837">
          <cell r="A2837" t="str">
            <v>51344000</v>
          </cell>
          <cell r="B2837" t="str">
            <v>51344000 SEGUROS DE RESPONSABILIDAD PATRIMONIAL Y FIANZAS</v>
          </cell>
          <cell r="C2837">
            <v>0</v>
          </cell>
          <cell r="D2837">
            <v>660000</v>
          </cell>
          <cell r="E2837">
            <v>0</v>
          </cell>
          <cell r="F2837">
            <v>660000</v>
          </cell>
          <cell r="G2837">
            <v>660000</v>
          </cell>
        </row>
        <row r="2838">
          <cell r="A2838" t="str">
            <v>51344001</v>
          </cell>
          <cell r="B2838" t="str">
            <v>51344001 SEGUROS DE RESPONSABILIDAD PATRIMONIAL Y FIANZAS</v>
          </cell>
          <cell r="C2838">
            <v>0</v>
          </cell>
          <cell r="D2838">
            <v>660000</v>
          </cell>
          <cell r="E2838">
            <v>0</v>
          </cell>
          <cell r="F2838">
            <v>660000</v>
          </cell>
          <cell r="G2838">
            <v>660000</v>
          </cell>
        </row>
        <row r="2839">
          <cell r="A2839" t="str">
            <v>51345000</v>
          </cell>
          <cell r="B2839" t="str">
            <v>51345000 SEGURO DE BIENES PATRIMONIALES</v>
          </cell>
          <cell r="C2839">
            <v>10916945.289999999</v>
          </cell>
          <cell r="D2839">
            <v>1193058.69</v>
          </cell>
          <cell r="E2839">
            <v>244982.72</v>
          </cell>
          <cell r="F2839">
            <v>11865021.26</v>
          </cell>
          <cell r="G2839">
            <v>11865021.26</v>
          </cell>
        </row>
        <row r="2840">
          <cell r="A2840" t="str">
            <v>51345002</v>
          </cell>
          <cell r="B2840" t="str">
            <v>51345002 SEGURO DE BIENES INMUEBLES EDIFICIOS, LOCALES Y OFICINAS</v>
          </cell>
          <cell r="C2840">
            <v>320002.32</v>
          </cell>
          <cell r="D2840">
            <v>434139.28</v>
          </cell>
          <cell r="E2840">
            <v>244982.72</v>
          </cell>
          <cell r="F2840">
            <v>509158.88</v>
          </cell>
          <cell r="G2840">
            <v>509158.88</v>
          </cell>
        </row>
        <row r="2841">
          <cell r="A2841" t="str">
            <v>51345005</v>
          </cell>
          <cell r="B2841" t="str">
            <v>51345005 SEGURO DE EQUIPO DE TRANSPORTE TERRESTRE</v>
          </cell>
          <cell r="C2841">
            <v>10596942.969999999</v>
          </cell>
          <cell r="D2841">
            <v>758919.40999999992</v>
          </cell>
          <cell r="E2841">
            <v>0</v>
          </cell>
          <cell r="F2841">
            <v>11355862.379999999</v>
          </cell>
          <cell r="G2841">
            <v>11355862.379999999</v>
          </cell>
        </row>
        <row r="2842">
          <cell r="A2842" t="str">
            <v>51347000</v>
          </cell>
          <cell r="B2842" t="str">
            <v>51347000 FLETES Y MANIOBRAS</v>
          </cell>
          <cell r="C2842">
            <v>990676.01</v>
          </cell>
          <cell r="D2842">
            <v>49888</v>
          </cell>
          <cell r="E2842">
            <v>602</v>
          </cell>
          <cell r="F2842">
            <v>1039962.01</v>
          </cell>
          <cell r="G2842">
            <v>1039962.01</v>
          </cell>
        </row>
        <row r="2843">
          <cell r="A2843" t="str">
            <v>51347001</v>
          </cell>
          <cell r="B2843" t="str">
            <v>51347001 FLETES Y MANIOBRAS</v>
          </cell>
          <cell r="C2843">
            <v>990676.01</v>
          </cell>
          <cell r="D2843">
            <v>49888</v>
          </cell>
          <cell r="E2843">
            <v>602</v>
          </cell>
          <cell r="F2843">
            <v>1039962.01</v>
          </cell>
          <cell r="G2843">
            <v>1039962.01</v>
          </cell>
        </row>
        <row r="2844">
          <cell r="A2844" t="str">
            <v>51349000</v>
          </cell>
          <cell r="B2844" t="str">
            <v>51349000 SERVICIOS FINANCIEROS, BANCARIOS Y COMERCIALES INTEGRALES</v>
          </cell>
          <cell r="C2844">
            <v>3000</v>
          </cell>
          <cell r="D2844">
            <v>0</v>
          </cell>
          <cell r="E2844">
            <v>0</v>
          </cell>
          <cell r="F2844">
            <v>3000</v>
          </cell>
          <cell r="G2844">
            <v>3000</v>
          </cell>
        </row>
        <row r="2845">
          <cell r="A2845" t="str">
            <v>51349001</v>
          </cell>
          <cell r="B2845" t="str">
            <v>51349001 OTROS SERVICIOS FINANCIEROS, BANCARIOS Y COMERCIALES INTEGRALES</v>
          </cell>
          <cell r="C2845">
            <v>3000</v>
          </cell>
          <cell r="D2845">
            <v>0</v>
          </cell>
          <cell r="E2845">
            <v>0</v>
          </cell>
          <cell r="F2845">
            <v>3000</v>
          </cell>
          <cell r="G2845">
            <v>3000</v>
          </cell>
        </row>
        <row r="2846">
          <cell r="A2846" t="str">
            <v>51350000</v>
          </cell>
          <cell r="B2846" t="str">
            <v>51350000 SERVICIOS DE INSTALACION, REPARACION, MANTENIMIENTO Y CONSERVACION</v>
          </cell>
          <cell r="C2846">
            <v>151354698.06999999</v>
          </cell>
          <cell r="D2846">
            <v>14195434.469999999</v>
          </cell>
          <cell r="E2846">
            <v>5153250.4499999993</v>
          </cell>
          <cell r="F2846">
            <v>160396882.08999997</v>
          </cell>
          <cell r="G2846">
            <v>160396882.08999997</v>
          </cell>
        </row>
        <row r="2847">
          <cell r="A2847" t="str">
            <v>51351000</v>
          </cell>
          <cell r="B2847" t="str">
            <v>51351000 CONSERVACION Y MANTENIMIENTO MENOR DE INMUEBLES</v>
          </cell>
          <cell r="C2847">
            <v>111692164.86</v>
          </cell>
          <cell r="D2847">
            <v>4476442.6100000003</v>
          </cell>
          <cell r="E2847">
            <v>1181629.7000000002</v>
          </cell>
          <cell r="F2847">
            <v>114986977.77</v>
          </cell>
          <cell r="G2847">
            <v>114986977.77</v>
          </cell>
        </row>
        <row r="2848">
          <cell r="A2848" t="str">
            <v>51351001</v>
          </cell>
          <cell r="B2848" t="str">
            <v>51351001 CONSERVACION Y MANTENIMIENTO MENOR DE INMUEBLES</v>
          </cell>
          <cell r="C2848">
            <v>111692164.86</v>
          </cell>
          <cell r="D2848">
            <v>4476442.6100000003</v>
          </cell>
          <cell r="E2848">
            <v>1181629.7000000002</v>
          </cell>
          <cell r="F2848">
            <v>114986977.77</v>
          </cell>
          <cell r="G2848">
            <v>114986977.77</v>
          </cell>
        </row>
        <row r="2849">
          <cell r="A2849" t="str">
            <v>51352000</v>
          </cell>
          <cell r="B2849" t="str">
            <v>51352000 INSTALACION, REPARACION Y MANTENIMIENTO DE MOBILIARIO Y EQUIPO DE ADMINISTRACION EDUCACIONAL Y RECREATIVO</v>
          </cell>
          <cell r="C2849">
            <v>434325.47</v>
          </cell>
          <cell r="D2849">
            <v>38490.339999999997</v>
          </cell>
          <cell r="E2849">
            <v>3000</v>
          </cell>
          <cell r="F2849">
            <v>469815.80999999994</v>
          </cell>
          <cell r="G2849">
            <v>469815.80999999994</v>
          </cell>
        </row>
        <row r="2850">
          <cell r="A2850" t="str">
            <v>51352001</v>
          </cell>
          <cell r="B2850" t="str">
            <v>51352001 INSTALACION, REPARACION Y MANTENIMIENTO DE MOBILIARIO Y EQUIPO DE ADMINISTRACION</v>
          </cell>
          <cell r="C2850">
            <v>431309.48</v>
          </cell>
          <cell r="D2850">
            <v>38490.339999999997</v>
          </cell>
          <cell r="E2850">
            <v>3000</v>
          </cell>
          <cell r="F2850">
            <v>466799.81999999995</v>
          </cell>
          <cell r="G2850">
            <v>466799.81999999995</v>
          </cell>
        </row>
        <row r="2851">
          <cell r="A2851" t="str">
            <v>51352003</v>
          </cell>
          <cell r="B2851" t="str">
            <v>51352003 INSTALACION, REPARACION Y MANTENIMIENTO DE MOBILIARIO Y EQUIPO RECREATIVO</v>
          </cell>
          <cell r="C2851">
            <v>3015.99</v>
          </cell>
          <cell r="D2851">
            <v>0</v>
          </cell>
          <cell r="E2851">
            <v>0</v>
          </cell>
          <cell r="F2851">
            <v>3015.99</v>
          </cell>
          <cell r="G2851">
            <v>3015.99</v>
          </cell>
        </row>
        <row r="2852">
          <cell r="A2852" t="str">
            <v>51353000</v>
          </cell>
          <cell r="B2852" t="str">
            <v>51353000 INSTALACION, REPARACION Y MANTENIMIENTO DE EQUIPO DE COMPUTO Y TECNOLOGIA DE LA INFORMACION</v>
          </cell>
          <cell r="C2852">
            <v>4387570.4100000011</v>
          </cell>
          <cell r="D2852">
            <v>1219627.7000000002</v>
          </cell>
          <cell r="E2852">
            <v>1055222.04</v>
          </cell>
          <cell r="F2852">
            <v>4551976.07</v>
          </cell>
          <cell r="G2852">
            <v>4551976.07</v>
          </cell>
        </row>
        <row r="2853">
          <cell r="A2853" t="str">
            <v>51353001</v>
          </cell>
          <cell r="B2853" t="str">
            <v>51353001 INSTALACION, REPARACION Y MANTENIMIENTO DE EQUIPO DE COMPUTO Y TECNOLOGIA DE LA INFORMACION</v>
          </cell>
          <cell r="C2853">
            <v>4387570.4100000011</v>
          </cell>
          <cell r="D2853">
            <v>1219627.7000000002</v>
          </cell>
          <cell r="E2853">
            <v>1055222.04</v>
          </cell>
          <cell r="F2853">
            <v>4551976.07</v>
          </cell>
          <cell r="G2853">
            <v>4551976.07</v>
          </cell>
        </row>
        <row r="2854">
          <cell r="A2854" t="str">
            <v>51354000</v>
          </cell>
          <cell r="B2854" t="str">
            <v>51354000 INSTALACION, REPARACION Y MANTENIMIENTO DE EQUIPO E INSTRUMENTAL MEDICO Y DE LABORATORIO</v>
          </cell>
          <cell r="C2854">
            <v>18084</v>
          </cell>
          <cell r="D2854">
            <v>0</v>
          </cell>
          <cell r="E2854">
            <v>0</v>
          </cell>
          <cell r="F2854">
            <v>18084</v>
          </cell>
          <cell r="G2854">
            <v>18084</v>
          </cell>
        </row>
        <row r="2855">
          <cell r="A2855" t="str">
            <v>51354001</v>
          </cell>
          <cell r="B2855" t="str">
            <v>51354001 INSTALACION, REPARACION Y MANTENIMIENTO DE EQUIPO E INSTRUMENTAL MEDICO Y DE LABORATORIO</v>
          </cell>
          <cell r="C2855">
            <v>18084</v>
          </cell>
          <cell r="D2855">
            <v>0</v>
          </cell>
          <cell r="E2855">
            <v>0</v>
          </cell>
          <cell r="F2855">
            <v>18084</v>
          </cell>
          <cell r="G2855">
            <v>18084</v>
          </cell>
        </row>
        <row r="2856">
          <cell r="A2856" t="str">
            <v>51355000</v>
          </cell>
          <cell r="B2856" t="str">
            <v>51355000 REPARACION Y MANTENIMIENTO DE EQUIPO DE TRANSPORTE</v>
          </cell>
          <cell r="C2856">
            <v>26266015.110000003</v>
          </cell>
          <cell r="D2856">
            <v>7023709.2599999979</v>
          </cell>
          <cell r="E2856">
            <v>2104214.6799999997</v>
          </cell>
          <cell r="F2856">
            <v>31185509.690000013</v>
          </cell>
          <cell r="G2856">
            <v>31185509.690000013</v>
          </cell>
        </row>
        <row r="2857">
          <cell r="A2857" t="str">
            <v>51355001</v>
          </cell>
          <cell r="B2857" t="str">
            <v>51355001 REPARACION Y MANTENIMIENTO DE EQUIPO DE TRANSPORTE</v>
          </cell>
          <cell r="C2857">
            <v>26266015.110000003</v>
          </cell>
          <cell r="D2857">
            <v>7023709.2599999979</v>
          </cell>
          <cell r="E2857">
            <v>2104214.6799999997</v>
          </cell>
          <cell r="F2857">
            <v>31185509.690000013</v>
          </cell>
          <cell r="G2857">
            <v>31185509.690000013</v>
          </cell>
        </row>
        <row r="2858">
          <cell r="A2858" t="str">
            <v>51357000</v>
          </cell>
          <cell r="B2858" t="str">
            <v>51357000 INSTALACION, REPARACION Y MANTENIMIENTO DE MAQUINARIA OTROS EQUIPOS Y HERRAMIENTA</v>
          </cell>
          <cell r="C2858">
            <v>2943489.9200000004</v>
          </cell>
          <cell r="D2858">
            <v>977724.83</v>
          </cell>
          <cell r="E2858">
            <v>587098.02</v>
          </cell>
          <cell r="F2858">
            <v>3334116.7300000009</v>
          </cell>
          <cell r="G2858">
            <v>3334116.7300000009</v>
          </cell>
        </row>
        <row r="2859">
          <cell r="A2859" t="str">
            <v>51357001</v>
          </cell>
          <cell r="B2859" t="str">
            <v>51357001 INSTALACION, REPARACION Y MANTENIMIENTO DE MAQUINARIA OTROS EQUIPOS Y HERRAMIENTA</v>
          </cell>
          <cell r="C2859">
            <v>2943489.9200000004</v>
          </cell>
          <cell r="D2859">
            <v>977724.83</v>
          </cell>
          <cell r="E2859">
            <v>587098.02</v>
          </cell>
          <cell r="F2859">
            <v>3334116.7300000009</v>
          </cell>
          <cell r="G2859">
            <v>3334116.7300000009</v>
          </cell>
        </row>
        <row r="2860">
          <cell r="A2860" t="str">
            <v>51358000</v>
          </cell>
          <cell r="B2860" t="str">
            <v>51358000 SERVICIOS DE LIMPIEZA Y MANEJO DE DESECHOS</v>
          </cell>
          <cell r="C2860">
            <v>4908345.1900000004</v>
          </cell>
          <cell r="D2860">
            <v>315015.71999999997</v>
          </cell>
          <cell r="E2860">
            <v>129286</v>
          </cell>
          <cell r="F2860">
            <v>5094074.91</v>
          </cell>
          <cell r="G2860">
            <v>5094074.91</v>
          </cell>
        </row>
        <row r="2861">
          <cell r="A2861" t="str">
            <v>51358001</v>
          </cell>
          <cell r="B2861" t="str">
            <v>51358001 SERVICIOS DE LIMPIEZA Y MANEJO DE DESECHOS</v>
          </cell>
          <cell r="C2861">
            <v>4908345.1900000004</v>
          </cell>
          <cell r="D2861">
            <v>315015.71999999997</v>
          </cell>
          <cell r="E2861">
            <v>129286</v>
          </cell>
          <cell r="F2861">
            <v>5094074.91</v>
          </cell>
          <cell r="G2861">
            <v>5094074.91</v>
          </cell>
        </row>
        <row r="2862">
          <cell r="A2862" t="str">
            <v>51359000</v>
          </cell>
          <cell r="B2862" t="str">
            <v>51359000 SERVICIOS DE JARDINERIA Y FUMIGACION</v>
          </cell>
          <cell r="C2862">
            <v>704703.11</v>
          </cell>
          <cell r="D2862">
            <v>144424.01</v>
          </cell>
          <cell r="E2862">
            <v>92800.010000000009</v>
          </cell>
          <cell r="F2862">
            <v>756327.10999999987</v>
          </cell>
          <cell r="G2862">
            <v>756327.10999999987</v>
          </cell>
        </row>
        <row r="2863">
          <cell r="A2863" t="str">
            <v>51359001</v>
          </cell>
          <cell r="B2863" t="str">
            <v>51359001 SERVICIOS DE JARDINERIA Y FUMIGACION</v>
          </cell>
          <cell r="C2863">
            <v>704703.11</v>
          </cell>
          <cell r="D2863">
            <v>144424.01</v>
          </cell>
          <cell r="E2863">
            <v>92800.010000000009</v>
          </cell>
          <cell r="F2863">
            <v>756327.10999999987</v>
          </cell>
          <cell r="G2863">
            <v>756327.10999999987</v>
          </cell>
        </row>
        <row r="2864">
          <cell r="A2864" t="str">
            <v>51360000</v>
          </cell>
          <cell r="B2864" t="str">
            <v>51360000 SERVICIOS DE COMUNICACION SOCIAL Y PUBLICIDAD</v>
          </cell>
          <cell r="C2864">
            <v>95527505.540000007</v>
          </cell>
          <cell r="D2864">
            <v>5597708.21</v>
          </cell>
          <cell r="E2864">
            <v>3521580.04</v>
          </cell>
          <cell r="F2864">
            <v>97603633.709999993</v>
          </cell>
          <cell r="G2864">
            <v>97603633.709999993</v>
          </cell>
        </row>
        <row r="2865">
          <cell r="A2865" t="str">
            <v>51361000</v>
          </cell>
          <cell r="B2865" t="str">
            <v>51361000 DIFUSION POR RADIO TELEVISION Y OTROS MEDIOS DE MENSAJES SOBRE PROGRAMAS Y ACTIVIDADES GUBERNAMENTALES</v>
          </cell>
          <cell r="C2865">
            <v>74903326.449999988</v>
          </cell>
          <cell r="D2865">
            <v>5393200.6699999999</v>
          </cell>
          <cell r="E2865">
            <v>3463580.04</v>
          </cell>
          <cell r="F2865">
            <v>76832947.079999998</v>
          </cell>
          <cell r="G2865">
            <v>76832947.079999998</v>
          </cell>
        </row>
        <row r="2866">
          <cell r="A2866" t="str">
            <v>51361001</v>
          </cell>
          <cell r="B2866" t="str">
            <v>51361001 INFORMACION POR PRENSA</v>
          </cell>
          <cell r="C2866">
            <v>28671959.59</v>
          </cell>
          <cell r="D2866">
            <v>1804896.6600000001</v>
          </cell>
          <cell r="E2866">
            <v>803097</v>
          </cell>
          <cell r="F2866">
            <v>29673759.25</v>
          </cell>
          <cell r="G2866">
            <v>29673759.25</v>
          </cell>
        </row>
        <row r="2867">
          <cell r="A2867" t="str">
            <v>51361002</v>
          </cell>
          <cell r="B2867" t="str">
            <v>51361002 INFORMACION POR RADIO</v>
          </cell>
          <cell r="C2867">
            <v>11234557.93</v>
          </cell>
          <cell r="D2867">
            <v>126208</v>
          </cell>
          <cell r="E2867">
            <v>0</v>
          </cell>
          <cell r="F2867">
            <v>11360765.93</v>
          </cell>
          <cell r="G2867">
            <v>11360765.93</v>
          </cell>
        </row>
        <row r="2868">
          <cell r="A2868" t="str">
            <v>51361003</v>
          </cell>
          <cell r="B2868" t="str">
            <v>51361003 INFORMACION POR TELEVISION</v>
          </cell>
          <cell r="C2868">
            <v>31876059.18</v>
          </cell>
          <cell r="D2868">
            <v>3356280.39</v>
          </cell>
          <cell r="E2868">
            <v>2636280.38</v>
          </cell>
          <cell r="F2868">
            <v>32596059.189999998</v>
          </cell>
          <cell r="G2868">
            <v>32596059.189999998</v>
          </cell>
        </row>
        <row r="2869">
          <cell r="A2869" t="str">
            <v>51361004</v>
          </cell>
          <cell r="B2869" t="str">
            <v>51361004 INFORMACION IMPRESA</v>
          </cell>
          <cell r="C2869">
            <v>1000441.9299999999</v>
          </cell>
          <cell r="D2869">
            <v>67170.06</v>
          </cell>
          <cell r="E2869">
            <v>22347.66</v>
          </cell>
          <cell r="F2869">
            <v>1045264.3300000001</v>
          </cell>
          <cell r="G2869">
            <v>1045264.3300000001</v>
          </cell>
        </row>
        <row r="2870">
          <cell r="A2870" t="str">
            <v>51361005</v>
          </cell>
          <cell r="B2870" t="str">
            <v>51361005 INFORMACION GRAFICA EXTERIOR</v>
          </cell>
          <cell r="C2870">
            <v>2120307.8200000003</v>
          </cell>
          <cell r="D2870">
            <v>38645.56</v>
          </cell>
          <cell r="E2870">
            <v>1855</v>
          </cell>
          <cell r="F2870">
            <v>2157098.3800000004</v>
          </cell>
          <cell r="G2870">
            <v>2157098.3800000004</v>
          </cell>
        </row>
        <row r="2871">
          <cell r="A2871" t="str">
            <v>51362000</v>
          </cell>
          <cell r="B2871" t="str">
            <v>51362000 DIFUSION POR RADIO TELEVISION Y OTROS MEDIOS DE MENSAJES COMERCIALES PARA PROMOVER LA VENTA DE BIENES O SERVICIOS</v>
          </cell>
          <cell r="C2871">
            <v>396651.53</v>
          </cell>
          <cell r="D2871">
            <v>204507.54</v>
          </cell>
          <cell r="E2871">
            <v>58000</v>
          </cell>
          <cell r="F2871">
            <v>543159.07000000007</v>
          </cell>
          <cell r="G2871">
            <v>543159.07000000007</v>
          </cell>
        </row>
        <row r="2872">
          <cell r="A2872" t="str">
            <v>51362001</v>
          </cell>
          <cell r="B2872" t="str">
            <v>51362001 INFORMACION POR PRENSA</v>
          </cell>
          <cell r="C2872">
            <v>33698</v>
          </cell>
          <cell r="D2872">
            <v>0</v>
          </cell>
          <cell r="E2872">
            <v>0</v>
          </cell>
          <cell r="F2872">
            <v>33698</v>
          </cell>
          <cell r="G2872">
            <v>33698</v>
          </cell>
        </row>
        <row r="2873">
          <cell r="A2873" t="str">
            <v>51362003</v>
          </cell>
          <cell r="B2873" t="str">
            <v>51362003 INFORMACION POR TELEVISION</v>
          </cell>
          <cell r="C2873">
            <v>215020.88</v>
          </cell>
          <cell r="D2873">
            <v>0</v>
          </cell>
          <cell r="E2873">
            <v>0</v>
          </cell>
          <cell r="F2873">
            <v>215020.88</v>
          </cell>
          <cell r="G2873">
            <v>215020.88</v>
          </cell>
        </row>
        <row r="2874">
          <cell r="A2874" t="str">
            <v>51362007</v>
          </cell>
          <cell r="B2874" t="str">
            <v>51362007 SERVICIO DE CREACION Y DIFUSION DE CONTENIDO EXCLUSIVAMENTE A TRAVES DE INTERNET</v>
          </cell>
          <cell r="C2874">
            <v>112000</v>
          </cell>
          <cell r="D2874">
            <v>0</v>
          </cell>
          <cell r="E2874">
            <v>0</v>
          </cell>
          <cell r="F2874">
            <v>112000</v>
          </cell>
          <cell r="G2874">
            <v>112000</v>
          </cell>
        </row>
        <row r="2875">
          <cell r="A2875" t="str">
            <v>51362008</v>
          </cell>
          <cell r="B2875" t="str">
            <v>51362008 INFORMACION GRAFICA EXTERIOR</v>
          </cell>
          <cell r="C2875">
            <v>35932.65</v>
          </cell>
          <cell r="D2875">
            <v>8467.5400000000009</v>
          </cell>
          <cell r="E2875">
            <v>0</v>
          </cell>
          <cell r="F2875">
            <v>44400.19</v>
          </cell>
          <cell r="G2875">
            <v>44400.19</v>
          </cell>
        </row>
        <row r="2876">
          <cell r="A2876" t="str">
            <v>51362999</v>
          </cell>
          <cell r="B2876" t="str">
            <v>51362999 OTROS SERVICIOS DE INFORMACION</v>
          </cell>
          <cell r="C2876">
            <v>0</v>
          </cell>
          <cell r="D2876">
            <v>196040</v>
          </cell>
          <cell r="E2876">
            <v>58000</v>
          </cell>
          <cell r="F2876">
            <v>138040</v>
          </cell>
          <cell r="G2876">
            <v>138040</v>
          </cell>
        </row>
        <row r="2877">
          <cell r="A2877" t="str">
            <v>51363000</v>
          </cell>
          <cell r="B2877" t="str">
            <v>51363000 SERVICIOS DE CREATIVIDAD PREPRODUCCION Y PRODUCCION DE PUBLICIDAD EXCEPTO INTERNET</v>
          </cell>
          <cell r="C2877">
            <v>4890373.7</v>
          </cell>
          <cell r="D2877">
            <v>0</v>
          </cell>
          <cell r="E2877">
            <v>0</v>
          </cell>
          <cell r="F2877">
            <v>4890373.7</v>
          </cell>
          <cell r="G2877">
            <v>4890373.7</v>
          </cell>
        </row>
        <row r="2878">
          <cell r="A2878" t="str">
            <v>51363001</v>
          </cell>
          <cell r="B2878" t="str">
            <v>51363001 SERVICIOS DE CREATIVIDAD PREPRODUCCION Y PRODUCCION DE PUBLICIDAD EXCEPTO INTERNET</v>
          </cell>
          <cell r="C2878">
            <v>4890373.7</v>
          </cell>
          <cell r="D2878">
            <v>0</v>
          </cell>
          <cell r="E2878">
            <v>0</v>
          </cell>
          <cell r="F2878">
            <v>4890373.7</v>
          </cell>
          <cell r="G2878">
            <v>4890373.7</v>
          </cell>
        </row>
        <row r="2879">
          <cell r="A2879" t="str">
            <v>51364000</v>
          </cell>
          <cell r="B2879" t="str">
            <v>51364000 SERVICIOS DE REVELADO DE FOTOGRAFIAS</v>
          </cell>
          <cell r="C2879">
            <v>53998</v>
          </cell>
          <cell r="D2879">
            <v>0</v>
          </cell>
          <cell r="E2879">
            <v>0</v>
          </cell>
          <cell r="F2879">
            <v>53998</v>
          </cell>
          <cell r="G2879">
            <v>53998</v>
          </cell>
        </row>
        <row r="2880">
          <cell r="A2880" t="str">
            <v>51364001</v>
          </cell>
          <cell r="B2880" t="str">
            <v>51364001 SERVICIOS DE REVELADO DE FOTOGRAFIAS</v>
          </cell>
          <cell r="C2880">
            <v>53998</v>
          </cell>
          <cell r="D2880">
            <v>0</v>
          </cell>
          <cell r="E2880">
            <v>0</v>
          </cell>
          <cell r="F2880">
            <v>53998</v>
          </cell>
          <cell r="G2880">
            <v>53998</v>
          </cell>
        </row>
        <row r="2881">
          <cell r="A2881" t="str">
            <v>51365000</v>
          </cell>
          <cell r="B2881" t="str">
            <v>51365000 SERVICIOS DE LA INDUSTRIA FILMICA DEL SONIDO Y DEL VIDEO</v>
          </cell>
          <cell r="C2881">
            <v>39500</v>
          </cell>
          <cell r="D2881">
            <v>0</v>
          </cell>
          <cell r="E2881">
            <v>0</v>
          </cell>
          <cell r="F2881">
            <v>39500</v>
          </cell>
          <cell r="G2881">
            <v>39500</v>
          </cell>
        </row>
        <row r="2882">
          <cell r="A2882" t="str">
            <v>51365001</v>
          </cell>
          <cell r="B2882" t="str">
            <v>51365001 SERVICIOS DE LA INDUSTRIA FILMICA DEL SONIDO Y DEL VIDEO</v>
          </cell>
          <cell r="C2882">
            <v>39500</v>
          </cell>
          <cell r="D2882">
            <v>0</v>
          </cell>
          <cell r="E2882">
            <v>0</v>
          </cell>
          <cell r="F2882">
            <v>39500</v>
          </cell>
          <cell r="G2882">
            <v>39500</v>
          </cell>
        </row>
        <row r="2883">
          <cell r="A2883" t="str">
            <v>51366000</v>
          </cell>
          <cell r="B2883" t="str">
            <v>51366000 SERVICIO DE CREACION Y DIFUSION DE CONTENIDO EXCLUSIVAMENTE A TRAVES DE INTERNET</v>
          </cell>
          <cell r="C2883">
            <v>13256134.32</v>
          </cell>
          <cell r="D2883">
            <v>0</v>
          </cell>
          <cell r="E2883">
            <v>0</v>
          </cell>
          <cell r="F2883">
            <v>13256134.32</v>
          </cell>
          <cell r="G2883">
            <v>13256134.32</v>
          </cell>
        </row>
        <row r="2884">
          <cell r="A2884" t="str">
            <v>51366001</v>
          </cell>
          <cell r="B2884" t="str">
            <v>51366001 SERVICIO DE CREACION Y DIFUSION DE CONTENIDO EXCLUSIVAMENTE A TRAVES DE INTERNET</v>
          </cell>
          <cell r="C2884">
            <v>13256134.32</v>
          </cell>
          <cell r="D2884">
            <v>0</v>
          </cell>
          <cell r="E2884">
            <v>0</v>
          </cell>
          <cell r="F2884">
            <v>13256134.32</v>
          </cell>
          <cell r="G2884">
            <v>13256134.32</v>
          </cell>
        </row>
        <row r="2885">
          <cell r="A2885" t="str">
            <v>51369000</v>
          </cell>
          <cell r="B2885" t="str">
            <v>51369000 OTROS SERVICIOS DE INFORMACION</v>
          </cell>
          <cell r="C2885">
            <v>1987521.54</v>
          </cell>
          <cell r="D2885">
            <v>0</v>
          </cell>
          <cell r="E2885">
            <v>0</v>
          </cell>
          <cell r="F2885">
            <v>1987521.54</v>
          </cell>
          <cell r="G2885">
            <v>1987521.54</v>
          </cell>
        </row>
        <row r="2886">
          <cell r="A2886" t="str">
            <v>51369001</v>
          </cell>
          <cell r="B2886" t="str">
            <v>51369001 OTROS SERVICIOS DE INFORMACION</v>
          </cell>
          <cell r="C2886">
            <v>1987521.54</v>
          </cell>
          <cell r="D2886">
            <v>0</v>
          </cell>
          <cell r="E2886">
            <v>0</v>
          </cell>
          <cell r="F2886">
            <v>1987521.54</v>
          </cell>
          <cell r="G2886">
            <v>1987521.54</v>
          </cell>
        </row>
        <row r="2887">
          <cell r="A2887" t="str">
            <v>51370000</v>
          </cell>
          <cell r="B2887" t="str">
            <v>51370000 SERVICIOS DE TRASLADO Y VIATICOS</v>
          </cell>
          <cell r="C2887">
            <v>29323740.68999999</v>
          </cell>
          <cell r="D2887">
            <v>5583648.5800000001</v>
          </cell>
          <cell r="E2887">
            <v>638794.30000000005</v>
          </cell>
          <cell r="F2887">
            <v>34268594.969999999</v>
          </cell>
          <cell r="G2887">
            <v>34268594.969999999</v>
          </cell>
        </row>
        <row r="2888">
          <cell r="A2888" t="str">
            <v>51371000</v>
          </cell>
          <cell r="B2888" t="str">
            <v>51371000 PASAJES AEREOS</v>
          </cell>
          <cell r="C2888">
            <v>4950087.46</v>
          </cell>
          <cell r="D2888">
            <v>1004333.06</v>
          </cell>
          <cell r="E2888">
            <v>54497</v>
          </cell>
          <cell r="F2888">
            <v>5899923.5199999996</v>
          </cell>
          <cell r="G2888">
            <v>5899923.5199999996</v>
          </cell>
        </row>
        <row r="2889">
          <cell r="A2889" t="str">
            <v>51371001</v>
          </cell>
          <cell r="B2889" t="str">
            <v>51371001 PASAJES AEREOS NACIONALES</v>
          </cell>
          <cell r="C2889">
            <v>4821103.3899999997</v>
          </cell>
          <cell r="D2889">
            <v>939735.06</v>
          </cell>
          <cell r="E2889">
            <v>54497</v>
          </cell>
          <cell r="F2889">
            <v>5706341.4499999993</v>
          </cell>
          <cell r="G2889">
            <v>5706341.4499999993</v>
          </cell>
        </row>
        <row r="2890">
          <cell r="A2890" t="str">
            <v>51371002</v>
          </cell>
          <cell r="B2890" t="str">
            <v>51371002 PASAJES AEREOS INTERNACIONALES</v>
          </cell>
          <cell r="C2890">
            <v>128984.07</v>
          </cell>
          <cell r="D2890">
            <v>64598</v>
          </cell>
          <cell r="E2890">
            <v>0</v>
          </cell>
          <cell r="F2890">
            <v>193582.07</v>
          </cell>
          <cell r="G2890">
            <v>193582.07</v>
          </cell>
        </row>
        <row r="2891">
          <cell r="A2891" t="str">
            <v>51372000</v>
          </cell>
          <cell r="B2891" t="str">
            <v>51372000 PASAJES TERRESTRES</v>
          </cell>
          <cell r="C2891">
            <v>4041647.3499999992</v>
          </cell>
          <cell r="D2891">
            <v>501586.68000000005</v>
          </cell>
          <cell r="E2891">
            <v>58265.020000000004</v>
          </cell>
          <cell r="F2891">
            <v>4484969.0099999988</v>
          </cell>
          <cell r="G2891">
            <v>4484969.0099999988</v>
          </cell>
        </row>
        <row r="2892">
          <cell r="A2892" t="str">
            <v>51372001</v>
          </cell>
          <cell r="B2892" t="str">
            <v>51372001 PASAJES TERRESTRES</v>
          </cell>
          <cell r="C2892">
            <v>2043658.7299999995</v>
          </cell>
          <cell r="D2892">
            <v>51465.440000000002</v>
          </cell>
          <cell r="E2892">
            <v>11918</v>
          </cell>
          <cell r="F2892">
            <v>2083206.1699999997</v>
          </cell>
          <cell r="G2892">
            <v>2083206.1699999997</v>
          </cell>
        </row>
        <row r="2893">
          <cell r="A2893" t="str">
            <v>51372002</v>
          </cell>
          <cell r="B2893" t="str">
            <v>51372002 CUOTAS Y PEAJES</v>
          </cell>
          <cell r="C2893">
            <v>1997988.6199999996</v>
          </cell>
          <cell r="D2893">
            <v>450121.24000000005</v>
          </cell>
          <cell r="E2893">
            <v>46347.020000000004</v>
          </cell>
          <cell r="F2893">
            <v>2401762.8399999994</v>
          </cell>
          <cell r="G2893">
            <v>2401762.8399999994</v>
          </cell>
        </row>
        <row r="2894">
          <cell r="A2894" t="str">
            <v>51375000</v>
          </cell>
          <cell r="B2894" t="str">
            <v>51375000 VIATICOS EN EL PAIS</v>
          </cell>
          <cell r="C2894">
            <v>19803494.09999999</v>
          </cell>
          <cell r="D2894">
            <v>3960100.85</v>
          </cell>
          <cell r="E2894">
            <v>526032.28</v>
          </cell>
          <cell r="F2894">
            <v>23237562.669999998</v>
          </cell>
          <cell r="G2894">
            <v>23237562.669999998</v>
          </cell>
        </row>
        <row r="2895">
          <cell r="A2895" t="str">
            <v>51375001</v>
          </cell>
          <cell r="B2895" t="str">
            <v>51375001 VIATICOS EN EL PAIS</v>
          </cell>
          <cell r="C2895">
            <v>19803494.09999999</v>
          </cell>
          <cell r="D2895">
            <v>3960100.85</v>
          </cell>
          <cell r="E2895">
            <v>526032.28</v>
          </cell>
          <cell r="F2895">
            <v>23237562.669999998</v>
          </cell>
          <cell r="G2895">
            <v>23237562.669999998</v>
          </cell>
        </row>
        <row r="2896">
          <cell r="A2896" t="str">
            <v>51376000</v>
          </cell>
          <cell r="B2896" t="str">
            <v>51376000 VIATICOS EN EL EXTRANJERO</v>
          </cell>
          <cell r="C2896">
            <v>243101.75</v>
          </cell>
          <cell r="D2896">
            <v>53855.319999999992</v>
          </cell>
          <cell r="E2896">
            <v>0</v>
          </cell>
          <cell r="F2896">
            <v>296957.07</v>
          </cell>
          <cell r="G2896">
            <v>296957.07</v>
          </cell>
        </row>
        <row r="2897">
          <cell r="A2897" t="str">
            <v>51376001</v>
          </cell>
          <cell r="B2897" t="str">
            <v>51376001 VIATICOS EN EL EXTRANJERO</v>
          </cell>
          <cell r="C2897">
            <v>243101.75</v>
          </cell>
          <cell r="D2897">
            <v>53855.319999999992</v>
          </cell>
          <cell r="E2897">
            <v>0</v>
          </cell>
          <cell r="F2897">
            <v>296957.07</v>
          </cell>
          <cell r="G2897">
            <v>296957.07</v>
          </cell>
        </row>
        <row r="2898">
          <cell r="A2898" t="str">
            <v>51379000</v>
          </cell>
          <cell r="B2898" t="str">
            <v>51379000 OTROS SERVICIOS DE TRASLADO Y HOSPEDAJE</v>
          </cell>
          <cell r="C2898">
            <v>285410.03000000003</v>
          </cell>
          <cell r="D2898">
            <v>63772.67</v>
          </cell>
          <cell r="E2898">
            <v>0</v>
          </cell>
          <cell r="F2898">
            <v>349182.7</v>
          </cell>
          <cell r="G2898">
            <v>349182.7</v>
          </cell>
        </row>
        <row r="2899">
          <cell r="A2899" t="str">
            <v>51379001</v>
          </cell>
          <cell r="B2899" t="str">
            <v>51379001 OTROS SERVICIOS DE TRASLADO Y HOSPEDAJE</v>
          </cell>
          <cell r="C2899">
            <v>285410.03000000003</v>
          </cell>
          <cell r="D2899">
            <v>63772.67</v>
          </cell>
          <cell r="E2899">
            <v>0</v>
          </cell>
          <cell r="F2899">
            <v>349182.7</v>
          </cell>
          <cell r="G2899">
            <v>349182.7</v>
          </cell>
        </row>
        <row r="2900">
          <cell r="A2900" t="str">
            <v>51380000</v>
          </cell>
          <cell r="B2900" t="str">
            <v>51380000 SERVICIOS OFICIALES</v>
          </cell>
          <cell r="C2900">
            <v>116632650.08000001</v>
          </cell>
          <cell r="D2900">
            <v>1826878.8799999997</v>
          </cell>
          <cell r="E2900">
            <v>36848864.270000003</v>
          </cell>
          <cell r="F2900">
            <v>81610664.690000013</v>
          </cell>
          <cell r="G2900">
            <v>81610664.690000013</v>
          </cell>
        </row>
        <row r="2901">
          <cell r="A2901" t="str">
            <v>51381000</v>
          </cell>
          <cell r="B2901" t="str">
            <v>51381000 GASTOS DE CEREMONIAL</v>
          </cell>
          <cell r="C2901">
            <v>10715776.879999999</v>
          </cell>
          <cell r="D2901">
            <v>69291.88</v>
          </cell>
          <cell r="E2901">
            <v>714</v>
          </cell>
          <cell r="F2901">
            <v>10784354.76</v>
          </cell>
          <cell r="G2901">
            <v>10784354.76</v>
          </cell>
        </row>
        <row r="2902">
          <cell r="A2902" t="str">
            <v>51381002</v>
          </cell>
          <cell r="B2902" t="str">
            <v>51381002 GASTOS DE CEREMONIAL</v>
          </cell>
          <cell r="C2902">
            <v>10715776.879999999</v>
          </cell>
          <cell r="D2902">
            <v>69291.88</v>
          </cell>
          <cell r="E2902">
            <v>714</v>
          </cell>
          <cell r="F2902">
            <v>10784354.76</v>
          </cell>
          <cell r="G2902">
            <v>10784354.76</v>
          </cell>
        </row>
        <row r="2903">
          <cell r="A2903" t="str">
            <v>51382000</v>
          </cell>
          <cell r="B2903" t="str">
            <v>51382000 GASTOS DE ORDEN SOCIAL Y CULTURAL</v>
          </cell>
          <cell r="C2903">
            <v>105456285.24000001</v>
          </cell>
          <cell r="D2903">
            <v>761865.49</v>
          </cell>
          <cell r="E2903">
            <v>36848150.270000003</v>
          </cell>
          <cell r="F2903">
            <v>69370000.460000008</v>
          </cell>
          <cell r="G2903">
            <v>69370000.460000008</v>
          </cell>
        </row>
        <row r="2904">
          <cell r="A2904" t="str">
            <v>51382001</v>
          </cell>
          <cell r="B2904" t="str">
            <v>51382001 ACTIVIDADES ARTISTICAS Y CULTURALES</v>
          </cell>
          <cell r="C2904">
            <v>1465866.64</v>
          </cell>
          <cell r="D2904">
            <v>74497.179999999993</v>
          </cell>
          <cell r="E2904">
            <v>13544.57</v>
          </cell>
          <cell r="F2904">
            <v>1526819.25</v>
          </cell>
          <cell r="G2904">
            <v>1526819.25</v>
          </cell>
        </row>
        <row r="2905">
          <cell r="A2905" t="str">
            <v>51382002</v>
          </cell>
          <cell r="B2905" t="str">
            <v>51382002 ACTIVIDADES SOCIALES</v>
          </cell>
          <cell r="C2905">
            <v>103990418.60000001</v>
          </cell>
          <cell r="D2905">
            <v>687368.30999999994</v>
          </cell>
          <cell r="E2905">
            <v>36834605.700000003</v>
          </cell>
          <cell r="F2905">
            <v>67843181.210000008</v>
          </cell>
          <cell r="G2905">
            <v>67843181.210000008</v>
          </cell>
        </row>
        <row r="2906">
          <cell r="A2906" t="str">
            <v>51383000</v>
          </cell>
          <cell r="B2906" t="str">
            <v>51383000 CONGRESOS Y CONVENCIONES</v>
          </cell>
          <cell r="C2906">
            <v>4333.53</v>
          </cell>
          <cell r="D2906">
            <v>131948</v>
          </cell>
          <cell r="E2906">
            <v>0</v>
          </cell>
          <cell r="F2906">
            <v>136281.53</v>
          </cell>
          <cell r="G2906">
            <v>136281.53</v>
          </cell>
        </row>
        <row r="2907">
          <cell r="A2907" t="str">
            <v>51383001</v>
          </cell>
          <cell r="B2907" t="str">
            <v>51383001 CONGRESOS Y CONVENCIONES</v>
          </cell>
          <cell r="C2907">
            <v>4333.53</v>
          </cell>
          <cell r="D2907">
            <v>131948</v>
          </cell>
          <cell r="E2907">
            <v>0</v>
          </cell>
          <cell r="F2907">
            <v>136281.53</v>
          </cell>
          <cell r="G2907">
            <v>136281.53</v>
          </cell>
        </row>
        <row r="2908">
          <cell r="A2908" t="str">
            <v>51384000</v>
          </cell>
          <cell r="B2908" t="str">
            <v>51384000 EXPOSICIONES</v>
          </cell>
          <cell r="C2908">
            <v>192000</v>
          </cell>
          <cell r="D2908">
            <v>861714.12</v>
          </cell>
          <cell r="E2908">
            <v>0</v>
          </cell>
          <cell r="F2908">
            <v>1053714.1200000001</v>
          </cell>
          <cell r="G2908">
            <v>1053714.1200000001</v>
          </cell>
        </row>
        <row r="2909">
          <cell r="A2909" t="str">
            <v>51384001</v>
          </cell>
          <cell r="B2909" t="str">
            <v>51384001 EXPOSICIONES</v>
          </cell>
          <cell r="C2909">
            <v>192000</v>
          </cell>
          <cell r="D2909">
            <v>861714.12</v>
          </cell>
          <cell r="E2909">
            <v>0</v>
          </cell>
          <cell r="F2909">
            <v>1053714.1200000001</v>
          </cell>
          <cell r="G2909">
            <v>1053714.1200000001</v>
          </cell>
        </row>
        <row r="2910">
          <cell r="A2910" t="str">
            <v>51385000</v>
          </cell>
          <cell r="B2910" t="str">
            <v>51385000 GASTOS DE REPRESENTACION</v>
          </cell>
          <cell r="C2910">
            <v>264254.43</v>
          </cell>
          <cell r="D2910">
            <v>2059.39</v>
          </cell>
          <cell r="E2910">
            <v>0</v>
          </cell>
          <cell r="F2910">
            <v>266313.82</v>
          </cell>
          <cell r="G2910">
            <v>266313.82</v>
          </cell>
        </row>
        <row r="2911">
          <cell r="A2911" t="str">
            <v>51385001</v>
          </cell>
          <cell r="B2911" t="str">
            <v>51385001 GASTOS DE REPRESENTACION</v>
          </cell>
          <cell r="C2911">
            <v>264254.43</v>
          </cell>
          <cell r="D2911">
            <v>2059.39</v>
          </cell>
          <cell r="E2911">
            <v>0</v>
          </cell>
          <cell r="F2911">
            <v>266313.82</v>
          </cell>
          <cell r="G2911">
            <v>266313.82</v>
          </cell>
        </row>
        <row r="2912">
          <cell r="A2912" t="str">
            <v>51390000</v>
          </cell>
          <cell r="B2912" t="str">
            <v>51390000 OTROS SERVICIOS GENERALES</v>
          </cell>
          <cell r="C2912">
            <v>11077720.640000001</v>
          </cell>
          <cell r="D2912">
            <v>1552212.29</v>
          </cell>
          <cell r="E2912">
            <v>21086.400000000001</v>
          </cell>
          <cell r="F2912">
            <v>12608846.529999999</v>
          </cell>
          <cell r="G2912">
            <v>12608846.529999999</v>
          </cell>
        </row>
        <row r="2913">
          <cell r="A2913" t="str">
            <v>51391000</v>
          </cell>
          <cell r="B2913" t="str">
            <v>51391000 SERVICIOS FUNERARIOS Y DE CEMENTERIOS</v>
          </cell>
          <cell r="C2913">
            <v>4544145.21</v>
          </cell>
          <cell r="D2913">
            <v>96976.799999999988</v>
          </cell>
          <cell r="E2913">
            <v>0</v>
          </cell>
          <cell r="F2913">
            <v>4641122.01</v>
          </cell>
          <cell r="G2913">
            <v>4641122.01</v>
          </cell>
        </row>
        <row r="2914">
          <cell r="A2914" t="str">
            <v>51391002</v>
          </cell>
          <cell r="B2914" t="str">
            <v>51391002 SERVICIO FUNERARIO</v>
          </cell>
          <cell r="C2914">
            <v>4544145.21</v>
          </cell>
          <cell r="D2914">
            <v>96976.799999999988</v>
          </cell>
          <cell r="E2914">
            <v>0</v>
          </cell>
          <cell r="F2914">
            <v>4641122.01</v>
          </cell>
          <cell r="G2914">
            <v>4641122.01</v>
          </cell>
        </row>
        <row r="2915">
          <cell r="A2915" t="str">
            <v>51392000</v>
          </cell>
          <cell r="B2915" t="str">
            <v>51392000 IMPUESTOS Y DERECHOS</v>
          </cell>
          <cell r="C2915">
            <v>3141172.9699999997</v>
          </cell>
          <cell r="D2915">
            <v>1209319.01</v>
          </cell>
          <cell r="E2915">
            <v>21086.400000000001</v>
          </cell>
          <cell r="F2915">
            <v>4329405.58</v>
          </cell>
          <cell r="G2915">
            <v>4329405.58</v>
          </cell>
        </row>
        <row r="2916">
          <cell r="A2916" t="str">
            <v>51392001</v>
          </cell>
          <cell r="B2916" t="str">
            <v>51392001 IMPUESTOS Y DERECHOS</v>
          </cell>
          <cell r="C2916">
            <v>3141172.9699999997</v>
          </cell>
          <cell r="D2916">
            <v>1209319.01</v>
          </cell>
          <cell r="E2916">
            <v>21086.400000000001</v>
          </cell>
          <cell r="F2916">
            <v>4329405.58</v>
          </cell>
          <cell r="G2916">
            <v>4329405.58</v>
          </cell>
        </row>
        <row r="2917">
          <cell r="A2917" t="str">
            <v>51396000</v>
          </cell>
          <cell r="B2917" t="str">
            <v>51396000 OTROS GASTOS POR RESPONSABILIDADES</v>
          </cell>
          <cell r="C2917">
            <v>374487.69</v>
          </cell>
          <cell r="D2917">
            <v>215905</v>
          </cell>
          <cell r="E2917">
            <v>0</v>
          </cell>
          <cell r="F2917">
            <v>590392.69000000018</v>
          </cell>
          <cell r="G2917">
            <v>590392.69000000018</v>
          </cell>
        </row>
        <row r="2918">
          <cell r="A2918" t="str">
            <v>51396002</v>
          </cell>
          <cell r="B2918" t="str">
            <v>51396002 OTROS GASTOS POR RESPONSABILIDADES</v>
          </cell>
          <cell r="C2918">
            <v>374487.69</v>
          </cell>
          <cell r="D2918">
            <v>215905</v>
          </cell>
          <cell r="E2918">
            <v>0</v>
          </cell>
          <cell r="F2918">
            <v>590392.69000000018</v>
          </cell>
          <cell r="G2918">
            <v>590392.69000000018</v>
          </cell>
        </row>
        <row r="2919">
          <cell r="A2919" t="str">
            <v>51399000</v>
          </cell>
          <cell r="B2919" t="str">
            <v>51399000 OTROS SERVICIOS GENERALES</v>
          </cell>
          <cell r="C2919">
            <v>3017914.77</v>
          </cell>
          <cell r="D2919">
            <v>30011.48</v>
          </cell>
          <cell r="E2919">
            <v>0</v>
          </cell>
          <cell r="F2919">
            <v>3047926.25</v>
          </cell>
          <cell r="G2919">
            <v>3047926.25</v>
          </cell>
        </row>
        <row r="2920">
          <cell r="A2920" t="str">
            <v>51399001</v>
          </cell>
          <cell r="B2920" t="str">
            <v>51399001 OTROS SERVICIOS GENERALES</v>
          </cell>
          <cell r="C2920">
            <v>3017914.77</v>
          </cell>
          <cell r="D2920">
            <v>30011.48</v>
          </cell>
          <cell r="E2920">
            <v>0</v>
          </cell>
          <cell r="F2920">
            <v>3047926.25</v>
          </cell>
          <cell r="G2920">
            <v>3047926.25</v>
          </cell>
        </row>
        <row r="2921">
          <cell r="A2921" t="str">
            <v>52000000</v>
          </cell>
          <cell r="B2921" t="str">
            <v>52000000 TRANSFERENCIAS, ASIGNACIONES, SUBSIDIOS Y OTRAS AYUDAS</v>
          </cell>
          <cell r="C2921">
            <v>11675434783.120001</v>
          </cell>
          <cell r="D2921">
            <v>3120043341.1199994</v>
          </cell>
          <cell r="E2921">
            <v>159919760.34999999</v>
          </cell>
          <cell r="F2921">
            <v>14635558363.890005</v>
          </cell>
          <cell r="G2921">
            <v>14635558363.890005</v>
          </cell>
        </row>
        <row r="2922">
          <cell r="A2922" t="str">
            <v>52100000</v>
          </cell>
          <cell r="B2922" t="str">
            <v>52100000 TRANSFERENCIAS INTERNAS Y ASIGNACIONES AL SECTOR PUBLICO</v>
          </cell>
          <cell r="C2922">
            <v>9528531237.0200005</v>
          </cell>
          <cell r="D2922">
            <v>2490786294.8999991</v>
          </cell>
          <cell r="E2922">
            <v>133718829.73999999</v>
          </cell>
          <cell r="F2922">
            <v>11885598702.180004</v>
          </cell>
          <cell r="G2922">
            <v>11885598702.180004</v>
          </cell>
        </row>
        <row r="2923">
          <cell r="A2923" t="str">
            <v>52110000</v>
          </cell>
          <cell r="B2923" t="str">
            <v>52110000 ASIGNACIONES AL SECTOR PUBLICO</v>
          </cell>
          <cell r="C2923">
            <v>9528531237.0200005</v>
          </cell>
          <cell r="D2923">
            <v>2490786294.8999991</v>
          </cell>
          <cell r="E2923">
            <v>133718829.73999999</v>
          </cell>
          <cell r="F2923">
            <v>11885598702.180004</v>
          </cell>
          <cell r="G2923">
            <v>11885598702.180004</v>
          </cell>
        </row>
        <row r="2924">
          <cell r="A2924" t="str">
            <v>52112000</v>
          </cell>
          <cell r="B2924" t="str">
            <v>52112000 ASIGNACIONES PRESUPUESTARIAS AL PODER LEGISLATIVO</v>
          </cell>
          <cell r="C2924">
            <v>376575490.46000004</v>
          </cell>
          <cell r="D2924">
            <v>48214193</v>
          </cell>
          <cell r="E2924">
            <v>1817214</v>
          </cell>
          <cell r="F2924">
            <v>422972469.46000004</v>
          </cell>
          <cell r="G2924">
            <v>422972469.46000004</v>
          </cell>
        </row>
        <row r="2925">
          <cell r="A2925" t="str">
            <v>52112001</v>
          </cell>
          <cell r="B2925" t="str">
            <v>52112001 ASIGNACIONES PRESUPUESTARIAS AL PODER LEGISLATIVO</v>
          </cell>
          <cell r="C2925">
            <v>187579961.46000001</v>
          </cell>
          <cell r="D2925">
            <v>18952771</v>
          </cell>
          <cell r="E2925">
            <v>1539980</v>
          </cell>
          <cell r="F2925">
            <v>204992752.46000001</v>
          </cell>
          <cell r="G2925">
            <v>204992752.46000001</v>
          </cell>
        </row>
        <row r="2926">
          <cell r="A2926" t="str">
            <v>52112002</v>
          </cell>
          <cell r="B2926" t="str">
            <v>52112002 ASIGNACIONES PRESUPUESTARIAS PARA SERVICIOS PERSONALES</v>
          </cell>
          <cell r="C2926">
            <v>24293606</v>
          </cell>
          <cell r="D2926">
            <v>2141298</v>
          </cell>
          <cell r="E2926">
            <v>71236</v>
          </cell>
          <cell r="F2926">
            <v>26363668</v>
          </cell>
          <cell r="G2926">
            <v>26363668</v>
          </cell>
        </row>
        <row r="2927">
          <cell r="A2927" t="str">
            <v>52112003</v>
          </cell>
          <cell r="B2927" t="str">
            <v>52112003 ASIGNACIONES PRESUPUESTARIAS PARA SERVICIOS GENERALES AL PODER LEGISLATIVO</v>
          </cell>
          <cell r="C2927">
            <v>161195137</v>
          </cell>
          <cell r="D2927">
            <v>26737617</v>
          </cell>
          <cell r="E2927">
            <v>87808</v>
          </cell>
          <cell r="F2927">
            <v>187844946</v>
          </cell>
          <cell r="G2927">
            <v>187844946</v>
          </cell>
        </row>
        <row r="2928">
          <cell r="A2928" t="str">
            <v>52112010</v>
          </cell>
          <cell r="B2928" t="str">
            <v>52112010 ASIGNACIONES PRESUPUESTARIAS PARA BIENES MUEBLES INMUEBLES E INTANGOBLES AL PODER LEGISLATIVO</v>
          </cell>
          <cell r="C2928">
            <v>2365790.5</v>
          </cell>
          <cell r="D2928">
            <v>273013</v>
          </cell>
          <cell r="E2928">
            <v>63443</v>
          </cell>
          <cell r="F2928">
            <v>2575360.5</v>
          </cell>
          <cell r="G2928">
            <v>2575360.5</v>
          </cell>
        </row>
        <row r="2929">
          <cell r="A2929" t="str">
            <v>52112020</v>
          </cell>
          <cell r="B2929" t="str">
            <v>52112020 ASIGNACIONES PRESUPUESTARIAS PARA INVERSIÓN PUBLICA</v>
          </cell>
          <cell r="C2929">
            <v>1140995.5</v>
          </cell>
          <cell r="D2929">
            <v>109494</v>
          </cell>
          <cell r="E2929">
            <v>54747</v>
          </cell>
          <cell r="F2929">
            <v>1195742.5</v>
          </cell>
          <cell r="G2929">
            <v>1195742.5</v>
          </cell>
        </row>
        <row r="2930">
          <cell r="A2930" t="str">
            <v>52113000</v>
          </cell>
          <cell r="B2930" t="str">
            <v>52113000 ASIGNACIONES PRESUPUESTARIAS AL PODER JUDICIAL</v>
          </cell>
          <cell r="C2930">
            <v>431578465</v>
          </cell>
          <cell r="D2930">
            <v>33716651.18</v>
          </cell>
          <cell r="E2930">
            <v>0</v>
          </cell>
          <cell r="F2930">
            <v>465295116.18000001</v>
          </cell>
          <cell r="G2930">
            <v>465295116.18000001</v>
          </cell>
        </row>
        <row r="2931">
          <cell r="A2931" t="str">
            <v>52113001</v>
          </cell>
          <cell r="B2931" t="str">
            <v>52113001 ASIGNACIONES PRESUPUESTARIAS AL PODER JUDICIAL</v>
          </cell>
          <cell r="C2931">
            <v>370868504</v>
          </cell>
          <cell r="D2931">
            <v>35367878</v>
          </cell>
          <cell r="E2931">
            <v>0</v>
          </cell>
          <cell r="F2931">
            <v>406236382</v>
          </cell>
          <cell r="G2931">
            <v>406236382</v>
          </cell>
        </row>
        <row r="2932">
          <cell r="A2932" t="str">
            <v>52113002</v>
          </cell>
          <cell r="B2932" t="str">
            <v>52113002 ASIGNACIONES PRESUPUESTARIAS PARA SERVICIOS PERSONALES AL PODER JUDICIAL</v>
          </cell>
          <cell r="C2932">
            <v>17685688</v>
          </cell>
          <cell r="D2932">
            <v>-4967123</v>
          </cell>
          <cell r="E2932">
            <v>0</v>
          </cell>
          <cell r="F2932">
            <v>12718565</v>
          </cell>
          <cell r="G2932">
            <v>12718565</v>
          </cell>
        </row>
        <row r="2933">
          <cell r="A2933" t="str">
            <v>52113003</v>
          </cell>
          <cell r="B2933" t="str">
            <v>52113003 ASIGNACIONES PRESUPUESTARIAS PARA SERVICIOS GENERALES AL PODER JUDICIAL</v>
          </cell>
          <cell r="C2933">
            <v>32394861</v>
          </cell>
          <cell r="D2933">
            <v>-8718897</v>
          </cell>
          <cell r="E2933">
            <v>0</v>
          </cell>
          <cell r="F2933">
            <v>23675964</v>
          </cell>
          <cell r="G2933">
            <v>23675964</v>
          </cell>
        </row>
        <row r="2934">
          <cell r="A2934" t="str">
            <v>52113010</v>
          </cell>
          <cell r="B2934" t="str">
            <v>52113010 ASIGNACIONES PRESUPUESTARIAS PARA BIENES MUEBLES E INMUEBLES AL PODER JUDICIAL</v>
          </cell>
          <cell r="C2934">
            <v>10629412</v>
          </cell>
          <cell r="D2934">
            <v>12034793.18</v>
          </cell>
          <cell r="E2934">
            <v>0</v>
          </cell>
          <cell r="F2934">
            <v>22664205.18</v>
          </cell>
          <cell r="G2934">
            <v>22664205.18</v>
          </cell>
        </row>
        <row r="2935">
          <cell r="A2935" t="str">
            <v>52114000</v>
          </cell>
          <cell r="B2935" t="str">
            <v>52114000 ASIGNACIONES PRESUPUESTARIAS A ORGANOS AUTONOMOS</v>
          </cell>
          <cell r="C2935">
            <v>2134985806.5999999</v>
          </cell>
          <cell r="D2935">
            <v>383713512.56999999</v>
          </cell>
          <cell r="E2935">
            <v>26825990</v>
          </cell>
          <cell r="F2935">
            <v>2491873329.1700001</v>
          </cell>
          <cell r="G2935">
            <v>2491873329.1700001</v>
          </cell>
        </row>
        <row r="2936">
          <cell r="A2936" t="str">
            <v>52114001</v>
          </cell>
          <cell r="B2936" t="str">
            <v>52114001 TRANSFERENCIA PARA SERVICIOS PERSONALES</v>
          </cell>
          <cell r="C2936">
            <v>1893874737.8699999</v>
          </cell>
          <cell r="D2936">
            <v>369847235</v>
          </cell>
          <cell r="E2936">
            <v>26825990</v>
          </cell>
          <cell r="F2936">
            <v>2236895982.8699999</v>
          </cell>
          <cell r="G2936">
            <v>2236895982.8699999</v>
          </cell>
        </row>
        <row r="2937">
          <cell r="A2937" t="str">
            <v>52114002</v>
          </cell>
          <cell r="B2937" t="str">
            <v>52114002 TRANSFERENCIA PARA MATERIALES Y SUMINISTROS</v>
          </cell>
          <cell r="C2937">
            <v>14688434</v>
          </cell>
          <cell r="D2937">
            <v>649522</v>
          </cell>
          <cell r="E2937">
            <v>0</v>
          </cell>
          <cell r="F2937">
            <v>15337956</v>
          </cell>
          <cell r="G2937">
            <v>15337956</v>
          </cell>
        </row>
        <row r="2938">
          <cell r="A2938" t="str">
            <v>52114003</v>
          </cell>
          <cell r="B2938" t="str">
            <v>52114003 TRANSFERENCIA PARA SERVICIOS GENERALES</v>
          </cell>
          <cell r="C2938">
            <v>81053350.449999988</v>
          </cell>
          <cell r="D2938">
            <v>2489499.7999999998</v>
          </cell>
          <cell r="E2938">
            <v>0</v>
          </cell>
          <cell r="F2938">
            <v>83542850.25</v>
          </cell>
          <cell r="G2938">
            <v>83542850.25</v>
          </cell>
        </row>
        <row r="2939">
          <cell r="A2939" t="str">
            <v>52114004</v>
          </cell>
          <cell r="B2939" t="str">
            <v>52114004 TRANSFERENCIA PARA SUBSIDIOS Y OTRAS AYUDAS</v>
          </cell>
          <cell r="C2939">
            <v>131655696</v>
          </cell>
          <cell r="D2939">
            <v>6113912</v>
          </cell>
          <cell r="E2939">
            <v>0</v>
          </cell>
          <cell r="F2939">
            <v>137769608</v>
          </cell>
          <cell r="G2939">
            <v>137769608</v>
          </cell>
        </row>
        <row r="2940">
          <cell r="A2940" t="str">
            <v>52114010</v>
          </cell>
          <cell r="B2940" t="str">
            <v>52114010 TRANSFERENCIA PARA BIENES MUEBLES INMUEBLES E INTANGIBLES</v>
          </cell>
          <cell r="C2940">
            <v>993248</v>
          </cell>
          <cell r="D2940">
            <v>77015</v>
          </cell>
          <cell r="E2940">
            <v>0</v>
          </cell>
          <cell r="F2940">
            <v>1070263</v>
          </cell>
          <cell r="G2940">
            <v>1070263</v>
          </cell>
        </row>
        <row r="2941">
          <cell r="A2941" t="str">
            <v>52114020</v>
          </cell>
          <cell r="B2941" t="str">
            <v>52114020 TRANSFERENCIA PARA INVERSION PUBLICA</v>
          </cell>
          <cell r="C2941">
            <v>12720340.280000001</v>
          </cell>
          <cell r="D2941">
            <v>4536328.7699999996</v>
          </cell>
          <cell r="E2941">
            <v>0</v>
          </cell>
          <cell r="F2941">
            <v>17256669.050000001</v>
          </cell>
          <cell r="G2941">
            <v>17256669.050000001</v>
          </cell>
        </row>
        <row r="2942">
          <cell r="A2942" t="str">
            <v>52115000</v>
          </cell>
          <cell r="B2942" t="str">
            <v>52115000 TRANSFERENCIAS INTERNAS OTORGADAS A ENTIDADES PARAESTATALES NO EMPRESARIALES Y NO FINANCIERAS</v>
          </cell>
          <cell r="C2942">
            <v>6585391474.96</v>
          </cell>
          <cell r="D2942">
            <v>2025141938.1500001</v>
          </cell>
          <cell r="E2942">
            <v>105075625.73999998</v>
          </cell>
          <cell r="F2942">
            <v>8505457787.3700047</v>
          </cell>
          <cell r="G2942">
            <v>8505457787.3700047</v>
          </cell>
        </row>
        <row r="2943">
          <cell r="A2943" t="str">
            <v>52115001</v>
          </cell>
          <cell r="B2943" t="str">
            <v>52115001 TRANSFERENCIA PARA SERVICIOS PERSONALES</v>
          </cell>
          <cell r="C2943">
            <v>4029500239.7300014</v>
          </cell>
          <cell r="D2943">
            <v>1064332633.5400002</v>
          </cell>
          <cell r="E2943">
            <v>64623274.089999996</v>
          </cell>
          <cell r="F2943">
            <v>5029209599.1800032</v>
          </cell>
          <cell r="G2943">
            <v>5029209599.1800032</v>
          </cell>
        </row>
        <row r="2944">
          <cell r="A2944" t="str">
            <v>52115002</v>
          </cell>
          <cell r="B2944" t="str">
            <v>52115002 TRANSFERENCIA PARA MATERIALES Y SUMINISTROS</v>
          </cell>
          <cell r="C2944">
            <v>635937556.26999986</v>
          </cell>
          <cell r="D2944">
            <v>484931444.72999984</v>
          </cell>
          <cell r="E2944">
            <v>4260817.0900000008</v>
          </cell>
          <cell r="F2944">
            <v>1116608183.9100006</v>
          </cell>
          <cell r="G2944">
            <v>1116608183.9100006</v>
          </cell>
        </row>
        <row r="2945">
          <cell r="A2945" t="str">
            <v>52115003</v>
          </cell>
          <cell r="B2945" t="str">
            <v>52115003 TRANSFERENCIA PARA SERVICIOS GENERALES</v>
          </cell>
          <cell r="C2945">
            <v>633807560.94999993</v>
          </cell>
          <cell r="D2945">
            <v>317835051.81999987</v>
          </cell>
          <cell r="E2945">
            <v>2032453.9100000001</v>
          </cell>
          <cell r="F2945">
            <v>949610158.86000061</v>
          </cell>
          <cell r="G2945">
            <v>949610158.86000061</v>
          </cell>
        </row>
        <row r="2946">
          <cell r="A2946" t="str">
            <v>52115004</v>
          </cell>
          <cell r="B2946" t="str">
            <v>52115004 TRANSFERENCIA PARA SUBSIDIOS Y OTRAS AYUDAS</v>
          </cell>
          <cell r="C2946">
            <v>817576253.0799998</v>
          </cell>
          <cell r="D2946">
            <v>122086134.42999998</v>
          </cell>
          <cell r="E2946">
            <v>33402721.800000001</v>
          </cell>
          <cell r="F2946">
            <v>906259665.7099998</v>
          </cell>
          <cell r="G2946">
            <v>906259665.7099998</v>
          </cell>
        </row>
        <row r="2947">
          <cell r="A2947" t="str">
            <v>52115010</v>
          </cell>
          <cell r="B2947" t="str">
            <v>52115010 TRANSFERENCIA PARA BIENES MUEBLES INMUEBLES E INTANGIBLES</v>
          </cell>
          <cell r="C2947">
            <v>146301040.31999999</v>
          </cell>
          <cell r="D2947">
            <v>5085372.6399999997</v>
          </cell>
          <cell r="E2947">
            <v>756358.85</v>
          </cell>
          <cell r="F2947">
            <v>150630054.10999998</v>
          </cell>
          <cell r="G2947">
            <v>150630054.10999998</v>
          </cell>
        </row>
        <row r="2948">
          <cell r="A2948" t="str">
            <v>52115020</v>
          </cell>
          <cell r="B2948" t="str">
            <v>52115020 TRANSFERENCIA PARA INVERSION PUBLICA</v>
          </cell>
          <cell r="C2948">
            <v>322268824.61000007</v>
          </cell>
          <cell r="D2948">
            <v>30871300.990000002</v>
          </cell>
          <cell r="E2948">
            <v>0</v>
          </cell>
          <cell r="F2948">
            <v>353140125.60000008</v>
          </cell>
          <cell r="G2948">
            <v>353140125.60000008</v>
          </cell>
        </row>
        <row r="2949">
          <cell r="A2949" t="str">
            <v>52200000</v>
          </cell>
          <cell r="B2949" t="str">
            <v>52200000 TRANSFERENCIAS AL RESTO DEL SECTOR PUBLICO</v>
          </cell>
          <cell r="C2949">
            <v>24874350.989999998</v>
          </cell>
          <cell r="D2949">
            <v>2156130.0000000005</v>
          </cell>
          <cell r="E2949">
            <v>14204.16</v>
          </cell>
          <cell r="F2949">
            <v>27016276.829999994</v>
          </cell>
          <cell r="G2949">
            <v>27016276.829999994</v>
          </cell>
        </row>
        <row r="2950">
          <cell r="A2950" t="str">
            <v>52210000</v>
          </cell>
          <cell r="B2950" t="str">
            <v>52210000 TRANSFERENCIAS A ENTIDADES PARAESTATALES</v>
          </cell>
          <cell r="C2950">
            <v>755263.7</v>
          </cell>
          <cell r="D2950">
            <v>1610220.1600000001</v>
          </cell>
          <cell r="E2950">
            <v>14204.16</v>
          </cell>
          <cell r="F2950">
            <v>2351279.6999999997</v>
          </cell>
          <cell r="G2950">
            <v>2351279.6999999997</v>
          </cell>
        </row>
        <row r="2951">
          <cell r="A2951" t="str">
            <v>52211000</v>
          </cell>
          <cell r="B2951" t="str">
            <v>52211000 TRANSFERENCIAS AL RESTO DEL SECTOR PUBLICO</v>
          </cell>
          <cell r="C2951">
            <v>755263.7</v>
          </cell>
          <cell r="D2951">
            <v>1610220.1600000001</v>
          </cell>
          <cell r="E2951">
            <v>14204.16</v>
          </cell>
          <cell r="F2951">
            <v>2351279.6999999997</v>
          </cell>
          <cell r="G2951">
            <v>2351279.6999999997</v>
          </cell>
        </row>
        <row r="2952">
          <cell r="A2952" t="str">
            <v>52211001</v>
          </cell>
          <cell r="B2952" t="str">
            <v>52211001 INSTITUTO DE DESARROLLO TECNICO DE LAS HACIENDAS PUBLICAS</v>
          </cell>
          <cell r="C2952">
            <v>394591.91</v>
          </cell>
          <cell r="D2952">
            <v>0</v>
          </cell>
          <cell r="E2952">
            <v>0</v>
          </cell>
          <cell r="F2952">
            <v>394591.91</v>
          </cell>
          <cell r="G2952">
            <v>394591.91</v>
          </cell>
        </row>
        <row r="2953">
          <cell r="A2953" t="str">
            <v>52211006</v>
          </cell>
          <cell r="B2953" t="str">
            <v>52211006 TRANSFERENCIAS AL RESTO DEL SECTOR PUBLICO</v>
          </cell>
          <cell r="C2953">
            <v>360671.79000000004</v>
          </cell>
          <cell r="D2953">
            <v>1610220.1600000001</v>
          </cell>
          <cell r="E2953">
            <v>14204.16</v>
          </cell>
          <cell r="F2953">
            <v>1956687.7899999998</v>
          </cell>
          <cell r="G2953">
            <v>1956687.7899999998</v>
          </cell>
        </row>
        <row r="2954">
          <cell r="A2954" t="str">
            <v>52220000</v>
          </cell>
          <cell r="B2954" t="str">
            <v>52220000 TRANSFERENCIAS A ENTIDADES FEDERATIVAS Y MUNICIPIOS</v>
          </cell>
          <cell r="C2954">
            <v>24119087.289999999</v>
          </cell>
          <cell r="D2954">
            <v>545909.8400000002</v>
          </cell>
          <cell r="E2954">
            <v>0</v>
          </cell>
          <cell r="F2954">
            <v>24664997.129999999</v>
          </cell>
          <cell r="G2954">
            <v>24664997.129999999</v>
          </cell>
        </row>
        <row r="2955">
          <cell r="A2955" t="str">
            <v>52222000</v>
          </cell>
          <cell r="B2955" t="str">
            <v>52222000 TRANSFERENCIAS A MUNICIPIOS</v>
          </cell>
          <cell r="C2955">
            <v>24119087.289999999</v>
          </cell>
          <cell r="D2955">
            <v>545909.8400000002</v>
          </cell>
          <cell r="E2955">
            <v>0</v>
          </cell>
          <cell r="F2955">
            <v>24664997.129999999</v>
          </cell>
          <cell r="G2955">
            <v>24664997.129999999</v>
          </cell>
        </row>
        <row r="2956">
          <cell r="A2956" t="str">
            <v>52222001</v>
          </cell>
          <cell r="B2956" t="str">
            <v>52222001 TRANSFERENCIAS OTORGADAS DE LAS ENTIDADES FEDERATIVAS A LOS MUNICIPIOS</v>
          </cell>
          <cell r="C2956">
            <v>18404598.289999999</v>
          </cell>
          <cell r="D2956">
            <v>395325.83999999997</v>
          </cell>
          <cell r="E2956">
            <v>0</v>
          </cell>
          <cell r="F2956">
            <v>18799924.129999999</v>
          </cell>
          <cell r="G2956">
            <v>18799924.129999999</v>
          </cell>
        </row>
        <row r="2957">
          <cell r="A2957" t="str">
            <v>52222002</v>
          </cell>
          <cell r="B2957" t="str">
            <v>52222002 FEIEF FONDO GENERAL</v>
          </cell>
          <cell r="C2957">
            <v>4235135.8000000007</v>
          </cell>
          <cell r="D2957">
            <v>3.5652192309498787E-10</v>
          </cell>
          <cell r="E2957">
            <v>0</v>
          </cell>
          <cell r="F2957">
            <v>4235135.7999999989</v>
          </cell>
          <cell r="G2957">
            <v>4235135.7999999989</v>
          </cell>
        </row>
        <row r="2958">
          <cell r="A2958" t="str">
            <v>52222003</v>
          </cell>
          <cell r="B2958" t="str">
            <v>52222003 FEIEF FONDO DE FISCALIZACION</v>
          </cell>
          <cell r="C2958">
            <v>23302.200000000004</v>
          </cell>
          <cell r="D2958">
            <v>150583.99999999997</v>
          </cell>
          <cell r="E2958">
            <v>0</v>
          </cell>
          <cell r="F2958">
            <v>173886.19999999998</v>
          </cell>
          <cell r="G2958">
            <v>173886.19999999998</v>
          </cell>
        </row>
        <row r="2959">
          <cell r="A2959" t="str">
            <v>52222004</v>
          </cell>
          <cell r="B2959" t="str">
            <v>52222004 FEIEF FONDO DE FOMENTO MUNICIPAL</v>
          </cell>
          <cell r="C2959">
            <v>1456051</v>
          </cell>
          <cell r="D2959">
            <v>-1.2005330063402653E-10</v>
          </cell>
          <cell r="E2959">
            <v>0</v>
          </cell>
          <cell r="F2959">
            <v>1456050.9999999993</v>
          </cell>
          <cell r="G2959">
            <v>1456050.9999999993</v>
          </cell>
        </row>
        <row r="2960">
          <cell r="A2960" t="str">
            <v>52300000</v>
          </cell>
          <cell r="B2960" t="str">
            <v>52300000 SUBSIDIOS Y SUBVENCIONES</v>
          </cell>
          <cell r="C2960">
            <v>1351860930.2699995</v>
          </cell>
          <cell r="D2960">
            <v>79103689.210000038</v>
          </cell>
          <cell r="E2960">
            <v>1006354.77</v>
          </cell>
          <cell r="F2960">
            <v>1429958264.7100005</v>
          </cell>
          <cell r="G2960">
            <v>1429958264.7100005</v>
          </cell>
        </row>
        <row r="2961">
          <cell r="A2961" t="str">
            <v>52310000</v>
          </cell>
          <cell r="B2961" t="str">
            <v>52310000 SUBSIDIOS</v>
          </cell>
          <cell r="C2961">
            <v>1351860930.2699995</v>
          </cell>
          <cell r="D2961">
            <v>79103689.210000038</v>
          </cell>
          <cell r="E2961">
            <v>1006354.77</v>
          </cell>
          <cell r="F2961">
            <v>1429958264.7100005</v>
          </cell>
          <cell r="G2961">
            <v>1429958264.7100005</v>
          </cell>
        </row>
        <row r="2962">
          <cell r="A2962" t="str">
            <v>52313000</v>
          </cell>
          <cell r="B2962" t="str">
            <v>52313000 SUBSIDIOS A LA INVERSION</v>
          </cell>
          <cell r="C2962">
            <v>18065731.969999999</v>
          </cell>
          <cell r="D2962">
            <v>0</v>
          </cell>
          <cell r="E2962">
            <v>1006354.77</v>
          </cell>
          <cell r="F2962">
            <v>17059377.199999999</v>
          </cell>
          <cell r="G2962">
            <v>17059377.199999999</v>
          </cell>
        </row>
        <row r="2963">
          <cell r="A2963" t="str">
            <v>52313001</v>
          </cell>
          <cell r="B2963" t="str">
            <v>52313001 SUBSIDIOS PARA INVERSION</v>
          </cell>
          <cell r="C2963">
            <v>18065731.969999999</v>
          </cell>
          <cell r="D2963">
            <v>0</v>
          </cell>
          <cell r="E2963">
            <v>1006354.77</v>
          </cell>
          <cell r="F2963">
            <v>17059377.199999999</v>
          </cell>
          <cell r="G2963">
            <v>17059377.199999999</v>
          </cell>
        </row>
        <row r="2964">
          <cell r="A2964" t="str">
            <v>52319000</v>
          </cell>
          <cell r="B2964" t="str">
            <v>52319000 OTROS SUBSIDIOS</v>
          </cell>
          <cell r="C2964">
            <v>1333795198.2999995</v>
          </cell>
          <cell r="D2964">
            <v>79103689.210000038</v>
          </cell>
          <cell r="E2964">
            <v>0</v>
          </cell>
          <cell r="F2964">
            <v>1412898887.5100005</v>
          </cell>
          <cell r="G2964">
            <v>1412898887.5100005</v>
          </cell>
        </row>
        <row r="2965">
          <cell r="A2965" t="str">
            <v>52319999</v>
          </cell>
          <cell r="B2965" t="str">
            <v>52319999 OTROS SUBSIDIOS</v>
          </cell>
          <cell r="C2965">
            <v>1333795198.2999995</v>
          </cell>
          <cell r="D2965">
            <v>79103689.210000038</v>
          </cell>
          <cell r="E2965">
            <v>0</v>
          </cell>
          <cell r="F2965">
            <v>1412898887.5100005</v>
          </cell>
          <cell r="G2965">
            <v>1412898887.5100005</v>
          </cell>
        </row>
        <row r="2966">
          <cell r="A2966" t="str">
            <v>52400000</v>
          </cell>
          <cell r="B2966" t="str">
            <v>52400000 AYUDAS SOCIALES</v>
          </cell>
          <cell r="C2966">
            <v>292010609.61000001</v>
          </cell>
          <cell r="D2966">
            <v>152643801.70999998</v>
          </cell>
          <cell r="E2966">
            <v>17596192.32</v>
          </cell>
          <cell r="F2966">
            <v>427058219.00000006</v>
          </cell>
          <cell r="G2966">
            <v>427058219.00000006</v>
          </cell>
        </row>
        <row r="2967">
          <cell r="A2967" t="str">
            <v>52410000</v>
          </cell>
          <cell r="B2967" t="str">
            <v>52410000 AYUDAS SOCIALES A PERSONAS</v>
          </cell>
          <cell r="C2967">
            <v>164879913.51999998</v>
          </cell>
          <cell r="D2967">
            <v>139247468.97999999</v>
          </cell>
          <cell r="E2967">
            <v>14578388.32</v>
          </cell>
          <cell r="F2967">
            <v>289548994.18000007</v>
          </cell>
          <cell r="G2967">
            <v>289548994.18000007</v>
          </cell>
        </row>
        <row r="2968">
          <cell r="A2968" t="str">
            <v>52411000</v>
          </cell>
          <cell r="B2968" t="str">
            <v>52411000 AYUDAS SOCIALES A PERSONAS</v>
          </cell>
          <cell r="C2968">
            <v>164879913.51999998</v>
          </cell>
          <cell r="D2968">
            <v>139247468.97999999</v>
          </cell>
          <cell r="E2968">
            <v>14578388.32</v>
          </cell>
          <cell r="F2968">
            <v>289548994.18000007</v>
          </cell>
          <cell r="G2968">
            <v>289548994.18000007</v>
          </cell>
        </row>
        <row r="2969">
          <cell r="A2969" t="str">
            <v>52411001</v>
          </cell>
          <cell r="B2969" t="str">
            <v>52411001 AYUDAS PARA POBLACION ABIERTA</v>
          </cell>
          <cell r="C2969">
            <v>69262075.709999993</v>
          </cell>
          <cell r="D2969">
            <v>4006634.05</v>
          </cell>
          <cell r="E2969">
            <v>2323988.3200000003</v>
          </cell>
          <cell r="F2969">
            <v>70944721.439999998</v>
          </cell>
          <cell r="G2969">
            <v>70944721.439999998</v>
          </cell>
        </row>
        <row r="2970">
          <cell r="A2970" t="str">
            <v>52411002</v>
          </cell>
          <cell r="B2970" t="str">
            <v>52411002 ASISTENCIA SOCIAL</v>
          </cell>
          <cell r="C2970">
            <v>24307275.830000002</v>
          </cell>
          <cell r="D2970">
            <v>48160951.009999998</v>
          </cell>
          <cell r="E2970">
            <v>12234400</v>
          </cell>
          <cell r="F2970">
            <v>60233826.840000004</v>
          </cell>
          <cell r="G2970">
            <v>60233826.840000004</v>
          </cell>
        </row>
        <row r="2971">
          <cell r="A2971" t="str">
            <v>52411999</v>
          </cell>
          <cell r="B2971" t="str">
            <v>52411999 OTRAS AYUDAS SOCIALES A PERSONAS</v>
          </cell>
          <cell r="C2971">
            <v>71310561.979999989</v>
          </cell>
          <cell r="D2971">
            <v>87079883.920000002</v>
          </cell>
          <cell r="E2971">
            <v>20000</v>
          </cell>
          <cell r="F2971">
            <v>158370445.90000004</v>
          </cell>
          <cell r="G2971">
            <v>158370445.90000004</v>
          </cell>
        </row>
        <row r="2972">
          <cell r="A2972" t="str">
            <v>52420000</v>
          </cell>
          <cell r="B2972" t="str">
            <v>52420000 BECAS</v>
          </cell>
          <cell r="C2972">
            <v>2798500.5</v>
          </cell>
          <cell r="D2972">
            <v>129193.5</v>
          </cell>
          <cell r="E2972">
            <v>0</v>
          </cell>
          <cell r="F2972">
            <v>2927694</v>
          </cell>
          <cell r="G2972">
            <v>2927694</v>
          </cell>
        </row>
        <row r="2973">
          <cell r="A2973" t="str">
            <v>52421000</v>
          </cell>
          <cell r="B2973" t="str">
            <v>52421000 BECAS Y OTRAS AYUDAS PARA PROGRAMAS DE CAPACITACION</v>
          </cell>
          <cell r="C2973">
            <v>2798500.5</v>
          </cell>
          <cell r="D2973">
            <v>129193.5</v>
          </cell>
          <cell r="E2973">
            <v>0</v>
          </cell>
          <cell r="F2973">
            <v>2927694</v>
          </cell>
          <cell r="G2973">
            <v>2927694</v>
          </cell>
        </row>
        <row r="2974">
          <cell r="A2974" t="str">
            <v>52421001</v>
          </cell>
          <cell r="B2974" t="str">
            <v>52421001 BECAS</v>
          </cell>
          <cell r="C2974">
            <v>2342300.5</v>
          </cell>
          <cell r="D2974">
            <v>129193.5</v>
          </cell>
          <cell r="E2974">
            <v>0</v>
          </cell>
          <cell r="F2974">
            <v>2471494</v>
          </cell>
          <cell r="G2974">
            <v>2471494</v>
          </cell>
        </row>
        <row r="2975">
          <cell r="A2975" t="str">
            <v>52421999</v>
          </cell>
          <cell r="B2975" t="str">
            <v>52421999 OTRAS AYUDAS PARA BECAS Y PROGRAMAS DE CAPACITACION</v>
          </cell>
          <cell r="C2975">
            <v>456200</v>
          </cell>
          <cell r="D2975">
            <v>0</v>
          </cell>
          <cell r="E2975">
            <v>0</v>
          </cell>
          <cell r="F2975">
            <v>456200</v>
          </cell>
          <cell r="G2975">
            <v>456200</v>
          </cell>
        </row>
        <row r="2976">
          <cell r="A2976" t="str">
            <v>52430000</v>
          </cell>
          <cell r="B2976" t="str">
            <v>52430000 AYUDAS SOCIALES A INSTITUCIONES</v>
          </cell>
          <cell r="C2976">
            <v>124332195.58999999</v>
          </cell>
          <cell r="D2976">
            <v>13267139.23</v>
          </cell>
          <cell r="E2976">
            <v>3017804</v>
          </cell>
          <cell r="F2976">
            <v>134581530.81999999</v>
          </cell>
          <cell r="G2976">
            <v>134581530.81999999</v>
          </cell>
        </row>
        <row r="2977">
          <cell r="A2977" t="str">
            <v>52431000</v>
          </cell>
          <cell r="B2977" t="str">
            <v>52431000 AYUDAS SOCIALES A INSTITUCIONES DE ENSEÑANZA</v>
          </cell>
          <cell r="C2977">
            <v>45988260.600000001</v>
          </cell>
          <cell r="D2977">
            <v>2154079.6</v>
          </cell>
          <cell r="E2977">
            <v>25541</v>
          </cell>
          <cell r="F2977">
            <v>48116799.200000003</v>
          </cell>
          <cell r="G2977">
            <v>48116799.200000003</v>
          </cell>
        </row>
        <row r="2978">
          <cell r="A2978" t="str">
            <v>52431001</v>
          </cell>
          <cell r="B2978" t="str">
            <v>52431001 AYUDAS SOCIALES A INSTITUCIONES DE ENSEÑANZA</v>
          </cell>
          <cell r="C2978">
            <v>45988260.600000001</v>
          </cell>
          <cell r="D2978">
            <v>2154079.6</v>
          </cell>
          <cell r="E2978">
            <v>25541</v>
          </cell>
          <cell r="F2978">
            <v>48116799.200000003</v>
          </cell>
          <cell r="G2978">
            <v>48116799.200000003</v>
          </cell>
        </row>
        <row r="2979">
          <cell r="A2979" t="str">
            <v>52432000</v>
          </cell>
          <cell r="B2979" t="str">
            <v>52432000 AYUDAS SOCIALES A ACTIVIDADES CIENTIFICAS O ACADEMICAS</v>
          </cell>
          <cell r="C2979">
            <v>18351328.75</v>
          </cell>
          <cell r="D2979">
            <v>6399194.25</v>
          </cell>
          <cell r="E2979">
            <v>1825600</v>
          </cell>
          <cell r="F2979">
            <v>22924923</v>
          </cell>
          <cell r="G2979">
            <v>22924923</v>
          </cell>
        </row>
        <row r="2980">
          <cell r="A2980" t="str">
            <v>52432001</v>
          </cell>
          <cell r="B2980" t="str">
            <v>52432001 AYUDAS SOCIALES A ACTIVIDADES CIENTIFICAS O ACADEMICAS</v>
          </cell>
          <cell r="C2980">
            <v>18351328.75</v>
          </cell>
          <cell r="D2980">
            <v>6399194.25</v>
          </cell>
          <cell r="E2980">
            <v>1825600</v>
          </cell>
          <cell r="F2980">
            <v>22924923</v>
          </cell>
          <cell r="G2980">
            <v>22924923</v>
          </cell>
        </row>
        <row r="2981">
          <cell r="A2981" t="str">
            <v>52435000</v>
          </cell>
          <cell r="B2981" t="str">
            <v>52435000 AYUDAS SOCIALES A INSTITUCIONES SIN FINES DE LUCRO</v>
          </cell>
          <cell r="C2981">
            <v>59992606.239999995</v>
          </cell>
          <cell r="D2981">
            <v>4713865.38</v>
          </cell>
          <cell r="E2981">
            <v>1166663</v>
          </cell>
          <cell r="F2981">
            <v>63539808.619999997</v>
          </cell>
          <cell r="G2981">
            <v>63539808.619999997</v>
          </cell>
        </row>
        <row r="2982">
          <cell r="A2982" t="str">
            <v>52435004</v>
          </cell>
          <cell r="B2982" t="str">
            <v>52435004 APOYOS PARA ORGANISMOS NO GUBERNAMENTALES</v>
          </cell>
          <cell r="C2982">
            <v>8991000</v>
          </cell>
          <cell r="D2982">
            <v>0</v>
          </cell>
          <cell r="E2982">
            <v>750000</v>
          </cell>
          <cell r="F2982">
            <v>8241000</v>
          </cell>
          <cell r="G2982">
            <v>8241000</v>
          </cell>
        </row>
        <row r="2983">
          <cell r="A2983" t="str">
            <v>52435008</v>
          </cell>
          <cell r="B2983" t="str">
            <v>52435008 DONATIVOS A INSTITUCIONES SIN FINES DE LUCRO</v>
          </cell>
          <cell r="C2983">
            <v>19782548.579999998</v>
          </cell>
          <cell r="D2983">
            <v>0</v>
          </cell>
          <cell r="E2983">
            <v>0</v>
          </cell>
          <cell r="F2983">
            <v>19782548.579999998</v>
          </cell>
          <cell r="G2983">
            <v>19782548.579999998</v>
          </cell>
        </row>
        <row r="2984">
          <cell r="A2984" t="str">
            <v>52435999</v>
          </cell>
          <cell r="B2984" t="str">
            <v>52435999 AYUDAS SOCIALES A OTRAS INSTITUCIONES SIN FINES DE LUCRO</v>
          </cell>
          <cell r="C2984">
            <v>31219057.66</v>
          </cell>
          <cell r="D2984">
            <v>4713865.38</v>
          </cell>
          <cell r="E2984">
            <v>416663</v>
          </cell>
          <cell r="F2984">
            <v>35516260.039999999</v>
          </cell>
          <cell r="G2984">
            <v>35516260.039999999</v>
          </cell>
        </row>
        <row r="2985">
          <cell r="A2985" t="str">
            <v>52500000</v>
          </cell>
          <cell r="B2985" t="str">
            <v>52500000 PENSIONES Y JUBILACIONES</v>
          </cell>
          <cell r="C2985">
            <v>42933218.600000001</v>
          </cell>
          <cell r="D2985">
            <v>8625247.5999999996</v>
          </cell>
          <cell r="E2985">
            <v>0</v>
          </cell>
          <cell r="F2985">
            <v>51558466.200000003</v>
          </cell>
          <cell r="G2985">
            <v>51558466.200000003</v>
          </cell>
        </row>
        <row r="2986">
          <cell r="A2986" t="str">
            <v>52510000</v>
          </cell>
          <cell r="B2986" t="str">
            <v>52510000 PENSIONES</v>
          </cell>
          <cell r="C2986">
            <v>42933218.600000001</v>
          </cell>
          <cell r="D2986">
            <v>8625247.5999999996</v>
          </cell>
          <cell r="E2986">
            <v>0</v>
          </cell>
          <cell r="F2986">
            <v>51558466.200000003</v>
          </cell>
          <cell r="G2986">
            <v>51558466.200000003</v>
          </cell>
        </row>
        <row r="2987">
          <cell r="A2987" t="str">
            <v>52511000</v>
          </cell>
          <cell r="B2987" t="str">
            <v>52511000 PENSIONES</v>
          </cell>
          <cell r="C2987">
            <v>34424221.75</v>
          </cell>
          <cell r="D2987">
            <v>6160063.6399999997</v>
          </cell>
          <cell r="E2987">
            <v>0</v>
          </cell>
          <cell r="F2987">
            <v>40584285.390000001</v>
          </cell>
          <cell r="G2987">
            <v>40584285.390000001</v>
          </cell>
        </row>
        <row r="2988">
          <cell r="A2988" t="str">
            <v>52511004</v>
          </cell>
          <cell r="B2988" t="str">
            <v>52511004 PENSIONES VITALICIAS SUPERSTITES E HIJOS DE PERSONAL CAIDOS EN CUMPLIMIENTO DE SU DEBER</v>
          </cell>
          <cell r="C2988">
            <v>34424221.75</v>
          </cell>
          <cell r="D2988">
            <v>6160063.6399999997</v>
          </cell>
          <cell r="E2988">
            <v>0</v>
          </cell>
          <cell r="F2988">
            <v>40584285.390000001</v>
          </cell>
          <cell r="G2988">
            <v>40584285.390000001</v>
          </cell>
        </row>
        <row r="2989">
          <cell r="A2989" t="str">
            <v>52513000</v>
          </cell>
          <cell r="B2989" t="str">
            <v>52513000 OTRAS PENSIONES Y JUBILACIONES</v>
          </cell>
          <cell r="C2989">
            <v>8508996.8499999996</v>
          </cell>
          <cell r="D2989">
            <v>2465183.96</v>
          </cell>
          <cell r="E2989">
            <v>0</v>
          </cell>
          <cell r="F2989">
            <v>10974180.810000001</v>
          </cell>
          <cell r="G2989">
            <v>10974180.810000001</v>
          </cell>
        </row>
        <row r="2990">
          <cell r="A2990" t="str">
            <v>52513001</v>
          </cell>
          <cell r="B2990" t="str">
            <v>52513001 OTRAS PENSIONES Y JUBILACIONES</v>
          </cell>
          <cell r="C2990">
            <v>8508996.8499999996</v>
          </cell>
          <cell r="D2990">
            <v>2465183.96</v>
          </cell>
          <cell r="E2990">
            <v>0</v>
          </cell>
          <cell r="F2990">
            <v>10974180.810000001</v>
          </cell>
          <cell r="G2990">
            <v>10974180.810000001</v>
          </cell>
        </row>
        <row r="2991">
          <cell r="A2991" t="str">
            <v>52600000</v>
          </cell>
          <cell r="B2991" t="str">
            <v>52600000 TRANSFERENCIAS A FIDEICOMISOS, MANDATOS Y CONTRATOS ANALOGOS</v>
          </cell>
          <cell r="C2991">
            <v>156795961.68000001</v>
          </cell>
          <cell r="D2991">
            <v>35344666.080000006</v>
          </cell>
          <cell r="E2991">
            <v>7584179.3600000003</v>
          </cell>
          <cell r="F2991">
            <v>184556448.40000001</v>
          </cell>
          <cell r="G2991">
            <v>184556448.40000001</v>
          </cell>
        </row>
        <row r="2992">
          <cell r="A2992" t="str">
            <v>52610000</v>
          </cell>
          <cell r="B2992" t="str">
            <v>52610000 TRANSFERENCIAS A FIDEICOMISOS MANDATOS Y OTROS ANALOGOS AL GOBIERNO</v>
          </cell>
          <cell r="C2992">
            <v>156795961.68000001</v>
          </cell>
          <cell r="D2992">
            <v>35344666.080000006</v>
          </cell>
          <cell r="E2992">
            <v>7584179.3600000003</v>
          </cell>
          <cell r="F2992">
            <v>184556448.40000001</v>
          </cell>
          <cell r="G2992">
            <v>184556448.40000001</v>
          </cell>
        </row>
        <row r="2993">
          <cell r="A2993" t="str">
            <v>52611000</v>
          </cell>
          <cell r="B2993" t="str">
            <v>52611000 TRANSFERENCIAS A FIDEICOMISOS DEL PODER EJECUTIVO</v>
          </cell>
          <cell r="C2993">
            <v>156795961.68000001</v>
          </cell>
          <cell r="D2993">
            <v>35344666.080000006</v>
          </cell>
          <cell r="E2993">
            <v>7584179.3600000003</v>
          </cell>
          <cell r="F2993">
            <v>184556448.40000001</v>
          </cell>
          <cell r="G2993">
            <v>184556448.40000001</v>
          </cell>
        </row>
        <row r="2994">
          <cell r="A2994" t="str">
            <v>52611001</v>
          </cell>
          <cell r="B2994" t="str">
            <v>52611001 TRANSFERENCIAS A FIDEICOMISOS DEL PODER EJECUTIVO</v>
          </cell>
          <cell r="C2994">
            <v>156795961.68000001</v>
          </cell>
          <cell r="D2994">
            <v>35344666.080000006</v>
          </cell>
          <cell r="E2994">
            <v>7584179.3600000003</v>
          </cell>
          <cell r="F2994">
            <v>184556448.40000001</v>
          </cell>
          <cell r="G2994">
            <v>184556448.40000001</v>
          </cell>
        </row>
        <row r="2995">
          <cell r="A2995" t="str">
            <v>52700000</v>
          </cell>
          <cell r="B2995" t="str">
            <v>52700000 TRANSFERENCIAS A LA SEGURIDAD SOCIAL</v>
          </cell>
          <cell r="C2995">
            <v>278428474.94999999</v>
          </cell>
          <cell r="D2995">
            <v>351383511.62</v>
          </cell>
          <cell r="E2995">
            <v>0</v>
          </cell>
          <cell r="F2995">
            <v>629811986.56999993</v>
          </cell>
          <cell r="G2995">
            <v>629811986.56999993</v>
          </cell>
        </row>
        <row r="2996">
          <cell r="A2996" t="str">
            <v>52710000</v>
          </cell>
          <cell r="B2996" t="str">
            <v>52710000 TRANSFERENCIAS POR OBLIGACION DE LEY</v>
          </cell>
          <cell r="C2996">
            <v>278428474.94999999</v>
          </cell>
          <cell r="D2996">
            <v>351383511.62</v>
          </cell>
          <cell r="E2996">
            <v>0</v>
          </cell>
          <cell r="F2996">
            <v>629811986.56999993</v>
          </cell>
          <cell r="G2996">
            <v>629811986.56999993</v>
          </cell>
        </row>
        <row r="2997">
          <cell r="A2997" t="str">
            <v>52711000</v>
          </cell>
          <cell r="B2997" t="str">
            <v>52711000 SUBSIDIOS Y OTRAS AYUDAS PARA LA SEGURIDAD SOCIAL</v>
          </cell>
          <cell r="C2997">
            <v>278428474.94999999</v>
          </cell>
          <cell r="D2997">
            <v>351383511.62</v>
          </cell>
          <cell r="E2997">
            <v>0</v>
          </cell>
          <cell r="F2997">
            <v>629811986.56999993</v>
          </cell>
          <cell r="G2997">
            <v>629811986.56999993</v>
          </cell>
        </row>
        <row r="2998">
          <cell r="A2998" t="str">
            <v>52711001</v>
          </cell>
          <cell r="B2998" t="str">
            <v>52711001 SUBSIDIOS Y OTRAS AYUDAS PARA LA SEGURIDAD SOCIAL</v>
          </cell>
          <cell r="C2998">
            <v>278428474.94999999</v>
          </cell>
          <cell r="D2998">
            <v>351383511.62</v>
          </cell>
          <cell r="E2998">
            <v>0</v>
          </cell>
          <cell r="F2998">
            <v>629811986.56999993</v>
          </cell>
          <cell r="G2998">
            <v>629811986.56999993</v>
          </cell>
        </row>
        <row r="2999">
          <cell r="A2999" t="str">
            <v>53000000</v>
          </cell>
          <cell r="B2999" t="str">
            <v>53000000 PARTICIPACIONES Y APORTACIONES</v>
          </cell>
          <cell r="C2999">
            <v>5375195726.0599995</v>
          </cell>
          <cell r="D2999">
            <v>378703223.80999994</v>
          </cell>
          <cell r="E2999">
            <v>0</v>
          </cell>
          <cell r="F2999">
            <v>5753898949.8700008</v>
          </cell>
          <cell r="G2999">
            <v>5753898949.8700008</v>
          </cell>
        </row>
        <row r="3000">
          <cell r="A3000" t="str">
            <v>53100000</v>
          </cell>
          <cell r="B3000" t="str">
            <v>53100000 PARTICIPACIONES</v>
          </cell>
          <cell r="C3000">
            <v>3095961040.0599995</v>
          </cell>
          <cell r="D3000">
            <v>264373839.80999997</v>
          </cell>
          <cell r="E3000">
            <v>0</v>
          </cell>
          <cell r="F3000">
            <v>3360334879.8700004</v>
          </cell>
          <cell r="G3000">
            <v>3360334879.8700004</v>
          </cell>
        </row>
        <row r="3001">
          <cell r="A3001" t="str">
            <v>53120000</v>
          </cell>
          <cell r="B3001" t="str">
            <v>53120000 PARTICIPACIONES DE LAS ENTIDADES FEDERATIVAS A LOS MUNICIPIOS</v>
          </cell>
          <cell r="C3001">
            <v>3095961040.0599995</v>
          </cell>
          <cell r="D3001">
            <v>264373839.80999997</v>
          </cell>
          <cell r="E3001">
            <v>0</v>
          </cell>
          <cell r="F3001">
            <v>3360334879.8700004</v>
          </cell>
          <cell r="G3001">
            <v>3360334879.8700004</v>
          </cell>
        </row>
        <row r="3002">
          <cell r="A3002" t="str">
            <v>53121000</v>
          </cell>
          <cell r="B3002" t="str">
            <v>53121000 PARTICIPACIONES DE LAS ENTIDADES FEDERATIVAS A LOS MUNICIPIOS</v>
          </cell>
          <cell r="C3002">
            <v>3095961040.0599995</v>
          </cell>
          <cell r="D3002">
            <v>264373839.80999997</v>
          </cell>
          <cell r="E3002">
            <v>0</v>
          </cell>
          <cell r="F3002">
            <v>3360334879.8700004</v>
          </cell>
          <cell r="G3002">
            <v>3360334879.8700004</v>
          </cell>
        </row>
        <row r="3003">
          <cell r="A3003" t="str">
            <v>53121001</v>
          </cell>
          <cell r="B3003" t="str">
            <v>53121001 FONDO GENERAL DE PARTICIPACIONES</v>
          </cell>
          <cell r="C3003">
            <v>1912169697.5999999</v>
          </cell>
          <cell r="D3003">
            <v>160266394.25999999</v>
          </cell>
          <cell r="E3003">
            <v>0</v>
          </cell>
          <cell r="F3003">
            <v>2072436091.8600001</v>
          </cell>
          <cell r="G3003">
            <v>2072436091.8600001</v>
          </cell>
        </row>
        <row r="3004">
          <cell r="A3004" t="str">
            <v>53121002</v>
          </cell>
          <cell r="B3004" t="str">
            <v>53121002 FONDO DE FOMENTO MUNICIPAL</v>
          </cell>
          <cell r="C3004">
            <v>727078735.12</v>
          </cell>
          <cell r="D3004">
            <v>60457670.88000001</v>
          </cell>
          <cell r="E3004">
            <v>0</v>
          </cell>
          <cell r="F3004">
            <v>787536406.00000024</v>
          </cell>
          <cell r="G3004">
            <v>787536406.00000024</v>
          </cell>
        </row>
        <row r="3005">
          <cell r="A3005" t="str">
            <v>53121003</v>
          </cell>
          <cell r="B3005" t="str">
            <v>53121003 PARTICIPACIONES A MUNICIPIOS IMPUESTO ESPECIAL SOBRE PRODUCCION Y SERVICIOS</v>
          </cell>
          <cell r="C3005">
            <v>51412071.209999993</v>
          </cell>
          <cell r="D3005">
            <v>4631205.1999999983</v>
          </cell>
          <cell r="E3005">
            <v>0</v>
          </cell>
          <cell r="F3005">
            <v>56043276.409999989</v>
          </cell>
          <cell r="G3005">
            <v>56043276.409999989</v>
          </cell>
        </row>
        <row r="3006">
          <cell r="A3006" t="str">
            <v>53121005</v>
          </cell>
          <cell r="B3006" t="str">
            <v>53121005 PARTICIPACIONES A MUNICIPIOS IMPUESTO SOBRE AUTOMOVILES NUEVOS</v>
          </cell>
          <cell r="C3006">
            <v>27216201.579999994</v>
          </cell>
          <cell r="D3006">
            <v>3134168.41</v>
          </cell>
          <cell r="E3006">
            <v>0</v>
          </cell>
          <cell r="F3006">
            <v>30350369.990000006</v>
          </cell>
          <cell r="G3006">
            <v>30350369.990000006</v>
          </cell>
        </row>
        <row r="3007">
          <cell r="A3007" t="str">
            <v>53121006</v>
          </cell>
          <cell r="B3007" t="str">
            <v>53121006 FONDO ESTATAL DE PARTICIPACIONES</v>
          </cell>
          <cell r="C3007">
            <v>23147086</v>
          </cell>
          <cell r="D3007">
            <v>2105493</v>
          </cell>
          <cell r="E3007">
            <v>0</v>
          </cell>
          <cell r="F3007">
            <v>25252579</v>
          </cell>
          <cell r="G3007">
            <v>25252579</v>
          </cell>
        </row>
        <row r="3008">
          <cell r="A3008" t="str">
            <v>53121007</v>
          </cell>
          <cell r="B3008" t="str">
            <v>53121007 PARTICIPACIONES MUNICIPALES IMPUESTO ESPECIAL SOBRE PRODUCCION Y SERVICIOS POR VENTA DE GASOLINA Y DIESEL</v>
          </cell>
          <cell r="C3008">
            <v>52983067.590000011</v>
          </cell>
          <cell r="D3008">
            <v>5341026.5999999978</v>
          </cell>
          <cell r="E3008">
            <v>0</v>
          </cell>
          <cell r="F3008">
            <v>58324094.18999999</v>
          </cell>
          <cell r="G3008">
            <v>58324094.18999999</v>
          </cell>
        </row>
        <row r="3009">
          <cell r="A3009" t="str">
            <v>53121008</v>
          </cell>
          <cell r="B3009" t="str">
            <v>53121008 PARTICIPACIONES A MUNICIPIOS FONDO DE COMPENSACION DE ISAN</v>
          </cell>
          <cell r="C3009">
            <v>4151500.12</v>
          </cell>
          <cell r="D3009">
            <v>360490.39999999991</v>
          </cell>
          <cell r="E3009">
            <v>0</v>
          </cell>
          <cell r="F3009">
            <v>4511990.5199999986</v>
          </cell>
          <cell r="G3009">
            <v>4511990.5199999986</v>
          </cell>
        </row>
        <row r="3010">
          <cell r="A3010" t="str">
            <v>53121009</v>
          </cell>
          <cell r="B3010" t="str">
            <v>53121009 FONDO DE FISCALIZACION (FOFIR)</v>
          </cell>
          <cell r="C3010">
            <v>96987459.639999986</v>
          </cell>
          <cell r="D3010">
            <v>4793970.709999999</v>
          </cell>
          <cell r="E3010">
            <v>0</v>
          </cell>
          <cell r="F3010">
            <v>101781430.35000002</v>
          </cell>
          <cell r="G3010">
            <v>101781430.35000002</v>
          </cell>
        </row>
        <row r="3011">
          <cell r="A3011" t="str">
            <v>53121010</v>
          </cell>
          <cell r="B3011" t="str">
            <v>53121010 FONDO ISR</v>
          </cell>
          <cell r="C3011">
            <v>196694579.13999999</v>
          </cell>
          <cell r="D3011">
            <v>22814461.150000002</v>
          </cell>
          <cell r="E3011">
            <v>0</v>
          </cell>
          <cell r="F3011">
            <v>219509040.28999999</v>
          </cell>
          <cell r="G3011">
            <v>219509040.28999999</v>
          </cell>
        </row>
        <row r="3012">
          <cell r="A3012" t="str">
            <v>53121011</v>
          </cell>
          <cell r="B3012" t="str">
            <v>53121011 ISR ENAJENACION BIENES INMUEBLES</v>
          </cell>
          <cell r="C3012">
            <v>4120642.06</v>
          </cell>
          <cell r="D3012">
            <v>468959.20000000007</v>
          </cell>
          <cell r="E3012">
            <v>0</v>
          </cell>
          <cell r="F3012">
            <v>4589601.2600000007</v>
          </cell>
          <cell r="G3012">
            <v>4589601.2600000007</v>
          </cell>
        </row>
        <row r="3013">
          <cell r="A3013" t="str">
            <v>53200000</v>
          </cell>
          <cell r="B3013" t="str">
            <v>53200000 APORTACIONES</v>
          </cell>
          <cell r="C3013">
            <v>2279234686</v>
          </cell>
          <cell r="D3013">
            <v>114329384</v>
          </cell>
          <cell r="E3013">
            <v>0</v>
          </cell>
          <cell r="F3013">
            <v>2393564070</v>
          </cell>
          <cell r="G3013">
            <v>2393564070</v>
          </cell>
        </row>
        <row r="3014">
          <cell r="A3014" t="str">
            <v>53220000</v>
          </cell>
          <cell r="B3014" t="str">
            <v>53220000 APORTACIONES DE LAS ENTIDADES FEDERATIVAS A LOS MUNICIPIOS</v>
          </cell>
          <cell r="C3014">
            <v>2279234686</v>
          </cell>
          <cell r="D3014">
            <v>114329384</v>
          </cell>
          <cell r="E3014">
            <v>0</v>
          </cell>
          <cell r="F3014">
            <v>2393564070</v>
          </cell>
          <cell r="G3014">
            <v>2393564070</v>
          </cell>
        </row>
        <row r="3015">
          <cell r="A3015" t="str">
            <v>53221000</v>
          </cell>
          <cell r="B3015" t="str">
            <v>53221000 APORTACIONES DE LAS ENTIDADES FEDERATIVAS A LOS MUNICIPIOS</v>
          </cell>
          <cell r="C3015">
            <v>2279234686</v>
          </cell>
          <cell r="D3015">
            <v>114329384</v>
          </cell>
          <cell r="E3015">
            <v>0</v>
          </cell>
          <cell r="F3015">
            <v>2393564070</v>
          </cell>
          <cell r="G3015">
            <v>2393564070</v>
          </cell>
        </row>
        <row r="3016">
          <cell r="A3016" t="str">
            <v>53221001</v>
          </cell>
          <cell r="B3016" t="str">
            <v>53221001 FONDO DE APORTACIONES PARA INFRAESTRUCTURA SOCIAL MUNICIPAL</v>
          </cell>
          <cell r="C3016">
            <v>1021611460</v>
          </cell>
          <cell r="D3016">
            <v>0</v>
          </cell>
          <cell r="E3016">
            <v>0</v>
          </cell>
          <cell r="F3016">
            <v>1021611460</v>
          </cell>
          <cell r="G3016">
            <v>1021611460</v>
          </cell>
        </row>
        <row r="3017">
          <cell r="A3017" t="str">
            <v>53221002</v>
          </cell>
          <cell r="B3017" t="str">
            <v>53221002 FONDO DE APORTACIONES PARA EL FORTALECIMIENTO DE LOS MUNICIPIOS</v>
          </cell>
          <cell r="C3017">
            <v>1257623226</v>
          </cell>
          <cell r="D3017">
            <v>114329384</v>
          </cell>
          <cell r="E3017">
            <v>0</v>
          </cell>
          <cell r="F3017">
            <v>1371952610</v>
          </cell>
          <cell r="G3017">
            <v>1371952610</v>
          </cell>
        </row>
        <row r="3018">
          <cell r="A3018" t="str">
            <v>54000000</v>
          </cell>
          <cell r="B3018" t="str">
            <v>54000000 INTERESES, COMISIONES Y OTROS GASTOS DE LA DEUDA PUBLICA</v>
          </cell>
          <cell r="C3018">
            <v>757494728.08000004</v>
          </cell>
          <cell r="D3018">
            <v>91420780.99000001</v>
          </cell>
          <cell r="E3018">
            <v>0</v>
          </cell>
          <cell r="F3018">
            <v>848915509.07000005</v>
          </cell>
          <cell r="G3018">
            <v>848915509.07000005</v>
          </cell>
        </row>
        <row r="3019">
          <cell r="A3019" t="str">
            <v>54100000</v>
          </cell>
          <cell r="B3019" t="str">
            <v>54100000 INTERESES DE LA DEUDA PUBLICA</v>
          </cell>
          <cell r="C3019">
            <v>723000395.86000001</v>
          </cell>
          <cell r="D3019">
            <v>91420780.99000001</v>
          </cell>
          <cell r="E3019">
            <v>0</v>
          </cell>
          <cell r="F3019">
            <v>814421176.85000002</v>
          </cell>
          <cell r="G3019">
            <v>814421176.85000002</v>
          </cell>
        </row>
        <row r="3020">
          <cell r="A3020" t="str">
            <v>54110000</v>
          </cell>
          <cell r="B3020" t="str">
            <v>54110000 INTERESES DE LA DEUDA PUBLICA INTERNA</v>
          </cell>
          <cell r="C3020">
            <v>723000395.86000001</v>
          </cell>
          <cell r="D3020">
            <v>91420780.99000001</v>
          </cell>
          <cell r="E3020">
            <v>0</v>
          </cell>
          <cell r="F3020">
            <v>814421176.85000002</v>
          </cell>
          <cell r="G3020">
            <v>814421176.85000002</v>
          </cell>
        </row>
        <row r="3021">
          <cell r="A3021" t="str">
            <v>54111000</v>
          </cell>
          <cell r="B3021" t="str">
            <v>54111000 INTERESES DE LA DEUDA INTERNA CON INSTITUCIONES DE CREDITO</v>
          </cell>
          <cell r="C3021">
            <v>723000395.86000001</v>
          </cell>
          <cell r="D3021">
            <v>91420780.99000001</v>
          </cell>
          <cell r="E3021">
            <v>0</v>
          </cell>
          <cell r="F3021">
            <v>814421176.85000002</v>
          </cell>
          <cell r="G3021">
            <v>814421176.85000002</v>
          </cell>
        </row>
        <row r="3022">
          <cell r="A3022" t="str">
            <v>54111003</v>
          </cell>
          <cell r="B3022" t="str">
            <v>54111003 INTERESES DE LA DEUDA SANTANDER 3´200 MDP</v>
          </cell>
          <cell r="C3022">
            <v>239943434.76999998</v>
          </cell>
          <cell r="D3022">
            <v>28571585.240000002</v>
          </cell>
          <cell r="E3022">
            <v>0</v>
          </cell>
          <cell r="F3022">
            <v>268515020.00999999</v>
          </cell>
          <cell r="G3022">
            <v>268515020.00999999</v>
          </cell>
        </row>
        <row r="3023">
          <cell r="A3023" t="str">
            <v>54111004</v>
          </cell>
          <cell r="B3023" t="str">
            <v>54111004 INTERESES DE LA DEUDA BANORTE 2,200 MDP</v>
          </cell>
          <cell r="C3023">
            <v>195427184.97</v>
          </cell>
          <cell r="D3023">
            <v>22096527.560000002</v>
          </cell>
          <cell r="E3023">
            <v>0</v>
          </cell>
          <cell r="F3023">
            <v>217523712.53</v>
          </cell>
          <cell r="G3023">
            <v>217523712.53</v>
          </cell>
        </row>
        <row r="3024">
          <cell r="A3024" t="str">
            <v>54111007</v>
          </cell>
          <cell r="B3024" t="str">
            <v>54111007 INTERESES DE LA DEUDA BANOBRAS  FONREC PROFISE</v>
          </cell>
          <cell r="C3024">
            <v>42366432.25</v>
          </cell>
          <cell r="D3024">
            <v>8653852</v>
          </cell>
          <cell r="E3024">
            <v>0</v>
          </cell>
          <cell r="F3024">
            <v>51020284.25</v>
          </cell>
          <cell r="G3024">
            <v>51020284.25</v>
          </cell>
        </row>
        <row r="3025">
          <cell r="A3025" t="str">
            <v>54111013</v>
          </cell>
          <cell r="B3025" t="str">
            <v>54111013 INTERES DE LA DEUDA BANCOMER 980</v>
          </cell>
          <cell r="C3025">
            <v>72873244.310000002</v>
          </cell>
          <cell r="D3025">
            <v>8657536.3200000003</v>
          </cell>
          <cell r="E3025">
            <v>0</v>
          </cell>
          <cell r="F3025">
            <v>81530780.629999995</v>
          </cell>
          <cell r="G3025">
            <v>81530780.629999995</v>
          </cell>
        </row>
        <row r="3026">
          <cell r="A3026" t="str">
            <v>54111015</v>
          </cell>
          <cell r="B3026" t="str">
            <v>54111015 INTERES DE LA DEUDA  BANOBRAS</v>
          </cell>
          <cell r="C3026">
            <v>38668753.939999998</v>
          </cell>
          <cell r="D3026">
            <v>5091628.99</v>
          </cell>
          <cell r="E3026">
            <v>0</v>
          </cell>
          <cell r="F3026">
            <v>43760382.93</v>
          </cell>
          <cell r="G3026">
            <v>43760382.93</v>
          </cell>
        </row>
        <row r="3027">
          <cell r="A3027" t="str">
            <v>54111016</v>
          </cell>
          <cell r="B3027" t="str">
            <v>54111016 INTERES DE LA DEUDA  BANOBRAS</v>
          </cell>
          <cell r="C3027">
            <v>39446079.859999999</v>
          </cell>
          <cell r="D3027">
            <v>5168148.1100000003</v>
          </cell>
          <cell r="E3027">
            <v>0</v>
          </cell>
          <cell r="F3027">
            <v>44614227.969999999</v>
          </cell>
          <cell r="G3027">
            <v>44614227.969999999</v>
          </cell>
        </row>
        <row r="3028">
          <cell r="A3028" t="str">
            <v>54111017</v>
          </cell>
          <cell r="B3028" t="str">
            <v>54111017 INTERES DE LA DEUDA  BANOBRAS</v>
          </cell>
          <cell r="C3028">
            <v>61897883.18</v>
          </cell>
          <cell r="D3028">
            <v>8048196.0099999998</v>
          </cell>
          <cell r="E3028">
            <v>0</v>
          </cell>
          <cell r="F3028">
            <v>69946079.189999998</v>
          </cell>
          <cell r="G3028">
            <v>69946079.189999998</v>
          </cell>
        </row>
        <row r="3029">
          <cell r="A3029" t="str">
            <v>54111018</v>
          </cell>
          <cell r="B3029" t="str">
            <v>54111018 INTERES DE LA DEUDA  BANSI 400 MDP</v>
          </cell>
          <cell r="C3029">
            <v>32377382.579999998</v>
          </cell>
          <cell r="D3029">
            <v>5133306.76</v>
          </cell>
          <cell r="E3029">
            <v>0</v>
          </cell>
          <cell r="F3029">
            <v>37510689.340000004</v>
          </cell>
          <cell r="G3029">
            <v>37510689.340000004</v>
          </cell>
        </row>
        <row r="3030">
          <cell r="A3030" t="str">
            <v>54400000</v>
          </cell>
          <cell r="B3030" t="str">
            <v>54400000 COSTO POR COBERTURAS</v>
          </cell>
          <cell r="C3030">
            <v>34494332.219999999</v>
          </cell>
          <cell r="D3030">
            <v>0</v>
          </cell>
          <cell r="E3030">
            <v>0</v>
          </cell>
          <cell r="F3030">
            <v>34494332.219999999</v>
          </cell>
          <cell r="G3030">
            <v>34494332.219999999</v>
          </cell>
        </row>
        <row r="3031">
          <cell r="A3031" t="str">
            <v>54410000</v>
          </cell>
          <cell r="B3031" t="str">
            <v>54410000 COSTO POR COBERTURAS</v>
          </cell>
          <cell r="C3031">
            <v>34494332.219999999</v>
          </cell>
          <cell r="D3031">
            <v>0</v>
          </cell>
          <cell r="E3031">
            <v>0</v>
          </cell>
          <cell r="F3031">
            <v>34494332.219999999</v>
          </cell>
          <cell r="G3031">
            <v>34494332.219999999</v>
          </cell>
        </row>
        <row r="3032">
          <cell r="A3032" t="str">
            <v>54411000</v>
          </cell>
          <cell r="B3032" t="str">
            <v>54411000 COSTO POR COBERTURAS</v>
          </cell>
          <cell r="C3032">
            <v>34494332.219999999</v>
          </cell>
          <cell r="D3032">
            <v>0</v>
          </cell>
          <cell r="E3032">
            <v>0</v>
          </cell>
          <cell r="F3032">
            <v>34494332.219999999</v>
          </cell>
          <cell r="G3032">
            <v>34494332.219999999</v>
          </cell>
        </row>
        <row r="3033">
          <cell r="A3033" t="str">
            <v>54411001</v>
          </cell>
          <cell r="B3033" t="str">
            <v>54411001 COSTO POR COBERTURAS</v>
          </cell>
          <cell r="C3033">
            <v>34494332.219999999</v>
          </cell>
          <cell r="D3033">
            <v>0</v>
          </cell>
          <cell r="E3033">
            <v>0</v>
          </cell>
          <cell r="F3033">
            <v>34494332.219999999</v>
          </cell>
          <cell r="G3033">
            <v>34494332.219999999</v>
          </cell>
        </row>
        <row r="3034">
          <cell r="A3034" t="str">
            <v>55000000</v>
          </cell>
          <cell r="B3034" t="str">
            <v>55000000 OTROS GASTOS Y PERDIDAS EXTRAORDINARIAS</v>
          </cell>
          <cell r="C3034">
            <v>447471909.48999995</v>
          </cell>
          <cell r="D3034">
            <v>69394441.550000012</v>
          </cell>
          <cell r="E3034">
            <v>0</v>
          </cell>
          <cell r="F3034">
            <v>516866351.04000008</v>
          </cell>
          <cell r="G3034">
            <v>516866351.04000008</v>
          </cell>
        </row>
        <row r="3035">
          <cell r="A3035" t="str">
            <v>55100000</v>
          </cell>
          <cell r="B3035" t="str">
            <v>55100000 ESTIMACIONES DEPRECIACIONES DETERIOROS OBSOLESECENCIA Y AMORTIZACIONES</v>
          </cell>
          <cell r="C3035">
            <v>443303251.09999996</v>
          </cell>
          <cell r="D3035">
            <v>69194797.13000001</v>
          </cell>
          <cell r="E3035">
            <v>0</v>
          </cell>
          <cell r="F3035">
            <v>512498048.23000008</v>
          </cell>
          <cell r="G3035">
            <v>512498048.23000008</v>
          </cell>
        </row>
        <row r="3036">
          <cell r="A3036" t="str">
            <v>55130000</v>
          </cell>
          <cell r="B3036" t="str">
            <v>55130000 DEPRECIACION DE BIENES INMUEBLES</v>
          </cell>
          <cell r="C3036">
            <v>284474293.78000003</v>
          </cell>
          <cell r="D3036">
            <v>44824779.18</v>
          </cell>
          <cell r="E3036">
            <v>0</v>
          </cell>
          <cell r="F3036">
            <v>329299072.96000004</v>
          </cell>
          <cell r="G3036">
            <v>329299072.96000004</v>
          </cell>
        </row>
        <row r="3037">
          <cell r="A3037" t="str">
            <v>55131000</v>
          </cell>
          <cell r="B3037" t="str">
            <v>55131000 DEPRECIACION DE VIVIENDAS</v>
          </cell>
          <cell r="C3037">
            <v>57410.97</v>
          </cell>
          <cell r="D3037">
            <v>7515.14</v>
          </cell>
          <cell r="E3037">
            <v>0</v>
          </cell>
          <cell r="F3037">
            <v>64926.11</v>
          </cell>
          <cell r="G3037">
            <v>64926.11</v>
          </cell>
        </row>
        <row r="3038">
          <cell r="A3038" t="str">
            <v>55131001</v>
          </cell>
          <cell r="B3038" t="str">
            <v>55131001 DEPRECIACION DE VIVIENDAS</v>
          </cell>
          <cell r="C3038">
            <v>57410.97</v>
          </cell>
          <cell r="D3038">
            <v>7515.14</v>
          </cell>
          <cell r="E3038">
            <v>0</v>
          </cell>
          <cell r="F3038">
            <v>64926.11</v>
          </cell>
          <cell r="G3038">
            <v>64926.11</v>
          </cell>
        </row>
        <row r="3039">
          <cell r="A3039" t="str">
            <v>55132000</v>
          </cell>
          <cell r="B3039" t="str">
            <v>55132000 DEPRECIACION DE EDIFICIOS NO RESIDENCIALES</v>
          </cell>
          <cell r="C3039">
            <v>284416882.81</v>
          </cell>
          <cell r="D3039">
            <v>44817264.039999999</v>
          </cell>
          <cell r="E3039">
            <v>0</v>
          </cell>
          <cell r="F3039">
            <v>329234146.85000002</v>
          </cell>
          <cell r="G3039">
            <v>329234146.85000002</v>
          </cell>
        </row>
        <row r="3040">
          <cell r="A3040" t="str">
            <v>55132001</v>
          </cell>
          <cell r="B3040" t="str">
            <v>55132001 DEPRECIACION DE EDIFICIOS Y LOCALES</v>
          </cell>
          <cell r="C3040">
            <v>284416882.81</v>
          </cell>
          <cell r="D3040">
            <v>44817264.039999999</v>
          </cell>
          <cell r="E3040">
            <v>0</v>
          </cell>
          <cell r="F3040">
            <v>329234146.85000002</v>
          </cell>
          <cell r="G3040">
            <v>329234146.85000002</v>
          </cell>
        </row>
        <row r="3041">
          <cell r="A3041" t="str">
            <v>55140000</v>
          </cell>
          <cell r="B3041" t="str">
            <v>55140000 DEPRECIACION DE INFRAESTRUCTURA</v>
          </cell>
          <cell r="C3041">
            <v>6102717.0199999996</v>
          </cell>
          <cell r="D3041">
            <v>990803.13</v>
          </cell>
          <cell r="E3041">
            <v>0</v>
          </cell>
          <cell r="F3041">
            <v>7093520.1500000004</v>
          </cell>
          <cell r="G3041">
            <v>7093520.1500000004</v>
          </cell>
        </row>
        <row r="3042">
          <cell r="A3042" t="str">
            <v>55141000</v>
          </cell>
          <cell r="B3042" t="str">
            <v>55141000 DEPRECIACION DE INFRAESTRUCTURA DE CARRETERAS</v>
          </cell>
          <cell r="C3042">
            <v>6102717.0199999996</v>
          </cell>
          <cell r="D3042">
            <v>990803.13</v>
          </cell>
          <cell r="E3042">
            <v>0</v>
          </cell>
          <cell r="F3042">
            <v>7093520.1500000004</v>
          </cell>
          <cell r="G3042">
            <v>7093520.1500000004</v>
          </cell>
        </row>
        <row r="3043">
          <cell r="A3043" t="str">
            <v>55141001</v>
          </cell>
          <cell r="B3043" t="str">
            <v>55141001 DEPRECIACION DE INFRAESTRUCTURA DE CARRETERAS</v>
          </cell>
          <cell r="C3043">
            <v>6102717.0199999996</v>
          </cell>
          <cell r="D3043">
            <v>990803.13</v>
          </cell>
          <cell r="E3043">
            <v>0</v>
          </cell>
          <cell r="F3043">
            <v>7093520.1500000004</v>
          </cell>
          <cell r="G3043">
            <v>7093520.1500000004</v>
          </cell>
        </row>
        <row r="3044">
          <cell r="A3044" t="str">
            <v>55150000</v>
          </cell>
          <cell r="B3044" t="str">
            <v>55150000 DEPRECIACION DE BIENES MUEBLES</v>
          </cell>
          <cell r="C3044">
            <v>140470349.47000003</v>
          </cell>
          <cell r="D3044">
            <v>22399872.969999995</v>
          </cell>
          <cell r="E3044">
            <v>0</v>
          </cell>
          <cell r="F3044">
            <v>162870222.44000006</v>
          </cell>
          <cell r="G3044">
            <v>162870222.44000006</v>
          </cell>
        </row>
        <row r="3045">
          <cell r="A3045" t="str">
            <v>55151000</v>
          </cell>
          <cell r="B3045" t="str">
            <v>55151000 DEPRECIACION DE MOBILIARIO Y EQUIPO DE ADMNISTRACION</v>
          </cell>
          <cell r="C3045">
            <v>75238483.199999988</v>
          </cell>
          <cell r="D3045">
            <v>11959830.299999999</v>
          </cell>
          <cell r="E3045">
            <v>0</v>
          </cell>
          <cell r="F3045">
            <v>87198313.5</v>
          </cell>
          <cell r="G3045">
            <v>87198313.5</v>
          </cell>
        </row>
        <row r="3046">
          <cell r="A3046" t="str">
            <v>55151001</v>
          </cell>
          <cell r="B3046" t="str">
            <v>55151001 DEPRECIACION DE EQUIPO DE COMPUTO Y TECNOLOGIAS DE LA INFORMACION</v>
          </cell>
          <cell r="C3046">
            <v>49274749.899999999</v>
          </cell>
          <cell r="D3046">
            <v>7633260.3499999996</v>
          </cell>
          <cell r="E3046">
            <v>0</v>
          </cell>
          <cell r="F3046">
            <v>56908010.25</v>
          </cell>
          <cell r="G3046">
            <v>56908010.25</v>
          </cell>
        </row>
        <row r="3047">
          <cell r="A3047" t="str">
            <v>55151002</v>
          </cell>
          <cell r="B3047" t="str">
            <v>55151002 DEPRECIACION DE MOBILIARIO </v>
          </cell>
          <cell r="C3047">
            <v>16043520.26</v>
          </cell>
          <cell r="D3047">
            <v>2671595.6800000002</v>
          </cell>
          <cell r="E3047">
            <v>0</v>
          </cell>
          <cell r="F3047">
            <v>18715115.940000001</v>
          </cell>
          <cell r="G3047">
            <v>18715115.940000001</v>
          </cell>
        </row>
        <row r="3048">
          <cell r="A3048" t="str">
            <v>55151003</v>
          </cell>
          <cell r="B3048" t="str">
            <v>55151003 DEPRECIACION DE EQUIPO DE ADMINISTRACION </v>
          </cell>
          <cell r="C3048">
            <v>2641921.36</v>
          </cell>
          <cell r="D3048">
            <v>439006.69</v>
          </cell>
          <cell r="E3048">
            <v>0</v>
          </cell>
          <cell r="F3048">
            <v>3080928.05</v>
          </cell>
          <cell r="G3048">
            <v>3080928.05</v>
          </cell>
        </row>
        <row r="3049">
          <cell r="A3049" t="str">
            <v>55151999</v>
          </cell>
          <cell r="B3049" t="str">
            <v>55151999 DEPRECIACION DE MUEBLES EXCEPTO DE OFICINA Y ESTANTERIA</v>
          </cell>
          <cell r="C3049">
            <v>7278291.6799999997</v>
          </cell>
          <cell r="D3049">
            <v>1215967.58</v>
          </cell>
          <cell r="E3049">
            <v>0</v>
          </cell>
          <cell r="F3049">
            <v>8494259.2599999998</v>
          </cell>
          <cell r="G3049">
            <v>8494259.2599999998</v>
          </cell>
        </row>
        <row r="3050">
          <cell r="A3050" t="str">
            <v>55152000</v>
          </cell>
          <cell r="B3050" t="str">
            <v>55152000 DEPRECIACION DE MOBILIARIO Y EQUIPO EDUCACIONAL Y RECREATIVO</v>
          </cell>
          <cell r="C3050">
            <v>16519283.219999999</v>
          </cell>
          <cell r="D3050">
            <v>2659218.65</v>
          </cell>
          <cell r="E3050">
            <v>0</v>
          </cell>
          <cell r="F3050">
            <v>19178501.869999997</v>
          </cell>
          <cell r="G3050">
            <v>19178501.869999997</v>
          </cell>
        </row>
        <row r="3051">
          <cell r="A3051" t="str">
            <v>55152001</v>
          </cell>
          <cell r="B3051" t="str">
            <v>55152001 DEPRECIACION DE EQUIPOS AUDIOVISUALES</v>
          </cell>
          <cell r="C3051">
            <v>6654435.3200000003</v>
          </cell>
          <cell r="D3051">
            <v>1054127.28</v>
          </cell>
          <cell r="E3051">
            <v>0</v>
          </cell>
          <cell r="F3051">
            <v>7708562.5999999996</v>
          </cell>
          <cell r="G3051">
            <v>7708562.5999999996</v>
          </cell>
        </row>
        <row r="3052">
          <cell r="A3052" t="str">
            <v>55152002</v>
          </cell>
          <cell r="B3052" t="str">
            <v>55152002 DEPRECIACION DE APARATOS DEPORTIVOS</v>
          </cell>
          <cell r="C3052">
            <v>42687.93</v>
          </cell>
          <cell r="D3052">
            <v>6815.63</v>
          </cell>
          <cell r="E3052">
            <v>0</v>
          </cell>
          <cell r="F3052">
            <v>49503.56</v>
          </cell>
          <cell r="G3052">
            <v>49503.56</v>
          </cell>
        </row>
        <row r="3053">
          <cell r="A3053" t="str">
            <v>55152003</v>
          </cell>
          <cell r="B3053" t="str">
            <v>55152003 DEPRECIACION DE CAMARAS FOTOGRAFICAS Y DE VIDEO</v>
          </cell>
          <cell r="C3053">
            <v>7246598.3899999997</v>
          </cell>
          <cell r="D3053">
            <v>1209858.49</v>
          </cell>
          <cell r="E3053">
            <v>0</v>
          </cell>
          <cell r="F3053">
            <v>8456456.8800000008</v>
          </cell>
          <cell r="G3053">
            <v>8456456.8800000008</v>
          </cell>
        </row>
        <row r="3054">
          <cell r="A3054" t="str">
            <v>55152004</v>
          </cell>
          <cell r="B3054" t="str">
            <v>55152004 DEPRECIACION  DE EQUIPOS EDUCACIONALES</v>
          </cell>
          <cell r="C3054">
            <v>1210741.68</v>
          </cell>
          <cell r="D3054">
            <v>164198.56</v>
          </cell>
          <cell r="E3054">
            <v>0</v>
          </cell>
          <cell r="F3054">
            <v>1374940.24</v>
          </cell>
          <cell r="G3054">
            <v>1374940.24</v>
          </cell>
        </row>
        <row r="3055">
          <cell r="A3055" t="str">
            <v>55152005</v>
          </cell>
          <cell r="B3055" t="str">
            <v>55152005 DEPRECIACION DE EQUIPOS RECREATIVOS</v>
          </cell>
          <cell r="C3055">
            <v>1349889.86</v>
          </cell>
          <cell r="D3055">
            <v>221691.89</v>
          </cell>
          <cell r="E3055">
            <v>0</v>
          </cell>
          <cell r="F3055">
            <v>1571581.75</v>
          </cell>
          <cell r="G3055">
            <v>1571581.75</v>
          </cell>
        </row>
        <row r="3056">
          <cell r="A3056" t="str">
            <v>55152999</v>
          </cell>
          <cell r="B3056" t="str">
            <v>55152999 DEPRECIACION DE OTRO MOBILIARIO</v>
          </cell>
          <cell r="C3056">
            <v>14930.04</v>
          </cell>
          <cell r="D3056">
            <v>2526.8000000000002</v>
          </cell>
          <cell r="E3056">
            <v>0</v>
          </cell>
          <cell r="F3056">
            <v>17456.84</v>
          </cell>
          <cell r="G3056">
            <v>17456.84</v>
          </cell>
        </row>
        <row r="3057">
          <cell r="A3057" t="str">
            <v>55153000</v>
          </cell>
          <cell r="B3057" t="str">
            <v>55153000 DEPRECIACION DE EQUIPO E INSTRUMENTAL MEDICO Y DE LABORATORIO</v>
          </cell>
          <cell r="C3057">
            <v>6067272.9800000004</v>
          </cell>
          <cell r="D3057">
            <v>989896.77</v>
          </cell>
          <cell r="E3057">
            <v>0</v>
          </cell>
          <cell r="F3057">
            <v>7057169.75</v>
          </cell>
          <cell r="G3057">
            <v>7057169.75</v>
          </cell>
        </row>
        <row r="3058">
          <cell r="A3058" t="str">
            <v>55153001</v>
          </cell>
          <cell r="B3058" t="str">
            <v>55153001 DEPRECIACION DE EQUIPO MEDICO Y DE LABORATORIO</v>
          </cell>
          <cell r="C3058">
            <v>5793282.4400000004</v>
          </cell>
          <cell r="D3058">
            <v>943661.18</v>
          </cell>
          <cell r="E3058">
            <v>0</v>
          </cell>
          <cell r="F3058">
            <v>6736943.6200000001</v>
          </cell>
          <cell r="G3058">
            <v>6736943.6200000001</v>
          </cell>
        </row>
        <row r="3059">
          <cell r="A3059" t="str">
            <v>55153002</v>
          </cell>
          <cell r="B3059" t="str">
            <v>55153002 DEPRECIACION DE INSTRUMENTAL MEDICO Y DE LABORATORIO</v>
          </cell>
          <cell r="C3059">
            <v>273990.53999999998</v>
          </cell>
          <cell r="D3059">
            <v>46235.59</v>
          </cell>
          <cell r="E3059">
            <v>0</v>
          </cell>
          <cell r="F3059">
            <v>320226.13</v>
          </cell>
          <cell r="G3059">
            <v>320226.13</v>
          </cell>
        </row>
        <row r="3060">
          <cell r="A3060" t="str">
            <v>55154000</v>
          </cell>
          <cell r="B3060" t="str">
            <v>55154000 DEPRECIACION DE EQUIPO DE TRANSPORTE</v>
          </cell>
          <cell r="C3060">
            <v>21266874.830000002</v>
          </cell>
          <cell r="D3060">
            <v>3226948.76</v>
          </cell>
          <cell r="E3060">
            <v>0</v>
          </cell>
          <cell r="F3060">
            <v>24493823.59</v>
          </cell>
          <cell r="G3060">
            <v>24493823.59</v>
          </cell>
        </row>
        <row r="3061">
          <cell r="A3061" t="str">
            <v>55154001</v>
          </cell>
          <cell r="B3061" t="str">
            <v>55154001 DEPRECIACION DE AUTOMOVILES Y EQUIPO TERRESTRE</v>
          </cell>
          <cell r="C3061">
            <v>20955719.48</v>
          </cell>
          <cell r="D3061">
            <v>3175964.75</v>
          </cell>
          <cell r="E3061">
            <v>0</v>
          </cell>
          <cell r="F3061">
            <v>24131684.23</v>
          </cell>
          <cell r="G3061">
            <v>24131684.23</v>
          </cell>
        </row>
        <row r="3062">
          <cell r="A3062" t="str">
            <v>55154002</v>
          </cell>
          <cell r="B3062" t="str">
            <v>55154002 DEPRECIACION DE CARROCERIAS Y REMOLQUES</v>
          </cell>
          <cell r="C3062">
            <v>55136.26</v>
          </cell>
          <cell r="D3062">
            <v>9179.2999999999993</v>
          </cell>
          <cell r="E3062">
            <v>0</v>
          </cell>
          <cell r="F3062">
            <v>64315.56</v>
          </cell>
          <cell r="G3062">
            <v>64315.56</v>
          </cell>
        </row>
        <row r="3063">
          <cell r="A3063" t="str">
            <v>55154999</v>
          </cell>
          <cell r="B3063" t="str">
            <v>55154999 DEPRECIACION DE VEHICULOS Y OTROS EQUIPOS DE TRANSPORTE</v>
          </cell>
          <cell r="C3063">
            <v>256019.09</v>
          </cell>
          <cell r="D3063">
            <v>41804.71</v>
          </cell>
          <cell r="E3063">
            <v>0</v>
          </cell>
          <cell r="F3063">
            <v>297823.8</v>
          </cell>
          <cell r="G3063">
            <v>297823.8</v>
          </cell>
        </row>
        <row r="3064">
          <cell r="A3064" t="str">
            <v>55155000</v>
          </cell>
          <cell r="B3064" t="str">
            <v>55155000 DEPRECIACION DE EQUIPO DE DEFENSA Y SEGURIDAD</v>
          </cell>
          <cell r="C3064">
            <v>8577353.2100000009</v>
          </cell>
          <cell r="D3064">
            <v>1429362.45</v>
          </cell>
          <cell r="E3064">
            <v>0</v>
          </cell>
          <cell r="F3064">
            <v>10006715.66</v>
          </cell>
          <cell r="G3064">
            <v>10006715.66</v>
          </cell>
        </row>
        <row r="3065">
          <cell r="A3065" t="str">
            <v>55155001</v>
          </cell>
          <cell r="B3065" t="str">
            <v>55155001 DEPRECIACION DE EQUIPO DE DEFENSA Y SEGURIDAD</v>
          </cell>
          <cell r="C3065">
            <v>8577353.2100000009</v>
          </cell>
          <cell r="D3065">
            <v>1429362.45</v>
          </cell>
          <cell r="E3065">
            <v>0</v>
          </cell>
          <cell r="F3065">
            <v>10006715.66</v>
          </cell>
          <cell r="G3065">
            <v>10006715.66</v>
          </cell>
        </row>
        <row r="3066">
          <cell r="A3066" t="str">
            <v>55156000</v>
          </cell>
          <cell r="B3066" t="str">
            <v>55156000 DEPRECIACION DE MAQUINARIA OTROS EQUIPOS Y HERRAMIENTAS</v>
          </cell>
          <cell r="C3066">
            <v>12801082.030000001</v>
          </cell>
          <cell r="D3066">
            <v>2134616.0399999996</v>
          </cell>
          <cell r="E3066">
            <v>0</v>
          </cell>
          <cell r="F3066">
            <v>14935698.069999998</v>
          </cell>
          <cell r="G3066">
            <v>14935698.069999998</v>
          </cell>
        </row>
        <row r="3067">
          <cell r="A3067" t="str">
            <v>55156001</v>
          </cell>
          <cell r="B3067" t="str">
            <v>55156001 DEPRECIACION DE MAQUINARIA Y EQUIPO AGROPECUARIO</v>
          </cell>
          <cell r="C3067">
            <v>650210.38</v>
          </cell>
          <cell r="D3067">
            <v>107873.48</v>
          </cell>
          <cell r="E3067">
            <v>0</v>
          </cell>
          <cell r="F3067">
            <v>758083.86</v>
          </cell>
          <cell r="G3067">
            <v>758083.86</v>
          </cell>
        </row>
        <row r="3068">
          <cell r="A3068" t="str">
            <v>55156002</v>
          </cell>
          <cell r="B3068" t="str">
            <v>55156002 DEPRECIACION DE MAQUINARIA Y EQUIPO INDUSTRIAL</v>
          </cell>
          <cell r="C3068">
            <v>797537.28000000003</v>
          </cell>
          <cell r="D3068">
            <v>130770.02</v>
          </cell>
          <cell r="E3068">
            <v>0</v>
          </cell>
          <cell r="F3068">
            <v>928307.3</v>
          </cell>
          <cell r="G3068">
            <v>928307.3</v>
          </cell>
        </row>
        <row r="3069">
          <cell r="A3069" t="str">
            <v>55156003</v>
          </cell>
          <cell r="B3069" t="str">
            <v>55156003 DEPRECIACION DE MAQUINARIA Y EQUIPO DE CONSTRUCCION</v>
          </cell>
          <cell r="C3069">
            <v>4359607.45</v>
          </cell>
          <cell r="D3069">
            <v>722640.41</v>
          </cell>
          <cell r="E3069">
            <v>0</v>
          </cell>
          <cell r="F3069">
            <v>5082247.8600000003</v>
          </cell>
          <cell r="G3069">
            <v>5082247.8600000003</v>
          </cell>
        </row>
        <row r="3070">
          <cell r="A3070" t="str">
            <v>55156004</v>
          </cell>
          <cell r="B3070" t="str">
            <v>55156004 DEPRECIACION DE EQUIPO DE SERVICIO</v>
          </cell>
          <cell r="C3070">
            <v>2928307.05</v>
          </cell>
          <cell r="D3070">
            <v>490131.54</v>
          </cell>
          <cell r="E3070">
            <v>0</v>
          </cell>
          <cell r="F3070">
            <v>3418438.59</v>
          </cell>
          <cell r="G3070">
            <v>3418438.59</v>
          </cell>
        </row>
        <row r="3071">
          <cell r="A3071" t="str">
            <v>55156005</v>
          </cell>
          <cell r="B3071" t="str">
            <v>55156005 DEPRECIACION DE EQUIPO Y APARATOS DE COMUNICACION Y TELECOMUNICACION</v>
          </cell>
          <cell r="C3071">
            <v>1056701.8700000001</v>
          </cell>
          <cell r="D3071">
            <v>184484.15</v>
          </cell>
          <cell r="E3071">
            <v>0</v>
          </cell>
          <cell r="F3071">
            <v>1241186.02</v>
          </cell>
          <cell r="G3071">
            <v>1241186.02</v>
          </cell>
        </row>
        <row r="3072">
          <cell r="A3072" t="str">
            <v>55156006</v>
          </cell>
          <cell r="B3072" t="str">
            <v>55156006 DEPRECIACION DE MAQUINARIA Y EQUIPO ELECTRICO</v>
          </cell>
          <cell r="C3072">
            <v>1509775.69</v>
          </cell>
          <cell r="D3072">
            <v>264857.15999999997</v>
          </cell>
          <cell r="E3072">
            <v>0</v>
          </cell>
          <cell r="F3072">
            <v>1774632.85</v>
          </cell>
          <cell r="G3072">
            <v>1774632.85</v>
          </cell>
        </row>
        <row r="3073">
          <cell r="A3073" t="str">
            <v>55156007</v>
          </cell>
          <cell r="B3073" t="str">
            <v>55156007 DEPRECIACION DE HERRAMIENTAS</v>
          </cell>
          <cell r="C3073">
            <v>550777.07999999996</v>
          </cell>
          <cell r="D3073">
            <v>82728.2</v>
          </cell>
          <cell r="E3073">
            <v>0</v>
          </cell>
          <cell r="F3073">
            <v>633505.28000000003</v>
          </cell>
          <cell r="G3073">
            <v>633505.28000000003</v>
          </cell>
        </row>
        <row r="3074">
          <cell r="A3074" t="str">
            <v>55156999</v>
          </cell>
          <cell r="B3074" t="str">
            <v>55156999 DEPRECIACION DE OTROS EQUIPOS</v>
          </cell>
          <cell r="C3074">
            <v>948165.23</v>
          </cell>
          <cell r="D3074">
            <v>151131.07999999999</v>
          </cell>
          <cell r="E3074">
            <v>0</v>
          </cell>
          <cell r="F3074">
            <v>1099296.31</v>
          </cell>
          <cell r="G3074">
            <v>1099296.31</v>
          </cell>
        </row>
        <row r="3075">
          <cell r="A3075" t="str">
            <v>55160000</v>
          </cell>
          <cell r="B3075" t="str">
            <v>55160000 DETERIORO DE LOS ACTIVOS BIOLOGICOS</v>
          </cell>
          <cell r="C3075">
            <v>19015.32</v>
          </cell>
          <cell r="D3075">
            <v>3169.22</v>
          </cell>
          <cell r="E3075">
            <v>0</v>
          </cell>
          <cell r="F3075">
            <v>22184.54</v>
          </cell>
          <cell r="G3075">
            <v>22184.54</v>
          </cell>
        </row>
        <row r="3076">
          <cell r="A3076" t="str">
            <v>55167000</v>
          </cell>
          <cell r="B3076" t="str">
            <v>55167000 DETERIORO DE ESPECIES MENORES Y DE ZOOLOGICO</v>
          </cell>
          <cell r="C3076">
            <v>19015.32</v>
          </cell>
          <cell r="D3076">
            <v>3169.22</v>
          </cell>
          <cell r="E3076">
            <v>0</v>
          </cell>
          <cell r="F3076">
            <v>22184.54</v>
          </cell>
          <cell r="G3076">
            <v>22184.54</v>
          </cell>
        </row>
        <row r="3077">
          <cell r="A3077" t="str">
            <v>55167001</v>
          </cell>
          <cell r="B3077" t="str">
            <v>55167001 DETERIORO DE ESPECIES MENORES Y DE ZOOLOGICO</v>
          </cell>
          <cell r="C3077">
            <v>19015.32</v>
          </cell>
          <cell r="D3077">
            <v>3169.22</v>
          </cell>
          <cell r="E3077">
            <v>0</v>
          </cell>
          <cell r="F3077">
            <v>22184.54</v>
          </cell>
          <cell r="G3077">
            <v>22184.54</v>
          </cell>
        </row>
        <row r="3078">
          <cell r="A3078" t="str">
            <v>55170000</v>
          </cell>
          <cell r="B3078" t="str">
            <v>55170000 AMORTIZACION DE ACTIVOS INTANGIBLES</v>
          </cell>
          <cell r="C3078">
            <v>5703478.5499999998</v>
          </cell>
          <cell r="D3078">
            <v>858041.40999999992</v>
          </cell>
          <cell r="E3078">
            <v>0</v>
          </cell>
          <cell r="F3078">
            <v>6561519.9600000009</v>
          </cell>
          <cell r="G3078">
            <v>6561519.9600000009</v>
          </cell>
        </row>
        <row r="3079">
          <cell r="A3079" t="str">
            <v>55171000</v>
          </cell>
          <cell r="B3079" t="str">
            <v>55171000 AMORTIZACION DE SOFTWARE</v>
          </cell>
          <cell r="C3079">
            <v>4328195.8499999996</v>
          </cell>
          <cell r="D3079">
            <v>640405.09</v>
          </cell>
          <cell r="E3079">
            <v>0</v>
          </cell>
          <cell r="F3079">
            <v>4968600.9400000004</v>
          </cell>
          <cell r="G3079">
            <v>4968600.9400000004</v>
          </cell>
        </row>
        <row r="3080">
          <cell r="A3080" t="str">
            <v>55171001</v>
          </cell>
          <cell r="B3080" t="str">
            <v>55171001 AMORTIZACION DE SOFTWARE</v>
          </cell>
          <cell r="C3080">
            <v>4328195.8499999996</v>
          </cell>
          <cell r="D3080">
            <v>640405.09</v>
          </cell>
          <cell r="E3080">
            <v>0</v>
          </cell>
          <cell r="F3080">
            <v>4968600.9400000004</v>
          </cell>
          <cell r="G3080">
            <v>4968600.9400000004</v>
          </cell>
        </row>
        <row r="3081">
          <cell r="A3081" t="str">
            <v>55174000</v>
          </cell>
          <cell r="B3081" t="str">
            <v>55174000 AMORTIZACION DE LICENCIAS</v>
          </cell>
          <cell r="C3081">
            <v>1375282.7</v>
          </cell>
          <cell r="D3081">
            <v>217636.32</v>
          </cell>
          <cell r="E3081">
            <v>0</v>
          </cell>
          <cell r="F3081">
            <v>1592919.02</v>
          </cell>
          <cell r="G3081">
            <v>1592919.02</v>
          </cell>
        </row>
        <row r="3082">
          <cell r="A3082" t="str">
            <v>55174001</v>
          </cell>
          <cell r="B3082" t="str">
            <v>55174001 AMORTIZACION DE LICENCIAS INFORMATICAS E INTELECTUALES</v>
          </cell>
          <cell r="C3082">
            <v>1375282.7</v>
          </cell>
          <cell r="D3082">
            <v>217636.32</v>
          </cell>
          <cell r="E3082">
            <v>0</v>
          </cell>
          <cell r="F3082">
            <v>1592919.02</v>
          </cell>
          <cell r="G3082">
            <v>1592919.02</v>
          </cell>
        </row>
        <row r="3083">
          <cell r="A3083" t="str">
            <v>55180000</v>
          </cell>
          <cell r="B3083" t="str">
            <v>55180000 DISMINUCION DE BIENES POR PERDIDA, OBSOLESCENCIA Y DETERIORO</v>
          </cell>
          <cell r="C3083">
            <v>6533396.96</v>
          </cell>
          <cell r="D3083">
            <v>118131.22</v>
          </cell>
          <cell r="E3083">
            <v>0</v>
          </cell>
          <cell r="F3083">
            <v>6651528.1799999997</v>
          </cell>
          <cell r="G3083">
            <v>6651528.1799999997</v>
          </cell>
        </row>
        <row r="3084">
          <cell r="A3084" t="str">
            <v>55181000</v>
          </cell>
          <cell r="B3084" t="str">
            <v>55181000 DISMINUCION DE BIENES POR PERDIDA, OBSOLESCENCIA Y DETERIORO</v>
          </cell>
          <cell r="C3084">
            <v>6533396.96</v>
          </cell>
          <cell r="D3084">
            <v>118131.22</v>
          </cell>
          <cell r="E3084">
            <v>0</v>
          </cell>
          <cell r="F3084">
            <v>6651528.1799999997</v>
          </cell>
          <cell r="G3084">
            <v>6651528.1799999997</v>
          </cell>
        </row>
        <row r="3085">
          <cell r="A3085" t="str">
            <v>55181001</v>
          </cell>
          <cell r="B3085" t="str">
            <v>55181001 PERDIDA O BAJA DE ACTIVOS</v>
          </cell>
          <cell r="C3085">
            <v>6533396.96</v>
          </cell>
          <cell r="D3085">
            <v>118131.22</v>
          </cell>
          <cell r="E3085">
            <v>0</v>
          </cell>
          <cell r="F3085">
            <v>6651528.1799999997</v>
          </cell>
          <cell r="G3085">
            <v>6651528.1799999997</v>
          </cell>
        </row>
        <row r="3086">
          <cell r="A3086" t="str">
            <v>55900000</v>
          </cell>
          <cell r="B3086" t="str">
            <v>55900000 OTROS GASTOS</v>
          </cell>
          <cell r="C3086">
            <v>4168658.39</v>
          </cell>
          <cell r="D3086">
            <v>199644.42</v>
          </cell>
          <cell r="E3086">
            <v>0</v>
          </cell>
          <cell r="F3086">
            <v>4368302.8099999996</v>
          </cell>
          <cell r="G3086">
            <v>4368302.8099999996</v>
          </cell>
        </row>
        <row r="3087">
          <cell r="A3087" t="str">
            <v>55990000</v>
          </cell>
          <cell r="B3087" t="str">
            <v>55990000 OTROS GASTOS VARIOS</v>
          </cell>
          <cell r="C3087">
            <v>4168658.39</v>
          </cell>
          <cell r="D3087">
            <v>199644.42</v>
          </cell>
          <cell r="E3087">
            <v>0</v>
          </cell>
          <cell r="F3087">
            <v>4368302.8099999996</v>
          </cell>
          <cell r="G3087">
            <v>4368302.8099999996</v>
          </cell>
        </row>
        <row r="3088">
          <cell r="A3088" t="str">
            <v>55992000</v>
          </cell>
          <cell r="B3088" t="str">
            <v>55992000 GASTOS EXTRAORDINARIOS</v>
          </cell>
          <cell r="C3088">
            <v>4168658.39</v>
          </cell>
          <cell r="D3088">
            <v>199644.42</v>
          </cell>
          <cell r="E3088">
            <v>0</v>
          </cell>
          <cell r="F3088">
            <v>4368302.8099999996</v>
          </cell>
          <cell r="G3088">
            <v>4368302.8099999996</v>
          </cell>
        </row>
        <row r="3089">
          <cell r="A3089" t="str">
            <v>55992001</v>
          </cell>
          <cell r="B3089" t="str">
            <v>55992001 DEVOLUCIONES DE INGRESOS DE EJERCICIOS ANTERIORES</v>
          </cell>
          <cell r="C3089">
            <v>4168658.39</v>
          </cell>
          <cell r="D3089">
            <v>199644.42</v>
          </cell>
          <cell r="E3089">
            <v>0</v>
          </cell>
          <cell r="F3089">
            <v>4368302.8099999996</v>
          </cell>
          <cell r="G3089">
            <v>4368302.8099999996</v>
          </cell>
        </row>
        <row r="3090">
          <cell r="A3090" t="str">
            <v>70000000</v>
          </cell>
          <cell r="B3090" t="str">
            <v>70000000 CUENTAS DE ORDEN CONTABLES</v>
          </cell>
          <cell r="C3090">
            <v>-0.30000000004656613</v>
          </cell>
          <cell r="D3090">
            <v>3850742.12</v>
          </cell>
          <cell r="E3090">
            <v>3850742.12</v>
          </cell>
          <cell r="F3090">
            <v>-0.30000000004656613</v>
          </cell>
          <cell r="G3090">
            <v>-0.30000000004656613</v>
          </cell>
        </row>
        <row r="3091">
          <cell r="A3091" t="str">
            <v>72000000</v>
          </cell>
          <cell r="B3091" t="str">
            <v>72000000 EMISION DE OBLIGACIONES</v>
          </cell>
          <cell r="C3091">
            <v>0</v>
          </cell>
          <cell r="D3091">
            <v>3850739.12</v>
          </cell>
          <cell r="E3091">
            <v>3850739.12</v>
          </cell>
          <cell r="F3091">
            <v>-2.9802322387695313E-8</v>
          </cell>
          <cell r="G3091">
            <v>-2.9802322387695313E-8</v>
          </cell>
        </row>
        <row r="3092">
          <cell r="A3092" t="str">
            <v>72400000</v>
          </cell>
          <cell r="B3092" t="str">
            <v>72400000 SUSCRIPCION DE CONTRATOS DE PRESTAMOS Y OTRAS OBLIGACIONES DE LA DEUDA PUBLICA INTERNA</v>
          </cell>
          <cell r="C3092">
            <v>224028755.12</v>
          </cell>
          <cell r="D3092">
            <v>0</v>
          </cell>
          <cell r="E3092">
            <v>3850739.12</v>
          </cell>
          <cell r="F3092">
            <v>220178016</v>
          </cell>
          <cell r="G3092">
            <v>220178016</v>
          </cell>
        </row>
        <row r="3093">
          <cell r="A3093" t="str">
            <v>72400000</v>
          </cell>
          <cell r="B3093" t="str">
            <v>72400000 SUSCRIPCION DE CONTRATOS DE PRESTAMOS Y OTRAS OBLIGACIONES DE LA DEUDA PUBLICA INTERNA</v>
          </cell>
          <cell r="C3093">
            <v>224028755.12</v>
          </cell>
          <cell r="D3093">
            <v>0</v>
          </cell>
          <cell r="E3093">
            <v>3850739.12</v>
          </cell>
          <cell r="F3093">
            <v>220178016</v>
          </cell>
          <cell r="G3093">
            <v>220178016</v>
          </cell>
        </row>
        <row r="3094">
          <cell r="A3094" t="str">
            <v>72400000</v>
          </cell>
          <cell r="B3094" t="str">
            <v>72400000 SUSCRIPCION DE CONTRATOS DE PRESTAMOS Y OTRAS OBLIGACIONES DE LA DEUDA PUBLICA INTERNA</v>
          </cell>
          <cell r="C3094">
            <v>224028755.12</v>
          </cell>
          <cell r="D3094">
            <v>0</v>
          </cell>
          <cell r="E3094">
            <v>3850739.12</v>
          </cell>
          <cell r="F3094">
            <v>220178016</v>
          </cell>
          <cell r="G3094">
            <v>220178016</v>
          </cell>
        </row>
        <row r="3095">
          <cell r="A3095" t="str">
            <v>72400001</v>
          </cell>
          <cell r="B3095" t="str">
            <v>72400001 BANOBRAS FONREC</v>
          </cell>
          <cell r="C3095">
            <v>72662224.840000004</v>
          </cell>
          <cell r="D3095">
            <v>0</v>
          </cell>
          <cell r="E3095">
            <v>1414209.36</v>
          </cell>
          <cell r="F3095">
            <v>71248015.480000004</v>
          </cell>
          <cell r="G3095">
            <v>71248015.480000004</v>
          </cell>
        </row>
        <row r="3096">
          <cell r="A3096" t="str">
            <v>72400002</v>
          </cell>
          <cell r="B3096" t="str">
            <v>72400002 BANOBRAS PROFISE</v>
          </cell>
          <cell r="C3096">
            <v>151366530.28</v>
          </cell>
          <cell r="D3096">
            <v>0</v>
          </cell>
          <cell r="E3096">
            <v>2436529.7599999998</v>
          </cell>
          <cell r="F3096">
            <v>148930000.52000001</v>
          </cell>
          <cell r="G3096">
            <v>148930000.52000001</v>
          </cell>
        </row>
        <row r="3097">
          <cell r="A3097" t="str">
            <v>72600000</v>
          </cell>
          <cell r="B3097" t="str">
            <v>72600000 CONTRATOS DE PRESTAMOS Y OTRAS OBLIGACIONES DE LA DEUDA PUBLICA INTERNA Y EXTERNA</v>
          </cell>
          <cell r="C3097">
            <v>-224028755.12</v>
          </cell>
          <cell r="D3097">
            <v>3850739.12</v>
          </cell>
          <cell r="E3097">
            <v>0</v>
          </cell>
          <cell r="F3097">
            <v>-220178016</v>
          </cell>
          <cell r="G3097">
            <v>-220178016</v>
          </cell>
        </row>
        <row r="3098">
          <cell r="A3098" t="str">
            <v>72600000</v>
          </cell>
          <cell r="B3098" t="str">
            <v>72600000 CONTRATOS DE PRESTAMOS Y OTRAS OBLIGACIONES DE LA DEUDA PUBLICA INTERNA Y EXTERNA</v>
          </cell>
          <cell r="C3098">
            <v>-224028755.12</v>
          </cell>
          <cell r="D3098">
            <v>3850739.12</v>
          </cell>
          <cell r="E3098">
            <v>0</v>
          </cell>
          <cell r="F3098">
            <v>-220178016</v>
          </cell>
          <cell r="G3098">
            <v>-220178016</v>
          </cell>
        </row>
        <row r="3099">
          <cell r="A3099" t="str">
            <v>72600000</v>
          </cell>
          <cell r="B3099" t="str">
            <v>72600000 CONTRATOS DE PRESTAMOS Y OTRAS OBLIGACIONES DE LA DEUDA PUBLICA INTERNA Y EXTERNA</v>
          </cell>
          <cell r="C3099">
            <v>-224028755.12</v>
          </cell>
          <cell r="D3099">
            <v>3850739.12</v>
          </cell>
          <cell r="E3099">
            <v>0</v>
          </cell>
          <cell r="F3099">
            <v>-220178016</v>
          </cell>
          <cell r="G3099">
            <v>-220178016</v>
          </cell>
        </row>
        <row r="3100">
          <cell r="A3100" t="str">
            <v>72600001</v>
          </cell>
          <cell r="B3100" t="str">
            <v>72600001 BANOBRAS FONREC</v>
          </cell>
          <cell r="C3100">
            <v>-72662224.840000004</v>
          </cell>
          <cell r="D3100">
            <v>1414209.36</v>
          </cell>
          <cell r="E3100">
            <v>0</v>
          </cell>
          <cell r="F3100">
            <v>-71248015.480000004</v>
          </cell>
          <cell r="G3100">
            <v>-71248015.480000004</v>
          </cell>
        </row>
        <row r="3101">
          <cell r="A3101" t="str">
            <v>72600002</v>
          </cell>
          <cell r="B3101" t="str">
            <v>72600002 BANOBRAS PROFISE</v>
          </cell>
          <cell r="C3101">
            <v>-151366530.28</v>
          </cell>
          <cell r="D3101">
            <v>2436529.7599999998</v>
          </cell>
          <cell r="E3101">
            <v>0</v>
          </cell>
          <cell r="F3101">
            <v>-148930000.52000001</v>
          </cell>
          <cell r="G3101">
            <v>-148930000.52000001</v>
          </cell>
        </row>
        <row r="3102">
          <cell r="A3102" t="str">
            <v>73000000</v>
          </cell>
          <cell r="B3102" t="str">
            <v>73000000 AVALES Y GARANTIAS</v>
          </cell>
          <cell r="C3102">
            <v>0</v>
          </cell>
          <cell r="D3102">
            <v>0</v>
          </cell>
          <cell r="E3102">
            <v>0</v>
          </cell>
          <cell r="F3102">
            <v>0</v>
          </cell>
          <cell r="G3102">
            <v>0</v>
          </cell>
        </row>
        <row r="3103">
          <cell r="A3103" t="str">
            <v>73100000</v>
          </cell>
          <cell r="B3103" t="str">
            <v>73100000 AVALES AUTORIZADOS</v>
          </cell>
          <cell r="C3103">
            <v>0</v>
          </cell>
          <cell r="D3103">
            <v>0</v>
          </cell>
          <cell r="E3103">
            <v>0</v>
          </cell>
          <cell r="F3103">
            <v>0</v>
          </cell>
          <cell r="G3103">
            <v>0</v>
          </cell>
        </row>
        <row r="3104">
          <cell r="A3104" t="str">
            <v>73100000</v>
          </cell>
          <cell r="B3104" t="str">
            <v>73100000 AVALES AUTORIZADOS</v>
          </cell>
          <cell r="C3104">
            <v>0</v>
          </cell>
          <cell r="D3104">
            <v>0</v>
          </cell>
          <cell r="E3104">
            <v>0</v>
          </cell>
          <cell r="F3104">
            <v>0</v>
          </cell>
          <cell r="G3104">
            <v>0</v>
          </cell>
        </row>
        <row r="3105">
          <cell r="A3105" t="str">
            <v>73100000</v>
          </cell>
          <cell r="B3105" t="str">
            <v>73100000 AVALES AUTORIZADOS</v>
          </cell>
          <cell r="C3105">
            <v>0</v>
          </cell>
          <cell r="D3105">
            <v>0</v>
          </cell>
          <cell r="E3105">
            <v>0</v>
          </cell>
          <cell r="F3105">
            <v>0</v>
          </cell>
          <cell r="G3105">
            <v>0</v>
          </cell>
        </row>
        <row r="3106">
          <cell r="A3106" t="str">
            <v>73100003</v>
          </cell>
          <cell r="B3106" t="str">
            <v>73100003 RODEO</v>
          </cell>
          <cell r="C3106">
            <v>0</v>
          </cell>
          <cell r="D3106">
            <v>0</v>
          </cell>
          <cell r="E3106">
            <v>0</v>
          </cell>
          <cell r="F3106">
            <v>0</v>
          </cell>
          <cell r="G3106">
            <v>0</v>
          </cell>
        </row>
        <row r="3107">
          <cell r="A3107" t="str">
            <v>73200000</v>
          </cell>
          <cell r="B3107" t="str">
            <v>73200000 AVALES FIRMADOS</v>
          </cell>
          <cell r="C3107">
            <v>0</v>
          </cell>
          <cell r="D3107">
            <v>0</v>
          </cell>
          <cell r="E3107">
            <v>0</v>
          </cell>
          <cell r="F3107">
            <v>0</v>
          </cell>
          <cell r="G3107">
            <v>0</v>
          </cell>
        </row>
        <row r="3108">
          <cell r="A3108" t="str">
            <v>73200000</v>
          </cell>
          <cell r="B3108" t="str">
            <v>73200000 AVALES FIRMADOS</v>
          </cell>
          <cell r="C3108">
            <v>0</v>
          </cell>
          <cell r="D3108">
            <v>0</v>
          </cell>
          <cell r="E3108">
            <v>0</v>
          </cell>
          <cell r="F3108">
            <v>0</v>
          </cell>
          <cell r="G3108">
            <v>0</v>
          </cell>
        </row>
        <row r="3109">
          <cell r="A3109" t="str">
            <v>73200000</v>
          </cell>
          <cell r="B3109" t="str">
            <v>73200000 AVALES FIRMADOS</v>
          </cell>
          <cell r="C3109">
            <v>0</v>
          </cell>
          <cell r="D3109">
            <v>0</v>
          </cell>
          <cell r="E3109">
            <v>0</v>
          </cell>
          <cell r="F3109">
            <v>0</v>
          </cell>
          <cell r="G3109">
            <v>0</v>
          </cell>
        </row>
        <row r="3110">
          <cell r="A3110" t="str">
            <v>73200003</v>
          </cell>
          <cell r="B3110" t="str">
            <v>73200003 RODEO</v>
          </cell>
          <cell r="C3110">
            <v>0</v>
          </cell>
          <cell r="D3110">
            <v>0</v>
          </cell>
          <cell r="E3110">
            <v>0</v>
          </cell>
          <cell r="F3110">
            <v>0</v>
          </cell>
          <cell r="G3110">
            <v>0</v>
          </cell>
        </row>
        <row r="3111">
          <cell r="A3111" t="str">
            <v>73200008</v>
          </cell>
          <cell r="B3111" t="str">
            <v>73200008 SIDEAPA GOMEZ PALACIO</v>
          </cell>
          <cell r="C3111">
            <v>0</v>
          </cell>
          <cell r="D3111">
            <v>0</v>
          </cell>
          <cell r="E3111">
            <v>0</v>
          </cell>
          <cell r="F3111">
            <v>0</v>
          </cell>
          <cell r="G3111">
            <v>0</v>
          </cell>
        </row>
        <row r="3112">
          <cell r="A3112" t="str">
            <v>73300000</v>
          </cell>
          <cell r="B3112" t="str">
            <v>73300000 FIANZAS Y GARANTIAS RECIBIDAS POR DEUDAS A COBRAR</v>
          </cell>
          <cell r="C3112">
            <v>1817952775.45</v>
          </cell>
          <cell r="D3112">
            <v>0</v>
          </cell>
          <cell r="E3112">
            <v>0</v>
          </cell>
          <cell r="F3112">
            <v>1817952775.45</v>
          </cell>
          <cell r="G3112">
            <v>1817952775.45</v>
          </cell>
        </row>
        <row r="3113">
          <cell r="A3113" t="str">
            <v>73310000</v>
          </cell>
          <cell r="B3113" t="str">
            <v>73310000 FIANZAS RECIBIDAS</v>
          </cell>
          <cell r="C3113">
            <v>1817952775.45</v>
          </cell>
          <cell r="D3113">
            <v>0</v>
          </cell>
          <cell r="E3113">
            <v>0</v>
          </cell>
          <cell r="F3113">
            <v>1817952775.45</v>
          </cell>
          <cell r="G3113">
            <v>1817952775.45</v>
          </cell>
        </row>
        <row r="3114">
          <cell r="A3114" t="str">
            <v>73311000</v>
          </cell>
          <cell r="B3114" t="str">
            <v>73311000 FIANZAS RECIBIDAS</v>
          </cell>
          <cell r="C3114">
            <v>1817952775.45</v>
          </cell>
          <cell r="D3114">
            <v>0</v>
          </cell>
          <cell r="E3114">
            <v>0</v>
          </cell>
          <cell r="F3114">
            <v>1817952775.45</v>
          </cell>
          <cell r="G3114">
            <v>1817952775.45</v>
          </cell>
        </row>
        <row r="3115">
          <cell r="A3115" t="str">
            <v>73311001</v>
          </cell>
          <cell r="B3115" t="str">
            <v>73311001 FIANZAS RECIBIDAS DE NOTARIOS PUBLICOS</v>
          </cell>
          <cell r="C3115">
            <v>3443580</v>
          </cell>
          <cell r="D3115">
            <v>0</v>
          </cell>
          <cell r="E3115">
            <v>0</v>
          </cell>
          <cell r="F3115">
            <v>3443580</v>
          </cell>
          <cell r="G3115">
            <v>3443580</v>
          </cell>
        </row>
        <row r="3116">
          <cell r="A3116" t="str">
            <v>73311002</v>
          </cell>
          <cell r="B3116" t="str">
            <v>73311002 FIANZAS RECIBIDAS DE CONTRATISTAS DE OBRA</v>
          </cell>
          <cell r="C3116">
            <v>1796509195.45</v>
          </cell>
          <cell r="D3116">
            <v>0</v>
          </cell>
          <cell r="E3116">
            <v>0</v>
          </cell>
          <cell r="F3116">
            <v>1796509195.45</v>
          </cell>
          <cell r="G3116">
            <v>1796509195.45</v>
          </cell>
        </row>
        <row r="3117">
          <cell r="A3117" t="str">
            <v>73311003</v>
          </cell>
          <cell r="B3117" t="str">
            <v>73311003 OTRAS FIANZAS RECIBIDAS</v>
          </cell>
          <cell r="C3117">
            <v>18000000</v>
          </cell>
          <cell r="D3117">
            <v>0</v>
          </cell>
          <cell r="E3117">
            <v>0</v>
          </cell>
          <cell r="F3117">
            <v>18000000</v>
          </cell>
          <cell r="G3117">
            <v>18000000</v>
          </cell>
        </row>
        <row r="3118">
          <cell r="A3118" t="str">
            <v>73400000</v>
          </cell>
          <cell r="B3118" t="str">
            <v>73400000 FIANZAS Y GARANTIAS RECIBIDAS</v>
          </cell>
          <cell r="C3118">
            <v>-1817952775.45</v>
          </cell>
          <cell r="D3118">
            <v>0</v>
          </cell>
          <cell r="E3118">
            <v>0</v>
          </cell>
          <cell r="F3118">
            <v>-1817952775.45</v>
          </cell>
          <cell r="G3118">
            <v>-1817952775.45</v>
          </cell>
        </row>
        <row r="3119">
          <cell r="A3119" t="str">
            <v>73410000</v>
          </cell>
          <cell r="B3119" t="str">
            <v>73410000 RECEPCION DE FIANZAS</v>
          </cell>
          <cell r="C3119">
            <v>-1817952775.45</v>
          </cell>
          <cell r="D3119">
            <v>0</v>
          </cell>
          <cell r="E3119">
            <v>0</v>
          </cell>
          <cell r="F3119">
            <v>-1817952775.45</v>
          </cell>
          <cell r="G3119">
            <v>-1817952775.45</v>
          </cell>
        </row>
        <row r="3120">
          <cell r="A3120" t="str">
            <v>73411000</v>
          </cell>
          <cell r="B3120" t="str">
            <v>73411000 RECEPCION DE FIANZAS</v>
          </cell>
          <cell r="C3120">
            <v>-1817952775.45</v>
          </cell>
          <cell r="D3120">
            <v>0</v>
          </cell>
          <cell r="E3120">
            <v>0</v>
          </cell>
          <cell r="F3120">
            <v>-1817952775.45</v>
          </cell>
          <cell r="G3120">
            <v>-1817952775.45</v>
          </cell>
        </row>
        <row r="3121">
          <cell r="A3121" t="str">
            <v>73411001</v>
          </cell>
          <cell r="B3121" t="str">
            <v>73411001 RECEPCION DE FIANZAS DE NOTARIOS PUBLICOS</v>
          </cell>
          <cell r="C3121">
            <v>-3443580</v>
          </cell>
          <cell r="D3121">
            <v>0</v>
          </cell>
          <cell r="E3121">
            <v>0</v>
          </cell>
          <cell r="F3121">
            <v>-3443580</v>
          </cell>
          <cell r="G3121">
            <v>-3443580</v>
          </cell>
        </row>
        <row r="3122">
          <cell r="A3122" t="str">
            <v>73411002</v>
          </cell>
          <cell r="B3122" t="str">
            <v>73411002 RECEPCION DE FIANZAS DE CONTRATISTAS DE OBRA</v>
          </cell>
          <cell r="C3122">
            <v>-1796509195.45</v>
          </cell>
          <cell r="D3122">
            <v>0</v>
          </cell>
          <cell r="E3122">
            <v>0</v>
          </cell>
          <cell r="F3122">
            <v>-1796509195.45</v>
          </cell>
          <cell r="G3122">
            <v>-1796509195.45</v>
          </cell>
        </row>
        <row r="3123">
          <cell r="A3123" t="str">
            <v>73411003</v>
          </cell>
          <cell r="B3123" t="str">
            <v>73411003 RECEPCION DE OTRAS FIANZAS</v>
          </cell>
          <cell r="C3123">
            <v>-18000000</v>
          </cell>
          <cell r="D3123">
            <v>0</v>
          </cell>
          <cell r="E3123">
            <v>0</v>
          </cell>
          <cell r="F3123">
            <v>-18000000</v>
          </cell>
          <cell r="G3123">
            <v>-18000000</v>
          </cell>
        </row>
        <row r="3124">
          <cell r="A3124" t="str">
            <v>75000000</v>
          </cell>
          <cell r="B3124" t="str">
            <v>75000000 INVERSIONES MEDIANTE PROYECTOS PARA PRESTACION DE SERVICIOS (PPS) Y SIMILARES</v>
          </cell>
          <cell r="C3124">
            <v>0</v>
          </cell>
          <cell r="D3124">
            <v>0</v>
          </cell>
          <cell r="E3124">
            <v>0</v>
          </cell>
          <cell r="F3124">
            <v>0</v>
          </cell>
          <cell r="G3124">
            <v>0</v>
          </cell>
        </row>
        <row r="3125">
          <cell r="A3125" t="str">
            <v>75100000</v>
          </cell>
          <cell r="B3125" t="str">
            <v>75100000 CONTRATOS PARA INVERSION MEDIANTE PROYECTOS PARA PRESTACION DE SERVICIOS (PPS) Y SIMILARES</v>
          </cell>
          <cell r="C3125">
            <v>-1256600000</v>
          </cell>
          <cell r="D3125">
            <v>0</v>
          </cell>
          <cell r="E3125">
            <v>0</v>
          </cell>
          <cell r="F3125">
            <v>-1256600000</v>
          </cell>
          <cell r="G3125">
            <v>-1256600000</v>
          </cell>
        </row>
        <row r="3126">
          <cell r="A3126" t="str">
            <v>75100000</v>
          </cell>
          <cell r="B3126" t="str">
            <v>75100000 CONTRATOS PARA INVERSION MEDIANTE PROYECTOS PARA PRESTACION DE SERVICIOS (PPS) Y SIMILARES</v>
          </cell>
          <cell r="C3126">
            <v>-1256600000</v>
          </cell>
          <cell r="D3126">
            <v>0</v>
          </cell>
          <cell r="E3126">
            <v>0</v>
          </cell>
          <cell r="F3126">
            <v>-1256600000</v>
          </cell>
          <cell r="G3126">
            <v>-1256600000</v>
          </cell>
        </row>
        <row r="3127">
          <cell r="A3127" t="str">
            <v>75100000</v>
          </cell>
          <cell r="B3127" t="str">
            <v>75100000 CONTRATOS PARA INVERSION MEDIANTE PROYECTOS PARA PRESTACION DE SERVICIOS (PPS) Y SIMILARES</v>
          </cell>
          <cell r="C3127">
            <v>-1256600000</v>
          </cell>
          <cell r="D3127">
            <v>0</v>
          </cell>
          <cell r="E3127">
            <v>0</v>
          </cell>
          <cell r="F3127">
            <v>-1256600000</v>
          </cell>
          <cell r="G3127">
            <v>-1256600000</v>
          </cell>
        </row>
        <row r="3128">
          <cell r="A3128" t="str">
            <v>75100001</v>
          </cell>
          <cell r="B3128" t="str">
            <v>75100001 CONTRATOS PARA INVERSION MEDIANTE PROYECTOS PARA PRESTACION DE SERVICIOS (PPS) Y SIMILARES</v>
          </cell>
          <cell r="C3128">
            <v>-1256600000</v>
          </cell>
          <cell r="D3128">
            <v>0</v>
          </cell>
          <cell r="E3128">
            <v>0</v>
          </cell>
          <cell r="F3128">
            <v>-1256600000</v>
          </cell>
          <cell r="G3128">
            <v>-1256600000</v>
          </cell>
        </row>
        <row r="3129">
          <cell r="A3129" t="str">
            <v>75200000</v>
          </cell>
          <cell r="B3129" t="str">
            <v>75200000 INVERSION PUBLICA CONTRATADA MEDIANTE PROYECTOS PARA PRESTACION DE SERVICIOS (PPS) Y SIMILARES</v>
          </cell>
          <cell r="C3129">
            <v>1256600000</v>
          </cell>
          <cell r="D3129">
            <v>0</v>
          </cell>
          <cell r="E3129">
            <v>0</v>
          </cell>
          <cell r="F3129">
            <v>1256600000</v>
          </cell>
          <cell r="G3129">
            <v>1256600000</v>
          </cell>
        </row>
        <row r="3130">
          <cell r="A3130" t="str">
            <v>75200000</v>
          </cell>
          <cell r="B3130" t="str">
            <v>75200000 INVERSION PUBLICA CONTRATADA MEDIANTE PROYECTOS PARA PRESTACION DE SERVICIOS (PPS) Y SIMILARES</v>
          </cell>
          <cell r="C3130">
            <v>1256600000</v>
          </cell>
          <cell r="D3130">
            <v>0</v>
          </cell>
          <cell r="E3130">
            <v>0</v>
          </cell>
          <cell r="F3130">
            <v>1256600000</v>
          </cell>
          <cell r="G3130">
            <v>1256600000</v>
          </cell>
        </row>
        <row r="3131">
          <cell r="A3131" t="str">
            <v>75200000</v>
          </cell>
          <cell r="B3131" t="str">
            <v>75200000 INVERSION PUBLICA CONTRATADA MEDIANTE PROYECTOS PARA PRESTACION DE SERVICIOS (PPS) Y SIMILARES</v>
          </cell>
          <cell r="C3131">
            <v>1256600000</v>
          </cell>
          <cell r="D3131">
            <v>0</v>
          </cell>
          <cell r="E3131">
            <v>0</v>
          </cell>
          <cell r="F3131">
            <v>1256600000</v>
          </cell>
          <cell r="G3131">
            <v>1256600000</v>
          </cell>
        </row>
        <row r="3132">
          <cell r="A3132" t="str">
            <v>75200001</v>
          </cell>
          <cell r="B3132" t="str">
            <v>75200001 INVERSION PUBLICA CONTRATADA MEDIANTE PROYECTOS PARA PRESTACION DE SERVICIOS (PPS) Y SIMILARES</v>
          </cell>
          <cell r="C3132">
            <v>1256600000</v>
          </cell>
          <cell r="D3132">
            <v>0</v>
          </cell>
          <cell r="E3132">
            <v>0</v>
          </cell>
          <cell r="F3132">
            <v>1256600000</v>
          </cell>
          <cell r="G3132">
            <v>1256600000</v>
          </cell>
        </row>
        <row r="3133">
          <cell r="A3133" t="str">
            <v>76000000</v>
          </cell>
          <cell r="B3133" t="str">
            <v>76000000 BIENES EN CONCESIONES O EN COMODATO</v>
          </cell>
          <cell r="C3133">
            <v>-0.30000000004656613</v>
          </cell>
          <cell r="D3133">
            <v>3</v>
          </cell>
          <cell r="E3133">
            <v>3</v>
          </cell>
          <cell r="F3133">
            <v>-0.30000000004656613</v>
          </cell>
          <cell r="G3133">
            <v>-0.30000000004656613</v>
          </cell>
        </row>
        <row r="3134">
          <cell r="A3134" t="str">
            <v>76300000</v>
          </cell>
          <cell r="B3134" t="str">
            <v>76300000 BIENES BAJO CONTRATO EN COMODATO</v>
          </cell>
          <cell r="C3134">
            <v>104626.23</v>
          </cell>
          <cell r="D3134">
            <v>3</v>
          </cell>
          <cell r="E3134">
            <v>0</v>
          </cell>
          <cell r="F3134">
            <v>104629.23</v>
          </cell>
          <cell r="G3134">
            <v>104629.23</v>
          </cell>
        </row>
        <row r="3135">
          <cell r="A3135" t="str">
            <v>76320000</v>
          </cell>
          <cell r="B3135" t="str">
            <v>76320000 BIENES MUEBLES BAJO CONTRATO EN COMODATO</v>
          </cell>
          <cell r="C3135">
            <v>104626.23</v>
          </cell>
          <cell r="D3135">
            <v>3</v>
          </cell>
          <cell r="E3135">
            <v>0</v>
          </cell>
          <cell r="F3135">
            <v>104629.23</v>
          </cell>
          <cell r="G3135">
            <v>104629.23</v>
          </cell>
        </row>
        <row r="3136">
          <cell r="A3136" t="str">
            <v>76321000</v>
          </cell>
          <cell r="B3136" t="str">
            <v>76321000 BIENES MUEBLES BAJO CONTRATO EN COMODATO</v>
          </cell>
          <cell r="C3136">
            <v>104626.23</v>
          </cell>
          <cell r="D3136">
            <v>3</v>
          </cell>
          <cell r="E3136">
            <v>0</v>
          </cell>
          <cell r="F3136">
            <v>104629.23</v>
          </cell>
          <cell r="G3136">
            <v>104629.23</v>
          </cell>
        </row>
        <row r="3137">
          <cell r="A3137" t="str">
            <v>76321002</v>
          </cell>
          <cell r="B3137" t="str">
            <v>76321002 MOBILIARIO Y EQUIPO EDUCACIONAL Y RECREATIVO BAJO CONTRATO DE COMODATO</v>
          </cell>
          <cell r="C3137">
            <v>0</v>
          </cell>
          <cell r="D3137">
            <v>0</v>
          </cell>
          <cell r="E3137">
            <v>0</v>
          </cell>
          <cell r="F3137">
            <v>0</v>
          </cell>
          <cell r="G3137">
            <v>0</v>
          </cell>
        </row>
        <row r="3138">
          <cell r="A3138" t="str">
            <v>76321004</v>
          </cell>
          <cell r="B3138" t="str">
            <v>76321004 VEHICULOS Y EQUIPO DE TRANSPORTE BAJO CONTRATO DE COMODATO</v>
          </cell>
          <cell r="C3138">
            <v>104626.23</v>
          </cell>
          <cell r="D3138">
            <v>3</v>
          </cell>
          <cell r="E3138">
            <v>0</v>
          </cell>
          <cell r="F3138">
            <v>104629.23</v>
          </cell>
          <cell r="G3138">
            <v>104629.23</v>
          </cell>
        </row>
        <row r="3139">
          <cell r="A3139" t="str">
            <v>76321006</v>
          </cell>
          <cell r="B3139" t="str">
            <v>76321006 MAQUINARIA, OTROS EQUIPOS Y HERRAMIENTAS BAJO CONTRATO DE COMODATO</v>
          </cell>
          <cell r="C3139">
            <v>0</v>
          </cell>
          <cell r="D3139">
            <v>0</v>
          </cell>
          <cell r="E3139">
            <v>0</v>
          </cell>
          <cell r="F3139">
            <v>0</v>
          </cell>
          <cell r="G3139">
            <v>0</v>
          </cell>
        </row>
        <row r="3140">
          <cell r="A3140" t="str">
            <v>76400000</v>
          </cell>
          <cell r="B3140" t="str">
            <v>76400000 CONTRATO DE COMODATO POR BIENES</v>
          </cell>
          <cell r="C3140">
            <v>-104626.53000000003</v>
          </cell>
          <cell r="D3140">
            <v>0</v>
          </cell>
          <cell r="E3140">
            <v>3</v>
          </cell>
          <cell r="F3140">
            <v>-104629.53000000003</v>
          </cell>
          <cell r="G3140">
            <v>-104629.53000000003</v>
          </cell>
        </row>
        <row r="3141">
          <cell r="A3141" t="str">
            <v>76420000</v>
          </cell>
          <cell r="B3141" t="str">
            <v>76420000 CONTRATO DE COMODATO POR BIENES MUEBLES</v>
          </cell>
          <cell r="C3141">
            <v>-1874186.76</v>
          </cell>
          <cell r="D3141">
            <v>0</v>
          </cell>
          <cell r="E3141">
            <v>3</v>
          </cell>
          <cell r="F3141">
            <v>-1874189.76</v>
          </cell>
          <cell r="G3141">
            <v>-1874189.76</v>
          </cell>
        </row>
        <row r="3142">
          <cell r="A3142" t="str">
            <v>76421000</v>
          </cell>
          <cell r="B3142" t="str">
            <v>76421000 CONTRATO DE COMODATO POR BIENES MUEBLES</v>
          </cell>
          <cell r="C3142">
            <v>-1874186.76</v>
          </cell>
          <cell r="D3142">
            <v>0</v>
          </cell>
          <cell r="E3142">
            <v>3</v>
          </cell>
          <cell r="F3142">
            <v>-1874189.76</v>
          </cell>
          <cell r="G3142">
            <v>-1874189.76</v>
          </cell>
        </row>
        <row r="3143">
          <cell r="A3143" t="str">
            <v>76421004</v>
          </cell>
          <cell r="B3143" t="str">
            <v>76421004 CONTRATO DE COMODATO POR VEHICULOS Y EQUIPO DE TRANSPORTE</v>
          </cell>
          <cell r="C3143">
            <v>-1874186.76</v>
          </cell>
          <cell r="D3143">
            <v>0</v>
          </cell>
          <cell r="E3143">
            <v>3</v>
          </cell>
          <cell r="F3143">
            <v>-1874189.76</v>
          </cell>
          <cell r="G3143">
            <v>-1874189.76</v>
          </cell>
        </row>
        <row r="3144">
          <cell r="A3144" t="str">
            <v>76430000</v>
          </cell>
          <cell r="B3144" t="str">
            <v>76430000 CONTRATO DE COMODATO POR ACTIVOS INTANGIBLES</v>
          </cell>
          <cell r="C3144">
            <v>1769560.23</v>
          </cell>
          <cell r="D3144">
            <v>0</v>
          </cell>
          <cell r="E3144">
            <v>0</v>
          </cell>
          <cell r="F3144">
            <v>1769560.23</v>
          </cell>
          <cell r="G3144">
            <v>1769560.23</v>
          </cell>
        </row>
        <row r="3145">
          <cell r="A3145" t="str">
            <v>76431000</v>
          </cell>
          <cell r="B3145" t="str">
            <v>76431000 CONTRATO DE COMODATO POR ACTIVOS INTANGIBLES</v>
          </cell>
          <cell r="C3145">
            <v>1769560.23</v>
          </cell>
          <cell r="D3145">
            <v>0</v>
          </cell>
          <cell r="E3145">
            <v>0</v>
          </cell>
          <cell r="F3145">
            <v>1769560.23</v>
          </cell>
          <cell r="G3145">
            <v>1769560.23</v>
          </cell>
        </row>
        <row r="3146">
          <cell r="A3146" t="str">
            <v>76431999</v>
          </cell>
          <cell r="B3146" t="str">
            <v>76431999 BAJA DE ACTIVOS EN COMODATO</v>
          </cell>
          <cell r="C3146">
            <v>1769560.23</v>
          </cell>
          <cell r="D3146">
            <v>0</v>
          </cell>
          <cell r="E3146">
            <v>0</v>
          </cell>
          <cell r="F3146">
            <v>1769560.23</v>
          </cell>
          <cell r="G3146">
            <v>1769560.23</v>
          </cell>
        </row>
        <row r="3147">
          <cell r="A3147" t="str">
            <v>80000000</v>
          </cell>
          <cell r="B3147" t="str">
            <v>80000000 CUENTAS DE ORDEN PRESUPUESTARIAS</v>
          </cell>
          <cell r="C3147">
            <v>0</v>
          </cell>
          <cell r="D3147">
            <v>0</v>
          </cell>
          <cell r="E3147">
            <v>0</v>
          </cell>
          <cell r="F3147">
            <v>0</v>
          </cell>
          <cell r="G3147">
            <v>0</v>
          </cell>
        </row>
        <row r="3148">
          <cell r="A3148" t="str">
            <v>81000000</v>
          </cell>
          <cell r="B3148" t="str">
            <v>81000000 LEY DE INGRESOS</v>
          </cell>
          <cell r="C3148">
            <v>0</v>
          </cell>
          <cell r="D3148">
            <v>0</v>
          </cell>
          <cell r="E3148">
            <v>0</v>
          </cell>
          <cell r="F3148">
            <v>0</v>
          </cell>
          <cell r="G3148">
            <v>0</v>
          </cell>
        </row>
        <row r="3149">
          <cell r="A3149" t="str">
            <v>81200000</v>
          </cell>
          <cell r="B3149" t="str">
            <v>81200000 LEY DE INGRESOS POR EJECUTAR</v>
          </cell>
          <cell r="C3149">
            <v>-9.7315933089703321E-11</v>
          </cell>
          <cell r="D3149">
            <v>0</v>
          </cell>
          <cell r="E3149">
            <v>0</v>
          </cell>
          <cell r="F3149">
            <v>-9.7315933089703321E-11</v>
          </cell>
          <cell r="G3149">
            <v>-9.7315933089703321E-11</v>
          </cell>
        </row>
        <row r="3150">
          <cell r="A3150" t="str">
            <v>81200000</v>
          </cell>
          <cell r="B3150" t="str">
            <v>81200000 LEY DE INGRESOS POR EJECUTAR</v>
          </cell>
          <cell r="C3150">
            <v>-9.7315933089703321E-11</v>
          </cell>
          <cell r="D3150">
            <v>0</v>
          </cell>
          <cell r="E3150">
            <v>0</v>
          </cell>
          <cell r="F3150">
            <v>-9.7315933089703321E-11</v>
          </cell>
          <cell r="G3150">
            <v>-9.7315933089703321E-11</v>
          </cell>
        </row>
        <row r="3151">
          <cell r="A3151" t="str">
            <v>81200000</v>
          </cell>
          <cell r="B3151" t="str">
            <v>81200000 LEY DE INGRESOS POR EJECUTAR</v>
          </cell>
          <cell r="C3151">
            <v>-9.7315933089703321E-11</v>
          </cell>
          <cell r="D3151">
            <v>0</v>
          </cell>
          <cell r="E3151">
            <v>0</v>
          </cell>
          <cell r="F3151">
            <v>-9.7315933089703321E-11</v>
          </cell>
          <cell r="G3151">
            <v>-9.7315933089703321E-11</v>
          </cell>
        </row>
        <row r="3152">
          <cell r="A3152" t="str">
            <v>81200001</v>
          </cell>
          <cell r="B3152" t="str">
            <v>81200001 LEY DE INGRESOS POR EJECUTAR</v>
          </cell>
          <cell r="C3152">
            <v>-9.7315933089703321E-11</v>
          </cell>
          <cell r="D3152">
            <v>0</v>
          </cell>
          <cell r="E3152">
            <v>0</v>
          </cell>
          <cell r="F3152">
            <v>-9.7315933089703321E-11</v>
          </cell>
          <cell r="G3152">
            <v>-9.7315933089703321E-11</v>
          </cell>
        </row>
        <row r="3153">
          <cell r="A3153" t="str">
            <v>81400000</v>
          </cell>
          <cell r="B3153" t="str">
            <v>81400000 LEY DE INGRESOS DEVENGADA</v>
          </cell>
          <cell r="C3153">
            <v>0</v>
          </cell>
          <cell r="D3153">
            <v>0</v>
          </cell>
          <cell r="E3153">
            <v>0</v>
          </cell>
          <cell r="F3153">
            <v>0</v>
          </cell>
          <cell r="G3153">
            <v>0</v>
          </cell>
        </row>
        <row r="3154">
          <cell r="A3154" t="str">
            <v>81400000</v>
          </cell>
          <cell r="B3154" t="str">
            <v>81400000 LEY DE INGRESOS DEVENGADA</v>
          </cell>
          <cell r="C3154">
            <v>0</v>
          </cell>
          <cell r="D3154">
            <v>0</v>
          </cell>
          <cell r="E3154">
            <v>0</v>
          </cell>
          <cell r="F3154">
            <v>0</v>
          </cell>
          <cell r="G3154">
            <v>0</v>
          </cell>
        </row>
        <row r="3155">
          <cell r="A3155" t="str">
            <v>81400000</v>
          </cell>
          <cell r="B3155" t="str">
            <v>81400000 LEY DE INGRESOS DEVENGADA</v>
          </cell>
          <cell r="C3155">
            <v>0</v>
          </cell>
          <cell r="D3155">
            <v>0</v>
          </cell>
          <cell r="E3155">
            <v>0</v>
          </cell>
          <cell r="F3155">
            <v>0</v>
          </cell>
          <cell r="G3155">
            <v>0</v>
          </cell>
        </row>
        <row r="3156">
          <cell r="A3156" t="str">
            <v>81400001</v>
          </cell>
          <cell r="B3156" t="str">
            <v>81400001 LEY DE INGRESOS DEVENGADA</v>
          </cell>
          <cell r="C3156">
            <v>0</v>
          </cell>
          <cell r="D3156">
            <v>0</v>
          </cell>
          <cell r="E3156">
            <v>0</v>
          </cell>
          <cell r="F3156">
            <v>0</v>
          </cell>
          <cell r="G3156">
            <v>0</v>
          </cell>
        </row>
        <row r="3157">
          <cell r="A3157" t="str">
            <v>81500000</v>
          </cell>
          <cell r="B3157" t="str">
            <v>81500000 LEY DE INGRESOS RECAUDADA</v>
          </cell>
          <cell r="C3157">
            <v>9.7315933089703321E-11</v>
          </cell>
          <cell r="D3157">
            <v>0</v>
          </cell>
          <cell r="E3157">
            <v>0</v>
          </cell>
          <cell r="F3157">
            <v>9.7315933089703321E-11</v>
          </cell>
          <cell r="G3157">
            <v>9.7315933089703321E-11</v>
          </cell>
        </row>
        <row r="3158">
          <cell r="A3158" t="str">
            <v>81500000</v>
          </cell>
          <cell r="B3158" t="str">
            <v>81500000 LEY DE INGRESOS RECAUDADA</v>
          </cell>
          <cell r="C3158">
            <v>9.7315933089703321E-11</v>
          </cell>
          <cell r="D3158">
            <v>0</v>
          </cell>
          <cell r="E3158">
            <v>0</v>
          </cell>
          <cell r="F3158">
            <v>9.7315933089703321E-11</v>
          </cell>
          <cell r="G3158">
            <v>9.7315933089703321E-11</v>
          </cell>
        </row>
        <row r="3159">
          <cell r="A3159" t="str">
            <v>81500000</v>
          </cell>
          <cell r="B3159" t="str">
            <v>81500000 LEY DE INGRESOS RECAUDADA</v>
          </cell>
          <cell r="C3159">
            <v>9.7315933089703321E-11</v>
          </cell>
          <cell r="D3159">
            <v>0</v>
          </cell>
          <cell r="E3159">
            <v>0</v>
          </cell>
          <cell r="F3159">
            <v>9.7315933089703321E-11</v>
          </cell>
          <cell r="G3159">
            <v>9.7315933089703321E-11</v>
          </cell>
        </row>
        <row r="3160">
          <cell r="A3160" t="str">
            <v>81500001</v>
          </cell>
          <cell r="B3160" t="str">
            <v>81500001 LEY DE INGRESOS RECAUDADA</v>
          </cell>
          <cell r="C3160">
            <v>9.7315933089703321E-11</v>
          </cell>
          <cell r="D3160">
            <v>0</v>
          </cell>
          <cell r="E3160">
            <v>0</v>
          </cell>
          <cell r="F3160">
            <v>9.7315933089703321E-11</v>
          </cell>
          <cell r="G3160">
            <v>9.7315933089703321E-11</v>
          </cell>
        </row>
        <row r="3161">
          <cell r="A3161" t="str">
            <v>82000000</v>
          </cell>
          <cell r="B3161" t="str">
            <v>82000000 PRESUPUESTO DE EGRESOS</v>
          </cell>
          <cell r="C3161">
            <v>0</v>
          </cell>
          <cell r="D3161">
            <v>0</v>
          </cell>
          <cell r="E3161">
            <v>0</v>
          </cell>
          <cell r="F3161">
            <v>0</v>
          </cell>
          <cell r="G3161">
            <v>0</v>
          </cell>
        </row>
        <row r="3162">
          <cell r="A3162" t="str">
            <v>82200000</v>
          </cell>
          <cell r="B3162" t="str">
            <v>82200000 PRESUPUESTO DE EGRESOS POR EJERCER</v>
          </cell>
          <cell r="C3162">
            <v>0</v>
          </cell>
          <cell r="D3162">
            <v>0</v>
          </cell>
          <cell r="E3162">
            <v>0</v>
          </cell>
          <cell r="F3162">
            <v>0</v>
          </cell>
          <cell r="G3162">
            <v>0</v>
          </cell>
        </row>
        <row r="3163">
          <cell r="A3163" t="str">
            <v>82200000</v>
          </cell>
          <cell r="B3163" t="str">
            <v>82200000 PRESUPUESTO DE EGRESOS POR EJERCER</v>
          </cell>
          <cell r="C3163">
            <v>0</v>
          </cell>
          <cell r="D3163">
            <v>0</v>
          </cell>
          <cell r="E3163">
            <v>0</v>
          </cell>
          <cell r="F3163">
            <v>0</v>
          </cell>
          <cell r="G3163">
            <v>0</v>
          </cell>
        </row>
        <row r="3164">
          <cell r="A3164" t="str">
            <v>82200000</v>
          </cell>
          <cell r="B3164" t="str">
            <v>82200000 PRESUPUESTO DE EGRESOS POR EJERCER</v>
          </cell>
          <cell r="C3164">
            <v>0</v>
          </cell>
          <cell r="D3164">
            <v>0</v>
          </cell>
          <cell r="E3164">
            <v>0</v>
          </cell>
          <cell r="F3164">
            <v>0</v>
          </cell>
          <cell r="G3164">
            <v>0</v>
          </cell>
        </row>
        <row r="3165">
          <cell r="A3165" t="str">
            <v>82200001</v>
          </cell>
          <cell r="B3165" t="str">
            <v>82200001 PRESUPUESTO DE EGRESOS POR EJERCER</v>
          </cell>
          <cell r="C3165">
            <v>0</v>
          </cell>
          <cell r="D3165">
            <v>0</v>
          </cell>
          <cell r="E3165">
            <v>0</v>
          </cell>
          <cell r="F3165">
            <v>0</v>
          </cell>
          <cell r="G3165">
            <v>0</v>
          </cell>
        </row>
        <row r="3166">
          <cell r="A3166" t="str">
            <v>Total ge</v>
          </cell>
          <cell r="B3166" t="str">
            <v>Total general</v>
          </cell>
          <cell r="C3166">
            <v>8.9836074039340019E-5</v>
          </cell>
          <cell r="D3166">
            <v>46474728210.550003</v>
          </cell>
          <cell r="E3166">
            <v>46474728210.549973</v>
          </cell>
          <cell r="F3166">
            <v>2.4986220523715019E-5</v>
          </cell>
          <cell r="G3166">
            <v>2.4986220523715019E-5</v>
          </cell>
        </row>
        <row r="3167">
          <cell r="A3167" t="str">
            <v>82500000</v>
          </cell>
          <cell r="G3167">
            <v>0</v>
          </cell>
        </row>
        <row r="3168">
          <cell r="A3168" t="str">
            <v>82500001</v>
          </cell>
          <cell r="G3168">
            <v>0</v>
          </cell>
        </row>
        <row r="3169">
          <cell r="A3169" t="str">
            <v>82600000</v>
          </cell>
          <cell r="G3169">
            <v>0</v>
          </cell>
        </row>
        <row r="3170">
          <cell r="A3170" t="str">
            <v>82600000</v>
          </cell>
          <cell r="G3170">
            <v>0</v>
          </cell>
        </row>
        <row r="3171">
          <cell r="A3171" t="str">
            <v>82600000</v>
          </cell>
          <cell r="G3171">
            <v>0</v>
          </cell>
        </row>
        <row r="3172">
          <cell r="A3172" t="str">
            <v>82600001</v>
          </cell>
          <cell r="G3172">
            <v>0</v>
          </cell>
        </row>
        <row r="3173">
          <cell r="G3173">
            <v>0</v>
          </cell>
        </row>
      </sheetData>
      <sheetData sheetId="16" refreshError="1">
        <row r="90">
          <cell r="L90">
            <v>0</v>
          </cell>
        </row>
        <row r="105">
          <cell r="M105">
            <v>8.392333984375E-5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>
        <row r="53">
          <cell r="I53">
            <v>-173265926.49001312</v>
          </cell>
          <cell r="J53">
            <v>-740651021.81008148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tabSelected="1" topLeftCell="B1" workbookViewId="0">
      <selection activeCell="B7" sqref="B7:D8"/>
    </sheetView>
  </sheetViews>
  <sheetFormatPr baseColWidth="10" defaultColWidth="11.42578125" defaultRowHeight="11.25" x14ac:dyDescent="0.2"/>
  <cols>
    <col min="1" max="1" width="3.7109375" style="7" hidden="1" customWidth="1"/>
    <col min="2" max="2" width="5.28515625" style="8" customWidth="1"/>
    <col min="3" max="3" width="9.28515625" style="8" customWidth="1"/>
    <col min="4" max="4" width="49.85546875" style="8" customWidth="1"/>
    <col min="5" max="5" width="16" style="8" customWidth="1"/>
    <col min="6" max="6" width="10.5703125" style="98" hidden="1" customWidth="1"/>
    <col min="7" max="7" width="16.5703125" style="98" customWidth="1"/>
    <col min="8" max="8" width="1.7109375" style="8" customWidth="1"/>
    <col min="9" max="9" width="5" style="8" customWidth="1"/>
    <col min="10" max="10" width="5.28515625" style="8" customWidth="1"/>
    <col min="11" max="11" width="56.5703125" style="8" customWidth="1"/>
    <col min="12" max="12" width="16" style="8" customWidth="1"/>
    <col min="13" max="13" width="15.28515625" style="8" bestFit="1" customWidth="1"/>
    <col min="14" max="14" width="14.5703125" style="8" hidden="1" customWidth="1"/>
    <col min="15" max="15" width="12.85546875" style="7" bestFit="1" customWidth="1"/>
    <col min="16" max="17" width="12.85546875" style="8" bestFit="1" customWidth="1"/>
    <col min="18" max="16384" width="11.42578125" style="8"/>
  </cols>
  <sheetData>
    <row r="1" spans="1:17" ht="13.9" customHeight="1" x14ac:dyDescent="0.2">
      <c r="A1" s="1"/>
      <c r="B1" s="2"/>
      <c r="C1" s="3"/>
      <c r="D1" s="4" t="s">
        <v>0</v>
      </c>
      <c r="E1" s="4"/>
      <c r="F1" s="4"/>
      <c r="G1" s="4"/>
      <c r="H1" s="4"/>
      <c r="I1" s="4"/>
      <c r="J1" s="4"/>
      <c r="K1" s="4"/>
      <c r="L1" s="4"/>
      <c r="M1" s="5"/>
      <c r="N1" s="6"/>
    </row>
    <row r="2" spans="1:17" ht="13.9" customHeight="1" x14ac:dyDescent="0.2">
      <c r="A2" s="9"/>
      <c r="B2" s="10"/>
      <c r="C2" s="11"/>
      <c r="D2" s="12" t="s">
        <v>1</v>
      </c>
      <c r="E2" s="12"/>
      <c r="F2" s="12"/>
      <c r="G2" s="12"/>
      <c r="H2" s="12"/>
      <c r="I2" s="12"/>
      <c r="J2" s="12"/>
      <c r="K2" s="12"/>
      <c r="L2" s="12"/>
      <c r="M2" s="13"/>
      <c r="N2" s="14"/>
    </row>
    <row r="3" spans="1:17" ht="13.9" customHeight="1" x14ac:dyDescent="0.2">
      <c r="A3" s="9"/>
      <c r="B3" s="15"/>
      <c r="C3" s="16"/>
      <c r="D3" s="12" t="s">
        <v>2</v>
      </c>
      <c r="E3" s="12"/>
      <c r="F3" s="12"/>
      <c r="G3" s="12"/>
      <c r="H3" s="12"/>
      <c r="I3" s="12"/>
      <c r="J3" s="12"/>
      <c r="K3" s="12"/>
      <c r="L3" s="12"/>
      <c r="M3" s="13"/>
      <c r="N3" s="14"/>
    </row>
    <row r="4" spans="1:17" ht="10.15" hidden="1" customHeight="1" x14ac:dyDescent="0.2">
      <c r="A4" s="9"/>
      <c r="B4" s="17"/>
      <c r="C4" s="18"/>
      <c r="D4" s="18"/>
      <c r="E4" s="18" t="s">
        <v>3</v>
      </c>
      <c r="F4" s="18"/>
      <c r="G4" s="18"/>
      <c r="H4" s="18"/>
      <c r="I4" s="18"/>
      <c r="J4" s="18"/>
      <c r="K4" s="18"/>
      <c r="L4" s="18"/>
      <c r="M4" s="19"/>
      <c r="N4" s="14"/>
    </row>
    <row r="5" spans="1:17" ht="13.9" customHeight="1" thickBot="1" x14ac:dyDescent="0.25">
      <c r="A5" s="20"/>
      <c r="B5" s="21"/>
      <c r="C5" s="22"/>
      <c r="D5" s="23" t="s">
        <v>3</v>
      </c>
      <c r="E5" s="23"/>
      <c r="F5" s="23"/>
      <c r="G5" s="23"/>
      <c r="H5" s="23"/>
      <c r="I5" s="23"/>
      <c r="J5" s="23"/>
      <c r="K5" s="23"/>
      <c r="L5" s="23"/>
      <c r="M5" s="24"/>
      <c r="N5" s="25"/>
    </row>
    <row r="6" spans="1:17" ht="7.9" customHeight="1" thickBot="1" x14ac:dyDescent="0.25">
      <c r="B6" s="26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1:17" s="37" customFormat="1" ht="18" customHeight="1" x14ac:dyDescent="0.2">
      <c r="A7" s="29"/>
      <c r="B7" s="30" t="s">
        <v>4</v>
      </c>
      <c r="C7" s="31"/>
      <c r="D7" s="31"/>
      <c r="E7" s="32" t="s">
        <v>5</v>
      </c>
      <c r="F7" s="32" t="s">
        <v>6</v>
      </c>
      <c r="G7" s="32" t="s">
        <v>7</v>
      </c>
      <c r="H7" s="33"/>
      <c r="I7" s="34" t="s">
        <v>4</v>
      </c>
      <c r="J7" s="31"/>
      <c r="K7" s="31"/>
      <c r="L7" s="32" t="s">
        <v>5</v>
      </c>
      <c r="M7" s="35" t="s">
        <v>7</v>
      </c>
      <c r="N7" s="36" t="s">
        <v>7</v>
      </c>
    </row>
    <row r="8" spans="1:17" s="46" customFormat="1" ht="18" customHeight="1" x14ac:dyDescent="0.2">
      <c r="A8" s="38"/>
      <c r="B8" s="39"/>
      <c r="C8" s="40"/>
      <c r="D8" s="40"/>
      <c r="E8" s="41"/>
      <c r="F8" s="41"/>
      <c r="G8" s="41"/>
      <c r="H8" s="42"/>
      <c r="I8" s="43"/>
      <c r="J8" s="40"/>
      <c r="K8" s="40"/>
      <c r="L8" s="41"/>
      <c r="M8" s="44"/>
      <c r="N8" s="45"/>
    </row>
    <row r="9" spans="1:17" x14ac:dyDescent="0.2">
      <c r="B9" s="47" t="s">
        <v>8</v>
      </c>
      <c r="C9" s="48"/>
      <c r="D9" s="49"/>
      <c r="E9" s="50"/>
      <c r="F9" s="51"/>
      <c r="G9" s="49"/>
      <c r="H9" s="52"/>
      <c r="I9" s="53" t="s">
        <v>9</v>
      </c>
      <c r="J9" s="53"/>
      <c r="K9" s="49"/>
      <c r="L9" s="50"/>
      <c r="M9" s="54"/>
      <c r="N9" s="7"/>
      <c r="O9" s="8"/>
    </row>
    <row r="10" spans="1:17" x14ac:dyDescent="0.2">
      <c r="B10" s="55" t="s">
        <v>10</v>
      </c>
      <c r="C10" s="56"/>
      <c r="D10" s="57"/>
      <c r="E10" s="58"/>
      <c r="F10" s="58"/>
      <c r="G10" s="57"/>
      <c r="H10" s="59"/>
      <c r="I10" s="56" t="s">
        <v>11</v>
      </c>
      <c r="J10" s="56"/>
      <c r="K10" s="57"/>
      <c r="L10" s="60"/>
      <c r="M10" s="61"/>
      <c r="N10" s="7"/>
      <c r="O10" s="8"/>
    </row>
    <row r="11" spans="1:17" x14ac:dyDescent="0.2">
      <c r="B11" s="55" t="s">
        <v>12</v>
      </c>
      <c r="C11" s="62"/>
      <c r="D11" s="57"/>
      <c r="E11" s="63">
        <f>SUM(E12:E18)</f>
        <v>1600924146.7399993</v>
      </c>
      <c r="F11" s="63">
        <f>SUM(F12:F18)</f>
        <v>2500247269.5599985</v>
      </c>
      <c r="G11" s="63">
        <f>SUM(G12:G18)</f>
        <v>1105120194.1400006</v>
      </c>
      <c r="H11" s="59"/>
      <c r="I11" s="56" t="s">
        <v>13</v>
      </c>
      <c r="J11" s="62"/>
      <c r="K11" s="57"/>
      <c r="L11" s="63">
        <f>SUM(L12:L20)</f>
        <v>6914261640.3299999</v>
      </c>
      <c r="M11" s="64">
        <f>SUM(M12:M20)</f>
        <v>6329955767.9400005</v>
      </c>
      <c r="N11" s="7"/>
      <c r="O11" s="8"/>
    </row>
    <row r="12" spans="1:17" x14ac:dyDescent="0.2">
      <c r="A12" s="7" t="s">
        <v>14</v>
      </c>
      <c r="B12" s="65" t="s">
        <v>15</v>
      </c>
      <c r="C12" s="62" t="s">
        <v>16</v>
      </c>
      <c r="D12" s="57"/>
      <c r="E12" s="58">
        <f>IFERROR(VLOOKUP(A12,'[1]balanza acomodo mar 18'!$A$2:$G$3556,7,FALSE),0)</f>
        <v>1067383.98</v>
      </c>
      <c r="F12" s="58">
        <v>1313456.9099999999</v>
      </c>
      <c r="G12" s="58">
        <f>IFERROR(VLOOKUP(A12,'[1]balanza acomodo mar 17'!$A$2:$G$2389,7,FALSE),0)</f>
        <v>795513.79999999993</v>
      </c>
      <c r="H12" s="59"/>
      <c r="I12" s="66" t="s">
        <v>15</v>
      </c>
      <c r="J12" s="62" t="s">
        <v>17</v>
      </c>
      <c r="K12" s="57"/>
      <c r="L12" s="58">
        <f>IFERROR(VLOOKUP(N12,'[1]balanza acomodo mar 18'!$A$2:$G$3556,7,FALSE),0)</f>
        <v>35432095.169999994</v>
      </c>
      <c r="M12" s="67">
        <f>IFERROR(VLOOKUP(N12,'[1]balanza acomodo mar 17'!$A$2:$G$2562,7,FALSE),0)</f>
        <v>13387367.35</v>
      </c>
      <c r="N12" s="7" t="s">
        <v>18</v>
      </c>
      <c r="O12" s="68"/>
      <c r="P12" s="68"/>
      <c r="Q12" s="68"/>
    </row>
    <row r="13" spans="1:17" x14ac:dyDescent="0.2">
      <c r="A13" s="7" t="s">
        <v>19</v>
      </c>
      <c r="B13" s="65" t="s">
        <v>20</v>
      </c>
      <c r="C13" s="62" t="s">
        <v>21</v>
      </c>
      <c r="D13" s="57"/>
      <c r="E13" s="58">
        <f>IFERROR(VLOOKUP(A13,'[1]balanza acomodo mar 18'!$A$2:$G$3556,7,FALSE),0)</f>
        <v>1103541319.5899992</v>
      </c>
      <c r="F13" s="58">
        <v>1934542203.6899986</v>
      </c>
      <c r="G13" s="58">
        <f>IFERROR(VLOOKUP(A13,'[1]balanza acomodo mar 17'!$A$2:$G$2562,7,FALSE),0)</f>
        <v>908496252.97000051</v>
      </c>
      <c r="H13" s="59"/>
      <c r="I13" s="66" t="s">
        <v>20</v>
      </c>
      <c r="J13" s="62" t="s">
        <v>22</v>
      </c>
      <c r="K13" s="57"/>
      <c r="L13" s="58">
        <f>IFERROR(VLOOKUP(N13,'[1]balanza acomodo mar 18'!$A$2:$G$3556,7,FALSE),0)</f>
        <v>2505429731.6500001</v>
      </c>
      <c r="M13" s="67">
        <f>IFERROR(VLOOKUP(N13,'[1]balanza acomodo mar 17'!$A$2:$G$2562,7,FALSE),0)</f>
        <v>1177312105.25</v>
      </c>
      <c r="N13" s="7" t="s">
        <v>23</v>
      </c>
      <c r="O13" s="68"/>
      <c r="P13" s="68"/>
      <c r="Q13" s="68"/>
    </row>
    <row r="14" spans="1:17" x14ac:dyDescent="0.2">
      <c r="A14" s="7" t="s">
        <v>24</v>
      </c>
      <c r="B14" s="65" t="s">
        <v>25</v>
      </c>
      <c r="C14" s="62" t="s">
        <v>26</v>
      </c>
      <c r="D14" s="57"/>
      <c r="E14" s="58">
        <f>IFERROR(VLOOKUP(A14,'[1]balanza acomodo mar 18'!$A$2:$G$3556,7,FALSE),0)</f>
        <v>108431627.24000001</v>
      </c>
      <c r="F14" s="58">
        <v>48908233.359999985</v>
      </c>
      <c r="G14" s="58">
        <f>IFERROR(VLOOKUP(A14,'[1]balanza acomodo mar 17'!$A$2:$G$2562,7,FALSE),0)</f>
        <v>-24954975.899999991</v>
      </c>
      <c r="H14" s="59"/>
      <c r="I14" s="66" t="s">
        <v>25</v>
      </c>
      <c r="J14" s="62" t="s">
        <v>27</v>
      </c>
      <c r="K14" s="57"/>
      <c r="L14" s="58">
        <f>IFERROR(VLOOKUP(N14,'[1]balanza acomodo mar 18'!$A$2:$G$3556,7,FALSE),0)</f>
        <v>1088325820.55</v>
      </c>
      <c r="M14" s="67">
        <f>IFERROR(VLOOKUP(N14,'[1]balanza acomodo mar 17'!$A$2:$G$2562,7,FALSE),0)</f>
        <v>915167226.12</v>
      </c>
      <c r="N14" s="7" t="s">
        <v>28</v>
      </c>
      <c r="O14" s="8"/>
      <c r="Q14" s="68"/>
    </row>
    <row r="15" spans="1:17" x14ac:dyDescent="0.2">
      <c r="A15" s="7" t="s">
        <v>29</v>
      </c>
      <c r="B15" s="65" t="s">
        <v>30</v>
      </c>
      <c r="C15" s="62" t="s">
        <v>31</v>
      </c>
      <c r="D15" s="57"/>
      <c r="E15" s="58">
        <f>IFERROR(VLOOKUP(A15,'[1]balanza acomodo mar 18'!$A$2:$G$3556,7,FALSE),0)+IFERROR(VLOOKUP(A52,'[1]balanza acomodo mar 18'!$A$2:$G$3556,7,FALSE),0)</f>
        <v>386426952.02000004</v>
      </c>
      <c r="F15" s="58">
        <v>515033804.21999997</v>
      </c>
      <c r="G15" s="58">
        <f>IFERROR(VLOOKUP(A15,'[1]balanza acomodo mar 17'!$A$2:$G$2562,7,FALSE),0)+IFERROR(VLOOKUP(A52,'[1]balanza acomodo mar 17'!$A$2:$G$2562,7,FALSE),0)</f>
        <v>219384091.0800001</v>
      </c>
      <c r="H15" s="59"/>
      <c r="I15" s="66" t="s">
        <v>30</v>
      </c>
      <c r="J15" s="62" t="s">
        <v>32</v>
      </c>
      <c r="K15" s="57"/>
      <c r="L15" s="58">
        <f>IFERROR(VLOOKUP(N15,'[1]balanza acomodo mar 18'!$A$2:$G$3556,7,FALSE),0)</f>
        <v>436824960.41000003</v>
      </c>
      <c r="M15" s="67">
        <f>IFERROR(VLOOKUP(N15,'[1]balanza acomodo mar 17'!$A$2:$G$2562,7,FALSE),0)</f>
        <v>448105286.14000005</v>
      </c>
      <c r="N15" s="7" t="s">
        <v>33</v>
      </c>
      <c r="O15" s="8"/>
      <c r="Q15" s="69"/>
    </row>
    <row r="16" spans="1:17" x14ac:dyDescent="0.2">
      <c r="A16" s="7" t="s">
        <v>34</v>
      </c>
      <c r="B16" s="65" t="s">
        <v>35</v>
      </c>
      <c r="C16" s="62" t="s">
        <v>36</v>
      </c>
      <c r="D16" s="57"/>
      <c r="E16" s="58">
        <f>IFERROR(VLOOKUP(A16,'[1]balanza acomodo mar 18'!$A$2:$G$3556,7,FALSE),0)</f>
        <v>0</v>
      </c>
      <c r="F16" s="58">
        <v>0</v>
      </c>
      <c r="G16" s="58">
        <f>IFERROR(VLOOKUP(A16,'[1]balanza acomodo mar 17'!$A$2:$G$2562,7,FALSE),0)</f>
        <v>0</v>
      </c>
      <c r="H16" s="59"/>
      <c r="I16" s="66" t="s">
        <v>35</v>
      </c>
      <c r="J16" s="62" t="s">
        <v>37</v>
      </c>
      <c r="K16" s="57"/>
      <c r="L16" s="58">
        <f>IFERROR(VLOOKUP(N16,'[1]balanza acomodo mar 18'!$A$2:$G$3556,7,FALSE),0)</f>
        <v>1919697981.1000001</v>
      </c>
      <c r="M16" s="67">
        <f>IFERROR(VLOOKUP(N16,'[1]balanza acomodo mar 17'!$A$2:$G$2562,7,FALSE),0)</f>
        <v>1937356207.6900001</v>
      </c>
      <c r="N16" s="7" t="s">
        <v>38</v>
      </c>
      <c r="O16" s="8"/>
    </row>
    <row r="17" spans="1:15" x14ac:dyDescent="0.2">
      <c r="A17" s="7" t="s">
        <v>39</v>
      </c>
      <c r="B17" s="65" t="s">
        <v>40</v>
      </c>
      <c r="C17" s="62" t="s">
        <v>41</v>
      </c>
      <c r="D17" s="57"/>
      <c r="E17" s="58">
        <f>IFERROR(VLOOKUP(A17,'[1]balanza acomodo mar 18'!$A$2:$G$3556,7,FALSE),0)</f>
        <v>1456863.91</v>
      </c>
      <c r="F17" s="58">
        <v>449571.38</v>
      </c>
      <c r="G17" s="58">
        <f>IFERROR(VLOOKUP(A17,'[1]balanza acomodo mar 17'!$A$2:$G$2562,7,FALSE),0)</f>
        <v>1399312.19</v>
      </c>
      <c r="H17" s="59"/>
      <c r="I17" s="66" t="s">
        <v>40</v>
      </c>
      <c r="J17" s="62" t="s">
        <v>42</v>
      </c>
      <c r="K17" s="57"/>
      <c r="L17" s="58">
        <f>IFERROR(VLOOKUP(N17,'[1]balanza acomodo mar 18'!$A$2:$G$3556,7,FALSE),0)</f>
        <v>19450227.98</v>
      </c>
      <c r="M17" s="67">
        <f>IFERROR(VLOOKUP(N17,'[1]balanza acomodo mar 17'!$A$2:$G$2562,7,FALSE),0)</f>
        <v>0</v>
      </c>
      <c r="N17" s="7" t="s">
        <v>43</v>
      </c>
      <c r="O17" s="8"/>
    </row>
    <row r="18" spans="1:15" x14ac:dyDescent="0.2">
      <c r="A18" s="7" t="s">
        <v>44</v>
      </c>
      <c r="B18" s="65" t="s">
        <v>45</v>
      </c>
      <c r="C18" s="62" t="s">
        <v>46</v>
      </c>
      <c r="D18" s="57"/>
      <c r="E18" s="58">
        <f>IFERROR(VLOOKUP(A18,'[1]balanza acomodo mar 18'!$A$2:$G$3556,7,FALSE),0)</f>
        <v>0</v>
      </c>
      <c r="F18" s="58">
        <v>0</v>
      </c>
      <c r="G18" s="58">
        <f>IFERROR(VLOOKUP(A18,'[1]balanza acomodo mar 17'!$A$2:$G$2562,7,FALSE),0)</f>
        <v>0</v>
      </c>
      <c r="H18" s="59"/>
      <c r="I18" s="66" t="s">
        <v>45</v>
      </c>
      <c r="J18" s="62" t="s">
        <v>47</v>
      </c>
      <c r="K18" s="57"/>
      <c r="L18" s="58">
        <f>IFERROR(VLOOKUP(N18,'[1]balanza acomodo mar 18'!$A$2:$G$3556,7,FALSE),0)</f>
        <v>796989496.96000016</v>
      </c>
      <c r="M18" s="67">
        <f>IFERROR(VLOOKUP(N18,'[1]balanza acomodo mar 17'!$A$2:$G$2562,7,FALSE),0)</f>
        <v>975726520.01000035</v>
      </c>
      <c r="N18" s="7" t="s">
        <v>48</v>
      </c>
      <c r="O18" s="8"/>
    </row>
    <row r="19" spans="1:15" x14ac:dyDescent="0.2">
      <c r="B19" s="55" t="s">
        <v>49</v>
      </c>
      <c r="C19" s="62"/>
      <c r="D19" s="57"/>
      <c r="E19" s="63">
        <f>SUM(E20:E26)</f>
        <v>527168727.58999991</v>
      </c>
      <c r="F19" s="63">
        <f>SUM(F20:F26)</f>
        <v>236597383.28999999</v>
      </c>
      <c r="G19" s="63">
        <f>SUM(G20:G26)</f>
        <v>477483661.74000001</v>
      </c>
      <c r="H19" s="70"/>
      <c r="I19" s="66" t="s">
        <v>50</v>
      </c>
      <c r="J19" s="62" t="s">
        <v>51</v>
      </c>
      <c r="K19" s="57"/>
      <c r="L19" s="58">
        <f>IFERROR(VLOOKUP(N19,'[1]balanza acomodo mar 18'!$A$2:$G$3556,7,FALSE),0)</f>
        <v>0</v>
      </c>
      <c r="M19" s="67">
        <f>IFERROR(VLOOKUP(N19,'[1]balanza acomodo mar 17'!$A$2:$G$2562,7,FALSE),0)</f>
        <v>0</v>
      </c>
      <c r="N19" s="7" t="s">
        <v>52</v>
      </c>
      <c r="O19" s="8"/>
    </row>
    <row r="20" spans="1:15" x14ac:dyDescent="0.2">
      <c r="B20" s="65" t="s">
        <v>53</v>
      </c>
      <c r="C20" s="62" t="s">
        <v>54</v>
      </c>
      <c r="D20" s="57"/>
      <c r="E20" s="58">
        <f>IFERROR(VLOOKUP(A20,'[1]balanza acomodo mar 18'!$A$2:$G$3556,7,FALSE),0)</f>
        <v>0</v>
      </c>
      <c r="F20" s="58">
        <v>0</v>
      </c>
      <c r="G20" s="58">
        <f>IFERROR(VLOOKUP(A20,'[1]balanza acomodo mar 17'!$A$2:$G$2562,7,FALSE),0)</f>
        <v>0</v>
      </c>
      <c r="H20" s="59"/>
      <c r="I20" s="66" t="s">
        <v>55</v>
      </c>
      <c r="J20" s="62" t="s">
        <v>56</v>
      </c>
      <c r="K20" s="57"/>
      <c r="L20" s="58">
        <f>IFERROR(VLOOKUP(N20,'[1]balanza acomodo mar 18'!$A$2:$G$3556,7,FALSE),0)</f>
        <v>112111326.50999984</v>
      </c>
      <c r="M20" s="67">
        <f>IFERROR(VLOOKUP(N20,'[1]balanza acomodo mar 17'!$A$2:$G$2562,7,FALSE),0)</f>
        <v>862901055.38000059</v>
      </c>
      <c r="N20" s="7" t="s">
        <v>57</v>
      </c>
      <c r="O20" s="8"/>
    </row>
    <row r="21" spans="1:15" x14ac:dyDescent="0.2">
      <c r="A21" s="7" t="s">
        <v>58</v>
      </c>
      <c r="B21" s="65" t="s">
        <v>59</v>
      </c>
      <c r="C21" s="62" t="s">
        <v>60</v>
      </c>
      <c r="D21" s="57"/>
      <c r="E21" s="58">
        <f>IFERROR(VLOOKUP(A21,'[1]balanza acomodo mar 18'!$A$2:$G$3556,7,FALSE),0)</f>
        <v>9448752.9499999993</v>
      </c>
      <c r="F21" s="58">
        <v>5523540.6500000004</v>
      </c>
      <c r="G21" s="58">
        <f>IFERROR(VLOOKUP(A21,'[1]balanza acomodo mar 17'!$A$2:$G$2562,7,FALSE),0)</f>
        <v>4863115.4700000007</v>
      </c>
      <c r="H21" s="59"/>
      <c r="I21" s="56" t="s">
        <v>61</v>
      </c>
      <c r="J21" s="62"/>
      <c r="K21" s="57"/>
      <c r="L21" s="63">
        <f>SUM(L22:L24)</f>
        <v>0</v>
      </c>
      <c r="M21" s="64">
        <f>SUM(M22:M24)</f>
        <v>0</v>
      </c>
      <c r="N21" s="7"/>
      <c r="O21" s="8"/>
    </row>
    <row r="22" spans="1:15" x14ac:dyDescent="0.2">
      <c r="A22" s="7" t="s">
        <v>62</v>
      </c>
      <c r="B22" s="65" t="s">
        <v>63</v>
      </c>
      <c r="C22" s="62" t="s">
        <v>64</v>
      </c>
      <c r="D22" s="57"/>
      <c r="E22" s="58">
        <f>IFERROR(VLOOKUP(A22,'[1]balanza acomodo mar 18'!$A$2:$G$3556,7,FALSE),0)</f>
        <v>349732269.13999999</v>
      </c>
      <c r="F22" s="58">
        <v>128120078.28999998</v>
      </c>
      <c r="G22" s="58">
        <f>IFERROR(VLOOKUP(A22,'[1]balanza acomodo mar 17'!$A$2:$G$2562,7,FALSE),0)</f>
        <v>297155497.43000001</v>
      </c>
      <c r="H22" s="59"/>
      <c r="I22" s="66" t="s">
        <v>53</v>
      </c>
      <c r="J22" s="62" t="s">
        <v>65</v>
      </c>
      <c r="K22" s="57"/>
      <c r="L22" s="58">
        <f>IFERROR(VLOOKUP(N22,'[1]balanza acomodo mar 18'!$A$2:$G$3556,7,FALSE),0)</f>
        <v>0</v>
      </c>
      <c r="M22" s="67">
        <f>IFERROR(VLOOKUP(N22,'[1]balanza acomodo mar 17'!$A$2:$G$2562,7,FALSE),0)</f>
        <v>0</v>
      </c>
      <c r="N22" s="7" t="s">
        <v>66</v>
      </c>
      <c r="O22" s="8"/>
    </row>
    <row r="23" spans="1:15" x14ac:dyDescent="0.2">
      <c r="A23" s="7" t="s">
        <v>67</v>
      </c>
      <c r="B23" s="65" t="s">
        <v>68</v>
      </c>
      <c r="C23" s="62" t="s">
        <v>69</v>
      </c>
      <c r="D23" s="57"/>
      <c r="E23" s="58">
        <f>IFERROR(VLOOKUP(A23,'[1]balanza acomodo mar 18'!$A$2:$G$3556,7,FALSE),0)</f>
        <v>115959745.89999995</v>
      </c>
      <c r="F23" s="58">
        <v>62138574.129999995</v>
      </c>
      <c r="G23" s="58">
        <f>IFERROR(VLOOKUP(A23,'[1]balanza acomodo mar 17'!$A$2:$G$2562,7,FALSE),0)</f>
        <v>117400281.01999997</v>
      </c>
      <c r="H23" s="59"/>
      <c r="I23" s="66" t="s">
        <v>59</v>
      </c>
      <c r="J23" s="62" t="s">
        <v>70</v>
      </c>
      <c r="K23" s="57"/>
      <c r="L23" s="58">
        <f>IFERROR(VLOOKUP(N23,'[1]balanza acomodo mar 18'!$A$2:$G$3556,7,FALSE),0)</f>
        <v>0</v>
      </c>
      <c r="M23" s="67">
        <f>IFERROR(VLOOKUP(N23,'[1]balanza acomodo mar 17'!$A$2:$G$2562,7,FALSE),0)</f>
        <v>0</v>
      </c>
      <c r="N23" s="7" t="s">
        <v>71</v>
      </c>
      <c r="O23" s="8"/>
    </row>
    <row r="24" spans="1:15" x14ac:dyDescent="0.2">
      <c r="A24" s="7" t="s">
        <v>72</v>
      </c>
      <c r="B24" s="65" t="s">
        <v>73</v>
      </c>
      <c r="C24" s="62" t="s">
        <v>74</v>
      </c>
      <c r="D24" s="57"/>
      <c r="E24" s="58">
        <f>IFERROR(VLOOKUP(A24,'[1]balanza acomodo mar 18'!$A$2:$G$3556,7,FALSE),0)</f>
        <v>52027959.600000001</v>
      </c>
      <c r="F24" s="58">
        <v>40815190.219999999</v>
      </c>
      <c r="G24" s="58">
        <f>IFERROR(VLOOKUP(A24,'[1]balanza acomodo mar 17'!$A$2:$G$2562,7,FALSE),0)</f>
        <v>58064767.82</v>
      </c>
      <c r="H24" s="59"/>
      <c r="I24" s="66" t="s">
        <v>63</v>
      </c>
      <c r="J24" s="62" t="s">
        <v>75</v>
      </c>
      <c r="K24" s="57"/>
      <c r="L24" s="58">
        <f>IFERROR(VLOOKUP(N24,'[1]balanza acomodo mar 18'!$A$2:$G$3556,7,FALSE),0)</f>
        <v>0</v>
      </c>
      <c r="M24" s="67">
        <f>IFERROR(VLOOKUP(N24,'[1]balanza acomodo mar 17'!$A$2:$G$2562,7,FALSE),0)</f>
        <v>0</v>
      </c>
      <c r="N24" s="7" t="s">
        <v>76</v>
      </c>
      <c r="O24" s="68"/>
    </row>
    <row r="25" spans="1:15" x14ac:dyDescent="0.2">
      <c r="A25" s="7" t="s">
        <v>77</v>
      </c>
      <c r="B25" s="65" t="s">
        <v>78</v>
      </c>
      <c r="C25" s="62" t="s">
        <v>79</v>
      </c>
      <c r="D25" s="57"/>
      <c r="E25" s="58">
        <f>IFERROR(VLOOKUP(A25,'[1]balanza acomodo mar 18'!$A$2:$G$3556,7,FALSE),0)</f>
        <v>0</v>
      </c>
      <c r="F25" s="58">
        <v>0</v>
      </c>
      <c r="G25" s="58">
        <f>IFERROR(VLOOKUP(A25,'[1]balanza acomodo mar 17'!$A$2:$G$2562,7,FALSE),0)</f>
        <v>0</v>
      </c>
      <c r="H25" s="59"/>
      <c r="I25" s="56" t="s">
        <v>80</v>
      </c>
      <c r="J25" s="62"/>
      <c r="K25" s="57"/>
      <c r="L25" s="63">
        <f>+L26+L27</f>
        <v>120033481.94999996</v>
      </c>
      <c r="M25" s="64">
        <f>+M26+M27</f>
        <v>97490181.219999999</v>
      </c>
      <c r="N25" s="7"/>
      <c r="O25" s="8"/>
    </row>
    <row r="26" spans="1:15" x14ac:dyDescent="0.2">
      <c r="A26" s="7" t="s">
        <v>81</v>
      </c>
      <c r="B26" s="65" t="s">
        <v>82</v>
      </c>
      <c r="C26" s="62" t="s">
        <v>83</v>
      </c>
      <c r="D26" s="57"/>
      <c r="E26" s="58">
        <f>IFERROR(VLOOKUP(A26,'[1]balanza acomodo mar 18'!$A$2:$G$3556,7,FALSE),0)</f>
        <v>0</v>
      </c>
      <c r="F26" s="58">
        <v>0</v>
      </c>
      <c r="G26" s="58">
        <f>IFERROR(VLOOKUP(A26,'[1]balanza acomodo mar 17'!$A$2:$G$2562,7,FALSE),0)</f>
        <v>0</v>
      </c>
      <c r="H26" s="59"/>
      <c r="I26" s="66" t="s">
        <v>84</v>
      </c>
      <c r="J26" s="62" t="s">
        <v>85</v>
      </c>
      <c r="K26" s="57"/>
      <c r="L26" s="58">
        <f>IFERROR(VLOOKUP(N26,'[1]balanza acomodo mar 18'!$A$2:$G$3556,7,FALSE),0)</f>
        <v>120033481.94999996</v>
      </c>
      <c r="M26" s="67">
        <f>IFERROR(VLOOKUP(N26,'[1]balanza acomodo mar 17'!$A$2:$G$2562,7,FALSE),0)</f>
        <v>97490181.219999999</v>
      </c>
      <c r="N26" s="7" t="s">
        <v>86</v>
      </c>
      <c r="O26" s="8"/>
    </row>
    <row r="27" spans="1:15" x14ac:dyDescent="0.2">
      <c r="B27" s="55" t="s">
        <v>87</v>
      </c>
      <c r="C27" s="62"/>
      <c r="D27" s="57"/>
      <c r="E27" s="63">
        <f>SUM(E28:E32)</f>
        <v>351438663.86000001</v>
      </c>
      <c r="F27" s="63">
        <f>SUM(F28:F32)</f>
        <v>86147349.76000002</v>
      </c>
      <c r="G27" s="63">
        <f>SUM(G28:G32)</f>
        <v>433654891.38</v>
      </c>
      <c r="H27" s="59"/>
      <c r="I27" s="66" t="s">
        <v>88</v>
      </c>
      <c r="J27" s="62" t="s">
        <v>89</v>
      </c>
      <c r="K27" s="57"/>
      <c r="L27" s="58">
        <f>IFERROR(VLOOKUP(N27,'[1]balanza acomodo mar 18'!$A$2:$G$3556,7,FALSE),0)</f>
        <v>0</v>
      </c>
      <c r="M27" s="67">
        <f>IFERROR(VLOOKUP(N27,'[1]balanza acomodo mar 17'!$A$2:$G$2562,7,FALSE),0)</f>
        <v>0</v>
      </c>
      <c r="N27" s="7" t="s">
        <v>90</v>
      </c>
      <c r="O27" s="8"/>
    </row>
    <row r="28" spans="1:15" x14ac:dyDescent="0.2">
      <c r="A28" s="7" t="s">
        <v>91</v>
      </c>
      <c r="B28" s="65" t="s">
        <v>84</v>
      </c>
      <c r="C28" s="62" t="s">
        <v>92</v>
      </c>
      <c r="D28" s="57"/>
      <c r="E28" s="58">
        <f>IFERROR(VLOOKUP(A28,'[1]balanza acomodo mar 18'!$A$2:$G$3556,7,FALSE),0)</f>
        <v>263107950.29000002</v>
      </c>
      <c r="F28" s="58">
        <v>35337505.420000017</v>
      </c>
      <c r="G28" s="58">
        <f>IFERROR(VLOOKUP(A28,'[1]balanza acomodo mar 17'!$A$2:$G$2562,7,FALSE),0)</f>
        <v>371922814.10000002</v>
      </c>
      <c r="H28" s="70"/>
      <c r="I28" s="56" t="s">
        <v>93</v>
      </c>
      <c r="J28" s="62"/>
      <c r="K28" s="57"/>
      <c r="L28" s="58">
        <f>IFERROR(VLOOKUP(N28,'[1]balanza acomodo mar 18'!$A$2:$G$3556,7,FALSE),0)</f>
        <v>1900000000</v>
      </c>
      <c r="M28" s="67">
        <f>IFERROR(VLOOKUP(N28,'[1]balanza acomodo mar 17'!$A$2:$G$2562,7,FALSE),0)</f>
        <v>2215859814.8000002</v>
      </c>
      <c r="N28" s="7" t="s">
        <v>94</v>
      </c>
      <c r="O28" s="8"/>
    </row>
    <row r="29" spans="1:15" x14ac:dyDescent="0.2">
      <c r="A29" s="7" t="s">
        <v>95</v>
      </c>
      <c r="B29" s="65" t="s">
        <v>88</v>
      </c>
      <c r="C29" s="62" t="s">
        <v>96</v>
      </c>
      <c r="D29" s="57"/>
      <c r="E29" s="58">
        <f>IFERROR(VLOOKUP(A29,'[1]balanza acomodo mar 18'!$A$2:$G$3556,7,FALSE),0)</f>
        <v>0</v>
      </c>
      <c r="F29" s="58">
        <v>9000</v>
      </c>
      <c r="G29" s="58">
        <f>IFERROR(VLOOKUP(A29,'[1]balanza acomodo mar 17'!$A$2:$G$2562,7,FALSE),0)</f>
        <v>0</v>
      </c>
      <c r="H29" s="59"/>
      <c r="I29" s="56" t="s">
        <v>97</v>
      </c>
      <c r="J29" s="56"/>
      <c r="K29" s="71"/>
      <c r="L29" s="63">
        <f>SUM(L30:L32)</f>
        <v>0</v>
      </c>
      <c r="M29" s="64">
        <f>SUM(M30:M32)</f>
        <v>0</v>
      </c>
      <c r="N29" s="7"/>
      <c r="O29" s="8"/>
    </row>
    <row r="30" spans="1:15" x14ac:dyDescent="0.2">
      <c r="A30" s="7" t="s">
        <v>98</v>
      </c>
      <c r="B30" s="65" t="s">
        <v>99</v>
      </c>
      <c r="C30" s="62" t="s">
        <v>100</v>
      </c>
      <c r="D30" s="57"/>
      <c r="E30" s="58">
        <f>IFERROR(VLOOKUP(A30,'[1]balanza acomodo mar 18'!$A$2:$G$3556,7,FALSE),0)</f>
        <v>0</v>
      </c>
      <c r="F30" s="58">
        <v>0</v>
      </c>
      <c r="G30" s="58">
        <f>IFERROR(VLOOKUP(A30,'[1]balanza acomodo mar 17'!$A$2:$G$2562,7,FALSE),0)</f>
        <v>0</v>
      </c>
      <c r="H30" s="59"/>
      <c r="I30" s="66" t="s">
        <v>101</v>
      </c>
      <c r="J30" s="62" t="s">
        <v>102</v>
      </c>
      <c r="K30" s="71"/>
      <c r="L30" s="58">
        <f>IFERROR(VLOOKUP(N30,'[1]balanza acomodo mar 18'!$A$2:$G$3556,7,FALSE),0)</f>
        <v>0</v>
      </c>
      <c r="M30" s="67">
        <f>IFERROR(VLOOKUP(N30,'[1]balanza acomodo mar 17'!$A$2:$G$2562,7,FALSE),0)</f>
        <v>0</v>
      </c>
      <c r="N30" s="7" t="s">
        <v>103</v>
      </c>
      <c r="O30" s="8"/>
    </row>
    <row r="31" spans="1:15" x14ac:dyDescent="0.2">
      <c r="A31" s="7" t="s">
        <v>104</v>
      </c>
      <c r="B31" s="65" t="s">
        <v>105</v>
      </c>
      <c r="C31" s="62" t="s">
        <v>106</v>
      </c>
      <c r="D31" s="57"/>
      <c r="E31" s="58">
        <f>IFERROR(VLOOKUP(A31,'[1]balanza acomodo mar 18'!$A$2:$G$3556,7,FALSE),0)</f>
        <v>87844651.86999999</v>
      </c>
      <c r="F31" s="58">
        <v>46202474.780000001</v>
      </c>
      <c r="G31" s="58">
        <f>IFERROR(VLOOKUP(A31,'[1]balanza acomodo mar 17'!$A$2:$G$2562,7,FALSE),0)</f>
        <v>60268702.459999993</v>
      </c>
      <c r="H31" s="59"/>
      <c r="I31" s="66" t="s">
        <v>107</v>
      </c>
      <c r="J31" s="62" t="s">
        <v>108</v>
      </c>
      <c r="K31" s="71"/>
      <c r="L31" s="58">
        <f>IFERROR(VLOOKUP(N31,'[1]balanza acomodo mar 18'!$A$2:$G$3556,7,FALSE),0)</f>
        <v>0</v>
      </c>
      <c r="M31" s="67">
        <f>IFERROR(VLOOKUP(N31,'[1]balanza acomodo mar 17'!$A$2:$G$2562,7,FALSE),0)</f>
        <v>0</v>
      </c>
      <c r="N31" s="7" t="s">
        <v>109</v>
      </c>
      <c r="O31" s="8"/>
    </row>
    <row r="32" spans="1:15" x14ac:dyDescent="0.2">
      <c r="A32" s="7" t="s">
        <v>110</v>
      </c>
      <c r="B32" s="65" t="s">
        <v>111</v>
      </c>
      <c r="C32" s="62" t="s">
        <v>112</v>
      </c>
      <c r="D32" s="57"/>
      <c r="E32" s="58">
        <f>IFERROR(VLOOKUP(A32,'[1]balanza acomodo mar 18'!$A$2:$G$3556,7,FALSE),0)</f>
        <v>486061.69999999995</v>
      </c>
      <c r="F32" s="58">
        <v>4598369.5599999996</v>
      </c>
      <c r="G32" s="58">
        <f>IFERROR(VLOOKUP(A32,'[1]balanza acomodo mar 17'!$A$2:$G$2562,7,FALSE),0)</f>
        <v>1463374.82</v>
      </c>
      <c r="H32" s="59"/>
      <c r="I32" s="66" t="s">
        <v>113</v>
      </c>
      <c r="J32" s="62" t="s">
        <v>114</v>
      </c>
      <c r="K32" s="57"/>
      <c r="L32" s="58">
        <f>IFERROR(VLOOKUP(N32,'[1]balanza acomodo mar 18'!$A$2:$G$3556,7,FALSE),0)</f>
        <v>0</v>
      </c>
      <c r="M32" s="67">
        <f>IFERROR(VLOOKUP(N32,'[1]balanza acomodo mar 17'!$A$2:$G$2562,7,FALSE),0)</f>
        <v>0</v>
      </c>
      <c r="N32" s="7" t="s">
        <v>115</v>
      </c>
      <c r="O32" s="8"/>
    </row>
    <row r="33" spans="1:15" x14ac:dyDescent="0.2">
      <c r="B33" s="55" t="s">
        <v>116</v>
      </c>
      <c r="C33" s="62"/>
      <c r="D33" s="57"/>
      <c r="E33" s="63">
        <f>SUM(E34:E40)</f>
        <v>0</v>
      </c>
      <c r="F33" s="63">
        <f>SUM(F34:F40)</f>
        <v>0</v>
      </c>
      <c r="G33" s="63">
        <f>SUM(G34:G40)</f>
        <v>0</v>
      </c>
      <c r="H33" s="59"/>
      <c r="I33" s="56" t="s">
        <v>117</v>
      </c>
      <c r="J33" s="62"/>
      <c r="K33" s="57"/>
      <c r="L33" s="63">
        <f>SUM(L34:L39)</f>
        <v>0</v>
      </c>
      <c r="M33" s="64">
        <f>SUM(M34:M39)</f>
        <v>0</v>
      </c>
      <c r="N33" s="7"/>
      <c r="O33" s="8"/>
    </row>
    <row r="34" spans="1:15" x14ac:dyDescent="0.2">
      <c r="A34" s="7" t="s">
        <v>118</v>
      </c>
      <c r="B34" s="65" t="s">
        <v>119</v>
      </c>
      <c r="C34" s="62" t="s">
        <v>120</v>
      </c>
      <c r="D34" s="57"/>
      <c r="E34" s="58">
        <f>IFERROR(VLOOKUP(A34,'[1]balanza acomodo mar 18'!$A$2:$G$3556,7,FALSE),0)</f>
        <v>0</v>
      </c>
      <c r="F34" s="58">
        <v>0</v>
      </c>
      <c r="G34" s="58">
        <f>IFERROR(VLOOKUP(A34,'[1]balanza acomodo mar 17'!$A$2:$G$2562,7,FALSE),0)</f>
        <v>0</v>
      </c>
      <c r="H34" s="59"/>
      <c r="I34" s="66" t="s">
        <v>121</v>
      </c>
      <c r="J34" s="62" t="s">
        <v>122</v>
      </c>
      <c r="K34" s="57"/>
      <c r="L34" s="58">
        <f>IFERROR(VLOOKUP(N34,'[1]balanza acomodo mar 18'!$A$2:$G$3556,7,FALSE),0)</f>
        <v>0</v>
      </c>
      <c r="M34" s="67">
        <f>IFERROR(VLOOKUP(N34,'[1]balanza acomodo mar 17'!$A$2:$G$2562,7,FALSE),0)</f>
        <v>0</v>
      </c>
      <c r="N34" s="7" t="s">
        <v>123</v>
      </c>
      <c r="O34" s="8"/>
    </row>
    <row r="35" spans="1:15" x14ac:dyDescent="0.2">
      <c r="A35" s="7" t="s">
        <v>124</v>
      </c>
      <c r="B35" s="65" t="s">
        <v>125</v>
      </c>
      <c r="C35" s="62" t="s">
        <v>126</v>
      </c>
      <c r="D35" s="57"/>
      <c r="E35" s="58">
        <f>IFERROR(VLOOKUP(A35,'[1]balanza acomodo mar 18'!$A$2:$G$3556,7,FALSE),0)</f>
        <v>0</v>
      </c>
      <c r="F35" s="58">
        <v>0</v>
      </c>
      <c r="G35" s="58">
        <f>IFERROR(VLOOKUP(A35,'[1]balanza acomodo mar 17'!$A$2:$G$2562,7,FALSE),0)</f>
        <v>0</v>
      </c>
      <c r="H35" s="59"/>
      <c r="I35" s="66" t="s">
        <v>127</v>
      </c>
      <c r="J35" s="62" t="s">
        <v>128</v>
      </c>
      <c r="K35" s="57"/>
      <c r="L35" s="58">
        <f>IFERROR(VLOOKUP(N35,'[1]balanza acomodo mar 18'!$A$2:$G$3556,7,FALSE),0)</f>
        <v>0</v>
      </c>
      <c r="M35" s="67">
        <f>IFERROR(VLOOKUP(N35,'[1]balanza acomodo mar 17'!$A$2:$G$2562,7,FALSE),0)</f>
        <v>0</v>
      </c>
      <c r="N35" s="7" t="s">
        <v>129</v>
      </c>
      <c r="O35" s="8"/>
    </row>
    <row r="36" spans="1:15" x14ac:dyDescent="0.2">
      <c r="A36" s="7" t="s">
        <v>130</v>
      </c>
      <c r="B36" s="65" t="s">
        <v>131</v>
      </c>
      <c r="C36" s="62" t="s">
        <v>132</v>
      </c>
      <c r="D36" s="57"/>
      <c r="E36" s="58">
        <f>IFERROR(VLOOKUP(A36,'[1]balanza acomodo mar 18'!$A$2:$G$3556,7,FALSE),0)</f>
        <v>0</v>
      </c>
      <c r="F36" s="58">
        <v>0</v>
      </c>
      <c r="G36" s="58">
        <f>IFERROR(VLOOKUP(A36,'[1]balanza acomodo mar 17'!$A$2:$G$2562,7,FALSE),0)</f>
        <v>0</v>
      </c>
      <c r="H36" s="59"/>
      <c r="I36" s="66" t="s">
        <v>133</v>
      </c>
      <c r="J36" s="62" t="s">
        <v>134</v>
      </c>
      <c r="K36" s="57"/>
      <c r="L36" s="58">
        <f>IFERROR(VLOOKUP(N36,'[1]balanza acomodo mar 18'!$A$2:$G$3556,7,FALSE),0)</f>
        <v>0</v>
      </c>
      <c r="M36" s="67">
        <f>IFERROR(VLOOKUP(N36,'[1]balanza acomodo mar 17'!$A$2:$G$2562,7,FALSE),0)</f>
        <v>0</v>
      </c>
      <c r="N36" s="7" t="s">
        <v>135</v>
      </c>
      <c r="O36" s="8"/>
    </row>
    <row r="37" spans="1:15" x14ac:dyDescent="0.2">
      <c r="A37" s="7" t="s">
        <v>136</v>
      </c>
      <c r="B37" s="65" t="s">
        <v>137</v>
      </c>
      <c r="C37" s="62" t="s">
        <v>138</v>
      </c>
      <c r="D37" s="57"/>
      <c r="E37" s="58">
        <f>IFERROR(VLOOKUP(A37,'[1]balanza acomodo mar 18'!$A$2:$G$3556,7,FALSE),0)</f>
        <v>0</v>
      </c>
      <c r="F37" s="58">
        <v>0</v>
      </c>
      <c r="G37" s="58">
        <f>IFERROR(VLOOKUP(A37,'[1]balanza acomodo mar 17'!$A$2:$G$2562,7,FALSE),0)</f>
        <v>0</v>
      </c>
      <c r="H37" s="59"/>
      <c r="I37" s="66" t="s">
        <v>139</v>
      </c>
      <c r="J37" s="62" t="s">
        <v>140</v>
      </c>
      <c r="K37" s="57"/>
      <c r="L37" s="58">
        <f>IFERROR(VLOOKUP(N37,'[1]balanza acomodo mar 18'!$A$2:$G$3556,7,FALSE),0)</f>
        <v>0</v>
      </c>
      <c r="M37" s="67">
        <f>IFERROR(VLOOKUP(N37,'[1]balanza acomodo mar 17'!$A$2:$G$2562,7,FALSE),0)</f>
        <v>0</v>
      </c>
      <c r="N37" s="7" t="s">
        <v>141</v>
      </c>
      <c r="O37" s="8"/>
    </row>
    <row r="38" spans="1:15" x14ac:dyDescent="0.2">
      <c r="A38" s="7" t="s">
        <v>142</v>
      </c>
      <c r="B38" s="65" t="s">
        <v>143</v>
      </c>
      <c r="C38" s="62" t="s">
        <v>144</v>
      </c>
      <c r="D38" s="57"/>
      <c r="E38" s="58">
        <f>IFERROR(VLOOKUP(A38,'[1]balanza acomodo mar 18'!$A$2:$G$3556,7,FALSE),0)</f>
        <v>0</v>
      </c>
      <c r="F38" s="58">
        <v>0</v>
      </c>
      <c r="G38" s="58">
        <f>IFERROR(VLOOKUP(A38,'[1]balanza acomodo mar 17'!$A$2:$G$2562,7,FALSE),0)</f>
        <v>0</v>
      </c>
      <c r="H38" s="70"/>
      <c r="I38" s="66" t="s">
        <v>145</v>
      </c>
      <c r="J38" s="62" t="s">
        <v>146</v>
      </c>
      <c r="K38" s="57"/>
      <c r="L38" s="58">
        <f>IFERROR(VLOOKUP(N38,'[1]balanza acomodo mar 18'!$A$2:$G$3556,7,FALSE),0)</f>
        <v>0</v>
      </c>
      <c r="M38" s="67">
        <f>IFERROR(VLOOKUP(N38,'[1]balanza acomodo mar 17'!$A$2:$G$2562,7,FALSE),0)</f>
        <v>0</v>
      </c>
      <c r="N38" s="7" t="s">
        <v>147</v>
      </c>
      <c r="O38" s="8"/>
    </row>
    <row r="39" spans="1:15" x14ac:dyDescent="0.2">
      <c r="A39" s="7" t="s">
        <v>148</v>
      </c>
      <c r="B39" s="55" t="s">
        <v>149</v>
      </c>
      <c r="C39" s="62"/>
      <c r="D39" s="57"/>
      <c r="E39" s="63">
        <v>0</v>
      </c>
      <c r="F39" s="63">
        <v>0</v>
      </c>
      <c r="G39" s="63">
        <v>0</v>
      </c>
      <c r="H39" s="59"/>
      <c r="I39" s="66" t="s">
        <v>150</v>
      </c>
      <c r="J39" s="62" t="s">
        <v>151</v>
      </c>
      <c r="K39" s="57"/>
      <c r="L39" s="58">
        <f>IFERROR(VLOOKUP(N39,'[1]balanza acomodo mar 18'!$A$2:$G$3556,7,FALSE),0)</f>
        <v>0</v>
      </c>
      <c r="M39" s="67">
        <f>IFERROR(VLOOKUP(N39,'[1]balanza acomodo mar 17'!$A$2:$G$2562,7,FALSE),0)</f>
        <v>0</v>
      </c>
      <c r="N39" s="7" t="s">
        <v>152</v>
      </c>
      <c r="O39" s="8"/>
    </row>
    <row r="40" spans="1:15" x14ac:dyDescent="0.2">
      <c r="B40" s="55" t="s">
        <v>153</v>
      </c>
      <c r="C40" s="62"/>
      <c r="D40" s="57"/>
      <c r="E40" s="63">
        <f>SUM(E41:E42)</f>
        <v>0</v>
      </c>
      <c r="F40" s="63">
        <f>SUM(F41:F42)</f>
        <v>0</v>
      </c>
      <c r="G40" s="63">
        <f>SUM(G41:G42)</f>
        <v>0</v>
      </c>
      <c r="H40" s="59"/>
      <c r="I40" s="56" t="s">
        <v>154</v>
      </c>
      <c r="J40" s="62"/>
      <c r="K40" s="57"/>
      <c r="L40" s="63">
        <f>+L41+L42+L43</f>
        <v>16828252.100000001</v>
      </c>
      <c r="M40" s="64">
        <f>+M41+M42+M43</f>
        <v>14810399.649999999</v>
      </c>
      <c r="N40" s="7"/>
      <c r="O40" s="8"/>
    </row>
    <row r="41" spans="1:15" x14ac:dyDescent="0.2">
      <c r="A41" s="7" t="s">
        <v>155</v>
      </c>
      <c r="B41" s="65" t="s">
        <v>121</v>
      </c>
      <c r="C41" s="62" t="s">
        <v>156</v>
      </c>
      <c r="D41" s="57"/>
      <c r="E41" s="58">
        <f>IFERROR(VLOOKUP(A41,'[1]balanza acomodo mar 18'!$A$2:$G$3556,7,FALSE),0)</f>
        <v>0</v>
      </c>
      <c r="F41" s="58">
        <v>0</v>
      </c>
      <c r="G41" s="58">
        <f>IFERROR(VLOOKUP(B41,'[1]balanza acomodo mar 17'!$A$2:$G$2562,7,FALSE),0)</f>
        <v>0</v>
      </c>
      <c r="H41" s="59"/>
      <c r="I41" s="66" t="s">
        <v>157</v>
      </c>
      <c r="J41" s="62" t="s">
        <v>158</v>
      </c>
      <c r="K41" s="57"/>
      <c r="L41" s="58">
        <f>IFERROR(VLOOKUP(N41,'[1]balanza acomodo mar 18'!$A$2:$G$3556,7,FALSE),0)</f>
        <v>0</v>
      </c>
      <c r="M41" s="67">
        <f>IFERROR(VLOOKUP(N41,'[1]balanza acomodo mar 17'!$A$2:$G$2562,7,FALSE),0)</f>
        <v>0</v>
      </c>
      <c r="N41" s="7" t="s">
        <v>159</v>
      </c>
      <c r="O41" s="8"/>
    </row>
    <row r="42" spans="1:15" x14ac:dyDescent="0.2">
      <c r="A42" s="7" t="s">
        <v>160</v>
      </c>
      <c r="B42" s="65" t="s">
        <v>127</v>
      </c>
      <c r="C42" s="62" t="s">
        <v>161</v>
      </c>
      <c r="D42" s="57"/>
      <c r="E42" s="58">
        <f>IFERROR(VLOOKUP(A42,'[1]balanza acomodo mar 18'!$A$2:$G$3556,7,FALSE),0)</f>
        <v>0</v>
      </c>
      <c r="F42" s="58">
        <v>0</v>
      </c>
      <c r="G42" s="58">
        <f>IFERROR(VLOOKUP(B42,'[1]balanza acomodo mar 17'!$A$2:$G$2562,7,FALSE),0)</f>
        <v>0</v>
      </c>
      <c r="H42" s="59"/>
      <c r="I42" s="66" t="s">
        <v>162</v>
      </c>
      <c r="J42" s="62" t="s">
        <v>163</v>
      </c>
      <c r="K42" s="57"/>
      <c r="L42" s="58">
        <f>IFERROR(VLOOKUP(N42,'[1]balanza acomodo mar 18'!$A$2:$G$3556,7,FALSE),0)</f>
        <v>0</v>
      </c>
      <c r="M42" s="67">
        <f>IFERROR(VLOOKUP(N42,'[1]balanza acomodo mar 17'!$A$2:$G$2562,7,FALSE),0)</f>
        <v>0</v>
      </c>
      <c r="N42" s="7" t="s">
        <v>164</v>
      </c>
      <c r="O42" s="8"/>
    </row>
    <row r="43" spans="1:15" x14ac:dyDescent="0.2">
      <c r="B43" s="55" t="s">
        <v>165</v>
      </c>
      <c r="C43" s="62"/>
      <c r="D43" s="57"/>
      <c r="E43" s="63">
        <f>SUM(E44:E47)</f>
        <v>0</v>
      </c>
      <c r="F43" s="63">
        <f>SUM(F44:F47)</f>
        <v>0</v>
      </c>
      <c r="G43" s="63">
        <f>SUM(G44:G47)</f>
        <v>0</v>
      </c>
      <c r="H43" s="59"/>
      <c r="I43" s="66" t="s">
        <v>166</v>
      </c>
      <c r="J43" s="62" t="s">
        <v>167</v>
      </c>
      <c r="K43" s="57"/>
      <c r="L43" s="58">
        <f>IFERROR(VLOOKUP(N43,'[1]balanza acomodo mar 18'!$A$2:$G$3556,7,FALSE),0)</f>
        <v>16828252.100000001</v>
      </c>
      <c r="M43" s="67">
        <f>IFERROR(VLOOKUP(N43,'[1]balanza acomodo mar 17'!$A$2:$G$2562,7,FALSE),0)</f>
        <v>14810399.649999999</v>
      </c>
      <c r="N43" s="7" t="s">
        <v>168</v>
      </c>
      <c r="O43" s="8"/>
    </row>
    <row r="44" spans="1:15" x14ac:dyDescent="0.2">
      <c r="A44" s="7" t="s">
        <v>169</v>
      </c>
      <c r="B44" s="65" t="s">
        <v>157</v>
      </c>
      <c r="C44" s="62" t="s">
        <v>170</v>
      </c>
      <c r="D44" s="57"/>
      <c r="E44" s="58">
        <f>IFERROR(VLOOKUP(A44,'[1]balanza acomodo mar 18'!$A$2:$G$3556,7,FALSE),0)</f>
        <v>0</v>
      </c>
      <c r="F44" s="58">
        <v>0</v>
      </c>
      <c r="G44" s="58">
        <f>IFERROR(VLOOKUP(A44,'[1]balanza acomodo mar 17'!$A$2:$G$2562,7,FALSE),0)</f>
        <v>0</v>
      </c>
      <c r="H44" s="70"/>
      <c r="I44" s="56" t="s">
        <v>171</v>
      </c>
      <c r="J44" s="62"/>
      <c r="K44" s="57"/>
      <c r="L44" s="72">
        <f>+L45+L46+L47</f>
        <v>310090653.27999997</v>
      </c>
      <c r="M44" s="73">
        <f>+M45+M46+M47</f>
        <v>163314192.34999999</v>
      </c>
      <c r="N44" s="7"/>
      <c r="O44" s="8"/>
    </row>
    <row r="45" spans="1:15" x14ac:dyDescent="0.2">
      <c r="A45" s="7" t="s">
        <v>172</v>
      </c>
      <c r="B45" s="65" t="s">
        <v>162</v>
      </c>
      <c r="C45" s="62" t="s">
        <v>173</v>
      </c>
      <c r="D45" s="57"/>
      <c r="E45" s="58">
        <f>IFERROR(VLOOKUP(A45,'[1]balanza acomodo mar 18'!$A$2:$G$3556,7,FALSE),0)</f>
        <v>0</v>
      </c>
      <c r="F45" s="58">
        <v>0</v>
      </c>
      <c r="G45" s="58">
        <f>IFERROR(VLOOKUP(A45,'[1]balanza acomodo mar 17'!$A$2:$G$2562,7,FALSE),0)</f>
        <v>0</v>
      </c>
      <c r="H45" s="59"/>
      <c r="I45" s="66" t="s">
        <v>174</v>
      </c>
      <c r="J45" s="62" t="s">
        <v>175</v>
      </c>
      <c r="K45" s="57"/>
      <c r="L45" s="58">
        <f>IFERROR(VLOOKUP(N45,'[1]balanza acomodo mar 18'!$A$2:$G$3556,7,FALSE),0)</f>
        <v>156336684.67999998</v>
      </c>
      <c r="M45" s="67">
        <f>IFERROR(VLOOKUP(N45,'[1]balanza acomodo mar 17'!$A$2:$G$2562,7,FALSE),0)</f>
        <v>102713562.52</v>
      </c>
      <c r="N45" s="7" t="s">
        <v>176</v>
      </c>
      <c r="O45" s="8"/>
    </row>
    <row r="46" spans="1:15" x14ac:dyDescent="0.2">
      <c r="A46" s="7" t="s">
        <v>177</v>
      </c>
      <c r="B46" s="65" t="s">
        <v>166</v>
      </c>
      <c r="C46" s="62" t="s">
        <v>178</v>
      </c>
      <c r="D46" s="57"/>
      <c r="E46" s="58">
        <f>IFERROR(VLOOKUP(A46,'[1]balanza acomodo mar 18'!$A$2:$G$3556,7,FALSE),0)</f>
        <v>0</v>
      </c>
      <c r="F46" s="58">
        <v>0</v>
      </c>
      <c r="G46" s="58">
        <f>IFERROR(VLOOKUP(A46,'[1]balanza acomodo mar 17'!$A$2:$G$2562,7,FALSE),0)</f>
        <v>0</v>
      </c>
      <c r="H46" s="59"/>
      <c r="I46" s="66" t="s">
        <v>179</v>
      </c>
      <c r="J46" s="62" t="s">
        <v>180</v>
      </c>
      <c r="K46" s="57"/>
      <c r="L46" s="58">
        <f>IFERROR(VLOOKUP(N46,'[1]balanza acomodo mar 18'!$A$2:$G$3556,7,FALSE),0)</f>
        <v>153753968.59999999</v>
      </c>
      <c r="M46" s="67">
        <f>IFERROR(VLOOKUP(N46,'[1]balanza acomodo mar 17'!$A$2:$G$2562,7,FALSE),0)</f>
        <v>60600629.830000006</v>
      </c>
      <c r="N46" s="7" t="s">
        <v>181</v>
      </c>
      <c r="O46" s="8"/>
    </row>
    <row r="47" spans="1:15" x14ac:dyDescent="0.2">
      <c r="A47" s="7" t="s">
        <v>182</v>
      </c>
      <c r="B47" s="65" t="s">
        <v>183</v>
      </c>
      <c r="C47" s="62" t="s">
        <v>184</v>
      </c>
      <c r="D47" s="57"/>
      <c r="E47" s="58">
        <f>IFERROR(VLOOKUP(A47,'[1]balanza acomodo mar 18'!$A$2:$G$3556,7,FALSE),0)</f>
        <v>0</v>
      </c>
      <c r="F47" s="58">
        <v>0</v>
      </c>
      <c r="G47" s="58">
        <f>IFERROR(VLOOKUP(A47,'[1]balanza acomodo mar 17'!$A$2:$G$2562,7,FALSE),0)</f>
        <v>0</v>
      </c>
      <c r="H47" s="59"/>
      <c r="I47" s="66" t="s">
        <v>185</v>
      </c>
      <c r="J47" s="62" t="s">
        <v>186</v>
      </c>
      <c r="K47" s="57"/>
      <c r="L47" s="58">
        <f>IFERROR(VLOOKUP(N47,'[1]balanza acomodo mar 18'!$A$2:$G$3556,7,FALSE),0)</f>
        <v>0</v>
      </c>
      <c r="M47" s="67">
        <f>IFERROR(VLOOKUP(N47,'[1]balanza acomodo mar 17'!$A$2:$G$2562,7,FALSE),0)</f>
        <v>0</v>
      </c>
      <c r="N47" s="7" t="s">
        <v>187</v>
      </c>
      <c r="O47" s="8"/>
    </row>
    <row r="48" spans="1:15" x14ac:dyDescent="0.2">
      <c r="B48" s="74"/>
      <c r="C48" s="62"/>
      <c r="D48" s="57"/>
      <c r="E48" s="58"/>
      <c r="F48" s="58"/>
      <c r="G48" s="58"/>
      <c r="H48" s="59"/>
      <c r="I48" s="56" t="s">
        <v>188</v>
      </c>
      <c r="J48" s="56"/>
      <c r="K48" s="57"/>
      <c r="L48" s="63">
        <f>+L11+L21+L25+L28+L29+L40+L44</f>
        <v>9261214027.6599998</v>
      </c>
      <c r="M48" s="64">
        <f>+M11+M21+M25+M28+M29+M40+M44</f>
        <v>8821430355.960001</v>
      </c>
      <c r="N48" s="7"/>
      <c r="O48" s="8"/>
    </row>
    <row r="49" spans="1:16" x14ac:dyDescent="0.2">
      <c r="B49" s="75" t="s">
        <v>189</v>
      </c>
      <c r="C49" s="76"/>
      <c r="D49" s="77"/>
      <c r="E49" s="63">
        <f>+E11+E19+E27+E33+E39+E40+E43</f>
        <v>2479531538.1899991</v>
      </c>
      <c r="F49" s="63">
        <f>+F11+F19+F27+F33+F39+F40+F43</f>
        <v>2822992002.6099987</v>
      </c>
      <c r="G49" s="63">
        <f>+G11+G19+G27+G33+G39+G40+G43</f>
        <v>2016258747.2600007</v>
      </c>
      <c r="H49" s="59"/>
      <c r="I49" s="28"/>
      <c r="J49" s="62"/>
      <c r="K49" s="57"/>
      <c r="L49" s="78"/>
      <c r="M49" s="79"/>
      <c r="N49" s="7"/>
      <c r="O49" s="8"/>
    </row>
    <row r="50" spans="1:16" x14ac:dyDescent="0.2">
      <c r="B50" s="74"/>
      <c r="C50" s="62"/>
      <c r="D50" s="57"/>
      <c r="E50" s="78"/>
      <c r="F50" s="78"/>
      <c r="G50" s="78"/>
      <c r="H50" s="59"/>
      <c r="I50" s="56" t="s">
        <v>190</v>
      </c>
      <c r="J50" s="56"/>
      <c r="K50" s="57"/>
      <c r="L50" s="58"/>
      <c r="M50" s="67"/>
      <c r="N50" s="7"/>
      <c r="O50" s="8"/>
    </row>
    <row r="51" spans="1:16" x14ac:dyDescent="0.2">
      <c r="B51" s="55" t="s">
        <v>191</v>
      </c>
      <c r="C51" s="62"/>
      <c r="D51" s="57"/>
      <c r="E51" s="58"/>
      <c r="F51" s="58"/>
      <c r="G51" s="58"/>
      <c r="H51" s="59"/>
      <c r="I51" s="62" t="s">
        <v>192</v>
      </c>
      <c r="J51" s="62"/>
      <c r="K51" s="57"/>
      <c r="L51" s="58">
        <f>IFERROR(VLOOKUP(N51,'[1]balanza acomodo mar 18'!$A$2:$G$3556,7,FALSE),0)</f>
        <v>0</v>
      </c>
      <c r="M51" s="67">
        <f>IFERROR(VLOOKUP(N51,'[1]balanza acomodo mar 17'!$A$2:$G$2562,7,FALSE),0)</f>
        <v>0</v>
      </c>
      <c r="N51" s="7" t="s">
        <v>193</v>
      </c>
      <c r="O51" s="8"/>
    </row>
    <row r="52" spans="1:16" x14ac:dyDescent="0.2">
      <c r="A52" s="7" t="s">
        <v>194</v>
      </c>
      <c r="B52" s="74" t="s">
        <v>195</v>
      </c>
      <c r="C52" s="62"/>
      <c r="D52" s="57"/>
      <c r="E52" s="58">
        <v>0</v>
      </c>
      <c r="F52" s="58">
        <v>0</v>
      </c>
      <c r="G52" s="58">
        <v>0</v>
      </c>
      <c r="H52" s="59"/>
      <c r="I52" s="62" t="s">
        <v>196</v>
      </c>
      <c r="J52" s="62"/>
      <c r="K52" s="57"/>
      <c r="L52" s="58">
        <f>IFERROR(VLOOKUP(N52,'[1]balanza acomodo mar 18'!$A$2:$G$3556,7,FALSE),0)</f>
        <v>0</v>
      </c>
      <c r="M52" s="67">
        <f>IFERROR(VLOOKUP(N52,'[1]balanza acomodo mar 17'!$A$2:$G$2562,7,FALSE),0)</f>
        <v>0</v>
      </c>
      <c r="N52" s="7" t="s">
        <v>197</v>
      </c>
      <c r="O52" s="8"/>
    </row>
    <row r="53" spans="1:16" x14ac:dyDescent="0.2">
      <c r="A53" s="7" t="s">
        <v>198</v>
      </c>
      <c r="B53" s="74" t="s">
        <v>199</v>
      </c>
      <c r="C53" s="62"/>
      <c r="D53" s="57"/>
      <c r="E53" s="58">
        <f>IFERROR(VLOOKUP(A53,'[1]balanza acomodo mar 18'!$A$2:$G$3556,7,FALSE),0)</f>
        <v>0</v>
      </c>
      <c r="F53" s="58">
        <v>0</v>
      </c>
      <c r="G53" s="58">
        <f>IFERROR(VLOOKUP(A53,'[1]balanza acomodo mar 17'!$A$2:$G$2562,7,FALSE),0)</f>
        <v>0</v>
      </c>
      <c r="H53" s="59"/>
      <c r="I53" s="62" t="s">
        <v>200</v>
      </c>
      <c r="J53" s="62"/>
      <c r="K53" s="57"/>
      <c r="L53" s="58">
        <f>IFERROR(VLOOKUP(N53,'[1]balanza acomodo mar 18'!$A$2:$G$3556,7,FALSE),0)</f>
        <v>7929887158.7399998</v>
      </c>
      <c r="M53" s="67">
        <f>IFERROR(VLOOKUP(N53,'[1]balanza acomodo mar 17'!$A$2:$G$2562,7,FALSE),0)</f>
        <v>7659540282.2600002</v>
      </c>
      <c r="N53" s="7" t="s">
        <v>201</v>
      </c>
      <c r="O53" s="8"/>
    </row>
    <row r="54" spans="1:16" x14ac:dyDescent="0.2">
      <c r="A54" s="7" t="s">
        <v>202</v>
      </c>
      <c r="B54" s="74" t="s">
        <v>203</v>
      </c>
      <c r="C54" s="62"/>
      <c r="D54" s="57"/>
      <c r="E54" s="58">
        <f>IFERROR(VLOOKUP(A54,'[1]balanza acomodo mar 18'!$A$2:$G$3556,7,FALSE),0)</f>
        <v>31968802131.180004</v>
      </c>
      <c r="F54" s="58">
        <v>11078505681.690002</v>
      </c>
      <c r="G54" s="58">
        <f>IFERROR(VLOOKUP(A54,'[1]balanza acomodo mar 17'!$A$2:$G$2562,7,FALSE),0)</f>
        <v>30735127115.279999</v>
      </c>
      <c r="H54" s="59"/>
      <c r="I54" s="62" t="s">
        <v>204</v>
      </c>
      <c r="J54" s="62"/>
      <c r="K54" s="57"/>
      <c r="L54" s="58">
        <f>IFERROR(VLOOKUP(N54,'[1]balanza acomodo mar 18'!$A$2:$G$3556,7,FALSE),0)</f>
        <v>0</v>
      </c>
      <c r="M54" s="67">
        <f>IFERROR(VLOOKUP(N54,'[1]balanza acomodo mar 17'!$A$2:$G$2562,7,FALSE),0)</f>
        <v>0</v>
      </c>
      <c r="N54" s="7" t="s">
        <v>205</v>
      </c>
      <c r="O54" s="8"/>
    </row>
    <row r="55" spans="1:16" x14ac:dyDescent="0.2">
      <c r="A55" s="7" t="s">
        <v>206</v>
      </c>
      <c r="B55" s="74" t="s">
        <v>207</v>
      </c>
      <c r="C55" s="62"/>
      <c r="D55" s="57"/>
      <c r="E55" s="58">
        <f>IFERROR(VLOOKUP(A55,'[1]balanza acomodo mar 18'!$A$2:$G$3556,7,FALSE),0)</f>
        <v>2773419879.8599997</v>
      </c>
      <c r="F55" s="58">
        <v>1296505073.9199998</v>
      </c>
      <c r="G55" s="58">
        <f>IFERROR(VLOOKUP(A55,'[1]balanza acomodo mar 17'!$A$2:$G$2562,7,FALSE),0)</f>
        <v>2684908191.8299999</v>
      </c>
      <c r="H55" s="70"/>
      <c r="I55" s="62" t="s">
        <v>208</v>
      </c>
      <c r="J55" s="62"/>
      <c r="K55" s="57"/>
      <c r="L55" s="58">
        <f>IFERROR(VLOOKUP(N55,'[1]balanza acomodo mar 18'!$A$2:$G$3556,7,FALSE),0)</f>
        <v>0</v>
      </c>
      <c r="M55" s="67">
        <f>IFERROR(VLOOKUP(N55,'[1]balanza acomodo mar 17'!$A$2:$G$2562,7,FALSE),0)</f>
        <v>0</v>
      </c>
      <c r="N55" s="7" t="s">
        <v>209</v>
      </c>
      <c r="O55" s="8"/>
    </row>
    <row r="56" spans="1:16" x14ac:dyDescent="0.2">
      <c r="A56" s="7" t="s">
        <v>210</v>
      </c>
      <c r="B56" s="74" t="s">
        <v>211</v>
      </c>
      <c r="C56" s="62"/>
      <c r="D56" s="57"/>
      <c r="E56" s="58">
        <f>IFERROR(VLOOKUP(A56,'[1]balanza acomodo mar 18'!$A$2:$G$3556,7,FALSE),0)</f>
        <v>311818260.84999996</v>
      </c>
      <c r="F56" s="58">
        <v>80348034.169999987</v>
      </c>
      <c r="G56" s="58">
        <f>IFERROR(VLOOKUP(A56,'[1]balanza acomodo mar 17'!$A$2:$G$2562,7,FALSE),0)</f>
        <v>309374937.83999997</v>
      </c>
      <c r="H56" s="59"/>
      <c r="I56" s="62" t="s">
        <v>212</v>
      </c>
      <c r="J56" s="62"/>
      <c r="K56" s="57"/>
      <c r="L56" s="58">
        <f>IFERROR(VLOOKUP(N56,'[1]balanza acomodo mar 18'!$A$2:$G$3556,7,FALSE),0)</f>
        <v>0</v>
      </c>
      <c r="M56" s="67">
        <f>IFERROR(VLOOKUP(N56,'[1]balanza acomodo mar 17'!$A$2:$G$2562,7,FALSE),0)</f>
        <v>0</v>
      </c>
      <c r="N56" s="7" t="s">
        <v>213</v>
      </c>
      <c r="O56" s="8"/>
    </row>
    <row r="57" spans="1:16" x14ac:dyDescent="0.2">
      <c r="A57" s="7" t="s">
        <v>214</v>
      </c>
      <c r="B57" s="74" t="s">
        <v>215</v>
      </c>
      <c r="C57" s="62"/>
      <c r="D57" s="57"/>
      <c r="E57" s="58">
        <f>IFERROR(VLOOKUP(A57,'[1]balanza acomodo mar 18'!$A$2:$G$3556,7,FALSE),0)</f>
        <v>-5078486261.7299995</v>
      </c>
      <c r="F57" s="58">
        <v>-1197941909.6800003</v>
      </c>
      <c r="G57" s="58">
        <f>IFERROR(VLOOKUP(A57,'[1]balanza acomodo mar 17'!$A$2:$G$2562,7,FALSE),0)</f>
        <v>-4586204503.1499996</v>
      </c>
      <c r="H57" s="59"/>
      <c r="I57" s="62"/>
      <c r="J57" s="62"/>
      <c r="K57" s="57"/>
      <c r="L57" s="58"/>
      <c r="M57" s="67"/>
      <c r="N57" s="7"/>
      <c r="O57" s="8"/>
    </row>
    <row r="58" spans="1:16" x14ac:dyDescent="0.2">
      <c r="A58" s="7" t="s">
        <v>216</v>
      </c>
      <c r="B58" s="74" t="s">
        <v>217</v>
      </c>
      <c r="C58" s="62"/>
      <c r="D58" s="57"/>
      <c r="E58" s="58">
        <f>IFERROR(VLOOKUP(A58,'[1]balanza acomodo mar 18'!$A$2:$G$3556,7,FALSE),0)</f>
        <v>0</v>
      </c>
      <c r="F58" s="58">
        <v>0</v>
      </c>
      <c r="G58" s="58">
        <f>IFERROR(VLOOKUP(BZ8,'[1]balanza acomodo mar 17'!$A$2:$G$2562,7,FALSE),0)</f>
        <v>0</v>
      </c>
      <c r="H58" s="59"/>
      <c r="I58" s="56" t="s">
        <v>218</v>
      </c>
      <c r="J58" s="62"/>
      <c r="K58" s="71"/>
      <c r="L58" s="63">
        <f>SUM(L51:L56)</f>
        <v>7929887158.7399998</v>
      </c>
      <c r="M58" s="64">
        <f>SUM(M51:M56)</f>
        <v>7659540282.2600002</v>
      </c>
      <c r="N58" s="7"/>
      <c r="O58" s="8"/>
    </row>
    <row r="59" spans="1:16" x14ac:dyDescent="0.2">
      <c r="A59" s="7" t="s">
        <v>219</v>
      </c>
      <c r="B59" s="74" t="s">
        <v>220</v>
      </c>
      <c r="C59" s="62"/>
      <c r="D59" s="57"/>
      <c r="E59" s="58">
        <f>IFERROR(VLOOKUP(A59,'[1]balanza acomodo mar 18'!$A$2:$G$3556,7,FALSE),0)</f>
        <v>0</v>
      </c>
      <c r="F59" s="58">
        <v>0</v>
      </c>
      <c r="G59" s="58">
        <f>IFERROR(VLOOKUP(A59,'[1]balanza acomodo mar 17'!$A$2:$G$2562,7,FALSE),0)</f>
        <v>0</v>
      </c>
      <c r="H59" s="59"/>
      <c r="I59" s="62"/>
      <c r="J59" s="62"/>
      <c r="K59" s="57"/>
      <c r="L59" s="58"/>
      <c r="M59" s="67"/>
      <c r="N59" s="7"/>
      <c r="O59" s="8"/>
    </row>
    <row r="60" spans="1:16" x14ac:dyDescent="0.2">
      <c r="A60" s="7" t="s">
        <v>221</v>
      </c>
      <c r="B60" s="74" t="s">
        <v>222</v>
      </c>
      <c r="C60" s="62"/>
      <c r="D60" s="57"/>
      <c r="E60" s="58">
        <f>IFERROR(VLOOKUP(A60,'[1]balanza acomodo mar 18'!$A$2:$G$3556,7,FALSE),0)</f>
        <v>1031431.8</v>
      </c>
      <c r="F60" s="58"/>
      <c r="G60" s="58">
        <f>IFERROR(VLOOKUP(A60,'[1]balanza acomodo mar 17'!$A$2:$G$2562,7,FALSE),0)</f>
        <v>770325.8</v>
      </c>
      <c r="H60" s="59"/>
      <c r="I60" s="80" t="s">
        <v>223</v>
      </c>
      <c r="J60" s="80"/>
      <c r="K60" s="81"/>
      <c r="L60" s="63">
        <f>+L48+L58</f>
        <v>17191101186.400002</v>
      </c>
      <c r="M60" s="64">
        <f>+M48+M58</f>
        <v>16480970638.220001</v>
      </c>
      <c r="N60" s="7"/>
      <c r="O60" s="8"/>
      <c r="P60" s="82"/>
    </row>
    <row r="61" spans="1:16" x14ac:dyDescent="0.2">
      <c r="B61" s="74"/>
      <c r="C61" s="62"/>
      <c r="D61" s="57"/>
      <c r="E61" s="58"/>
      <c r="F61" s="58"/>
      <c r="G61" s="58"/>
      <c r="H61" s="59"/>
      <c r="I61" s="62"/>
      <c r="J61" s="62"/>
      <c r="K61" s="57"/>
      <c r="L61" s="58"/>
      <c r="M61" s="67"/>
      <c r="N61" s="7"/>
      <c r="O61" s="8"/>
    </row>
    <row r="62" spans="1:16" x14ac:dyDescent="0.2">
      <c r="B62" s="55" t="s">
        <v>224</v>
      </c>
      <c r="C62" s="62"/>
      <c r="D62" s="57"/>
      <c r="E62" s="63">
        <f>SUM(E52:E61)</f>
        <v>29976585441.959999</v>
      </c>
      <c r="F62" s="63">
        <f>SUM(F52:F61)</f>
        <v>11257416880.100002</v>
      </c>
      <c r="G62" s="63">
        <f>SUM(G52:G61)</f>
        <v>29143976067.600002</v>
      </c>
      <c r="H62" s="59"/>
      <c r="I62" s="56" t="s">
        <v>225</v>
      </c>
      <c r="J62" s="56"/>
      <c r="K62" s="71"/>
      <c r="L62" s="58"/>
      <c r="M62" s="67"/>
      <c r="N62" s="7"/>
      <c r="O62" s="8"/>
    </row>
    <row r="63" spans="1:16" x14ac:dyDescent="0.2">
      <c r="B63" s="74"/>
      <c r="C63" s="62"/>
      <c r="D63" s="57"/>
      <c r="E63" s="58"/>
      <c r="F63" s="58"/>
      <c r="G63" s="58"/>
      <c r="H63" s="59"/>
      <c r="I63" s="62"/>
      <c r="J63" s="62"/>
      <c r="K63" s="57"/>
      <c r="L63" s="58"/>
      <c r="M63" s="67"/>
      <c r="N63" s="7"/>
      <c r="O63" s="8"/>
    </row>
    <row r="64" spans="1:16" x14ac:dyDescent="0.2">
      <c r="B64" s="83" t="s">
        <v>226</v>
      </c>
      <c r="C64" s="80"/>
      <c r="D64" s="81"/>
      <c r="E64" s="63">
        <f>+E49+E62</f>
        <v>32456116980.149998</v>
      </c>
      <c r="F64" s="63">
        <f>+F49+F62</f>
        <v>14080408882.710001</v>
      </c>
      <c r="G64" s="63">
        <f>+G49+G62</f>
        <v>31160234814.860004</v>
      </c>
      <c r="H64" s="59"/>
      <c r="I64" s="56" t="s">
        <v>227</v>
      </c>
      <c r="J64" s="62"/>
      <c r="K64" s="57"/>
      <c r="L64" s="63">
        <f>SUM(L65:L67)</f>
        <v>12334764805.77</v>
      </c>
      <c r="M64" s="64">
        <f>SUM(M65:M67)</f>
        <v>12024675128.27</v>
      </c>
      <c r="N64" s="7"/>
      <c r="O64" s="8"/>
    </row>
    <row r="65" spans="2:15" x14ac:dyDescent="0.2">
      <c r="B65" s="84"/>
      <c r="C65" s="28"/>
      <c r="D65" s="14"/>
      <c r="E65" s="78"/>
      <c r="F65" s="78"/>
      <c r="G65" s="85"/>
      <c r="H65" s="59"/>
      <c r="I65" s="62" t="s">
        <v>228</v>
      </c>
      <c r="J65" s="62"/>
      <c r="K65" s="14"/>
      <c r="L65" s="58">
        <f>IFERROR(VLOOKUP(N65,'[1]balanza acomodo mar 18'!$A$2:$G$3556,7,FALSE),0)</f>
        <v>97699916.679999352</v>
      </c>
      <c r="M65" s="67">
        <f>IFERROR(VLOOKUP(N65,'[1]balanza acomodo mar 17'!$A$2:$G$2562,7,FALSE),0)</f>
        <v>97699916.679999352</v>
      </c>
      <c r="N65" s="7" t="s">
        <v>229</v>
      </c>
      <c r="O65" s="8"/>
    </row>
    <row r="66" spans="2:15" x14ac:dyDescent="0.2">
      <c r="B66" s="84"/>
      <c r="C66" s="28"/>
      <c r="D66" s="14"/>
      <c r="E66" s="78"/>
      <c r="F66" s="78"/>
      <c r="G66" s="85"/>
      <c r="H66" s="59"/>
      <c r="I66" s="62" t="s">
        <v>230</v>
      </c>
      <c r="J66" s="62"/>
      <c r="K66" s="14"/>
      <c r="L66" s="58">
        <f>IFERROR(VLOOKUP(N66,'[1]balanza acomodo mar 18'!$A$2:$G$3556,7,FALSE),0)</f>
        <v>12237064889.09</v>
      </c>
      <c r="M66" s="67">
        <f>IFERROR(VLOOKUP(N66,'[1]balanza acomodo mar 17'!$A$2:$G$2562,7,FALSE),0)</f>
        <v>11926975211.59</v>
      </c>
      <c r="N66" s="7" t="s">
        <v>231</v>
      </c>
      <c r="O66" s="8"/>
    </row>
    <row r="67" spans="2:15" x14ac:dyDescent="0.2">
      <c r="B67" s="84"/>
      <c r="C67" s="28"/>
      <c r="D67" s="14"/>
      <c r="E67" s="78"/>
      <c r="F67" s="78"/>
      <c r="G67" s="85"/>
      <c r="H67" s="70"/>
      <c r="I67" s="62" t="s">
        <v>232</v>
      </c>
      <c r="J67" s="62"/>
      <c r="K67" s="14"/>
      <c r="L67" s="58">
        <f>IFERROR(VLOOKUP(N67,'[1]balanza acomodo mar 18'!$A$2:$G$3556,7,FALSE),0)</f>
        <v>0</v>
      </c>
      <c r="M67" s="67">
        <f>IFERROR(VLOOKUP(N67,'[1]balanza acomodo mar 17'!$A$2:$G$2562,7,FALSE),0)</f>
        <v>0</v>
      </c>
      <c r="N67" s="7" t="s">
        <v>233</v>
      </c>
      <c r="O67" s="8"/>
    </row>
    <row r="68" spans="2:15" x14ac:dyDescent="0.2">
      <c r="B68" s="84"/>
      <c r="C68" s="28"/>
      <c r="D68" s="14"/>
      <c r="E68" s="78"/>
      <c r="F68" s="78"/>
      <c r="G68" s="85"/>
      <c r="H68" s="59"/>
      <c r="I68" s="56" t="s">
        <v>234</v>
      </c>
      <c r="J68" s="62"/>
      <c r="K68" s="57"/>
      <c r="L68" s="63">
        <f>SUM(L69:L73)</f>
        <v>2930250987.679987</v>
      </c>
      <c r="M68" s="64">
        <f>SUM(M69:M73)</f>
        <v>2654589048.3700027</v>
      </c>
      <c r="N68" s="7"/>
      <c r="O68" s="82"/>
    </row>
    <row r="69" spans="2:15" x14ac:dyDescent="0.2">
      <c r="B69" s="84"/>
      <c r="C69" s="28"/>
      <c r="D69" s="14"/>
      <c r="E69" s="78"/>
      <c r="F69" s="78"/>
      <c r="G69" s="85"/>
      <c r="H69" s="59"/>
      <c r="I69" s="62" t="s">
        <v>235</v>
      </c>
      <c r="J69" s="28"/>
      <c r="K69" s="14"/>
      <c r="L69" s="58">
        <f>+[1]EA!I53</f>
        <v>-173265926.49001312</v>
      </c>
      <c r="M69" s="67">
        <f>+[1]EA!J53</f>
        <v>-740651021.81008148</v>
      </c>
      <c r="N69" s="7" t="s">
        <v>236</v>
      </c>
      <c r="O69" s="8"/>
    </row>
    <row r="70" spans="2:15" x14ac:dyDescent="0.2">
      <c r="B70" s="84"/>
      <c r="C70" s="28"/>
      <c r="D70" s="85"/>
      <c r="E70" s="78"/>
      <c r="F70" s="78"/>
      <c r="G70" s="85"/>
      <c r="H70" s="59"/>
      <c r="I70" s="62" t="s">
        <v>237</v>
      </c>
      <c r="J70" s="28"/>
      <c r="K70" s="14"/>
      <c r="L70" s="58">
        <f>IFERROR(VLOOKUP(N70,'[1]balanza acomodo mar 18'!$A$2:$G$3556,7,FALSE),0)+'[1]1. balance'!L90</f>
        <v>3103516914.1700001</v>
      </c>
      <c r="M70" s="67">
        <f>IFERROR(VLOOKUP(N70,'[1]balanza acomodo mar 17'!$A$2:$G$2562,7,FALSE),0)+'[1]1. balance'!M105</f>
        <v>3395240070.1800842</v>
      </c>
      <c r="N70" s="7" t="s">
        <v>238</v>
      </c>
      <c r="O70" s="8"/>
    </row>
    <row r="71" spans="2:15" x14ac:dyDescent="0.2">
      <c r="B71" s="84"/>
      <c r="C71" s="28"/>
      <c r="D71" s="86"/>
      <c r="E71" s="78"/>
      <c r="F71" s="78"/>
      <c r="G71" s="85"/>
      <c r="H71" s="59"/>
      <c r="I71" s="62" t="s">
        <v>239</v>
      </c>
      <c r="J71" s="28"/>
      <c r="K71" s="14"/>
      <c r="L71" s="58">
        <f>IFERROR(VLOOKUP(N71,'[1]balanza acomodo mar 18'!$A$2:$G$3556,7,FALSE),0)</f>
        <v>0</v>
      </c>
      <c r="M71" s="67">
        <f>IFERROR(VLOOKUP(N71,'[1]balanza acomodo mar 17'!$A$2:$G$2562,7,FALSE),0)</f>
        <v>0</v>
      </c>
      <c r="N71" s="7" t="s">
        <v>240</v>
      </c>
      <c r="O71" s="8"/>
    </row>
    <row r="72" spans="2:15" x14ac:dyDescent="0.2">
      <c r="B72" s="84"/>
      <c r="C72" s="28"/>
      <c r="D72" s="14"/>
      <c r="E72" s="78"/>
      <c r="F72" s="78"/>
      <c r="G72" s="85"/>
      <c r="H72" s="59"/>
      <c r="I72" s="62" t="s">
        <v>241</v>
      </c>
      <c r="J72" s="28"/>
      <c r="K72" s="14"/>
      <c r="L72" s="58">
        <f>IFERROR(VLOOKUP(N72,'[1]balanza acomodo mar 18'!$A$2:$G$3556,7,FALSE),0)</f>
        <v>0</v>
      </c>
      <c r="M72" s="67">
        <f>IFERROR(VLOOKUP(N72,'[1]balanza acomodo mar 17'!$A$2:$G$2562,7,FALSE),0)</f>
        <v>0</v>
      </c>
      <c r="N72" s="7" t="s">
        <v>242</v>
      </c>
      <c r="O72" s="8"/>
    </row>
    <row r="73" spans="2:15" x14ac:dyDescent="0.2">
      <c r="B73" s="84"/>
      <c r="C73" s="28"/>
      <c r="D73" s="14"/>
      <c r="E73" s="78"/>
      <c r="F73" s="78"/>
      <c r="G73" s="85"/>
      <c r="H73" s="59"/>
      <c r="I73" s="62" t="s">
        <v>243</v>
      </c>
      <c r="J73" s="28"/>
      <c r="K73" s="14"/>
      <c r="L73" s="58">
        <f>IFERROR(VLOOKUP(N73,'[1]balanza acomodo mar 18'!$A$2:$G$3556,7,FALSE),0)</f>
        <v>0</v>
      </c>
      <c r="M73" s="67">
        <f>IFERROR(VLOOKUP(N73,'[1]balanza acomodo mar 17'!$A$2:$G$2562,7,FALSE),0)</f>
        <v>0</v>
      </c>
      <c r="N73" s="7" t="s">
        <v>244</v>
      </c>
      <c r="O73" s="8"/>
    </row>
    <row r="74" spans="2:15" x14ac:dyDescent="0.2">
      <c r="B74" s="84"/>
      <c r="C74" s="28"/>
      <c r="D74" s="14"/>
      <c r="E74" s="78"/>
      <c r="F74" s="78"/>
      <c r="G74" s="85"/>
      <c r="H74" s="59"/>
      <c r="I74" s="56" t="s">
        <v>245</v>
      </c>
      <c r="J74" s="28"/>
      <c r="K74" s="14"/>
      <c r="L74" s="63">
        <f>+L75+L76</f>
        <v>0</v>
      </c>
      <c r="M74" s="64">
        <f>+M75+M76</f>
        <v>0</v>
      </c>
      <c r="N74" s="7"/>
      <c r="O74" s="8"/>
    </row>
    <row r="75" spans="2:15" x14ac:dyDescent="0.2">
      <c r="B75" s="84"/>
      <c r="C75" s="28"/>
      <c r="D75" s="14"/>
      <c r="E75" s="78"/>
      <c r="F75" s="78"/>
      <c r="G75" s="85"/>
      <c r="H75" s="59"/>
      <c r="I75" s="62" t="s">
        <v>246</v>
      </c>
      <c r="J75" s="28"/>
      <c r="K75" s="14"/>
      <c r="L75" s="58">
        <f>IFERROR(VLOOKUP(N75,'[1]balanza acomodo mar 18'!$A$2:$G$3556,7,FALSE),0)</f>
        <v>0</v>
      </c>
      <c r="M75" s="67">
        <f>IFERROR(VLOOKUP(N75,'[1]balanza acomodo mar 17'!$A$2:$G$2562,7,FALSE),0)</f>
        <v>0</v>
      </c>
      <c r="N75" s="7" t="s">
        <v>247</v>
      </c>
      <c r="O75" s="8"/>
    </row>
    <row r="76" spans="2:15" x14ac:dyDescent="0.2">
      <c r="B76" s="84"/>
      <c r="C76" s="28"/>
      <c r="D76" s="14"/>
      <c r="E76" s="78"/>
      <c r="F76" s="78"/>
      <c r="G76" s="85"/>
      <c r="H76" s="59"/>
      <c r="I76" s="62" t="s">
        <v>248</v>
      </c>
      <c r="J76" s="28"/>
      <c r="K76" s="14"/>
      <c r="L76" s="58">
        <f>IFERROR(VLOOKUP(N76,'[1]balanza acomodo mar 18'!$A$2:$G$3556,7,FALSE),0)</f>
        <v>0</v>
      </c>
      <c r="M76" s="67">
        <f>IFERROR(VLOOKUP(N76,'[1]balanza acomodo mar 17'!$A$2:$G$2562,7,FALSE),0)</f>
        <v>0</v>
      </c>
      <c r="N76" s="7" t="s">
        <v>249</v>
      </c>
      <c r="O76" s="8"/>
    </row>
    <row r="77" spans="2:15" x14ac:dyDescent="0.2">
      <c r="B77" s="84"/>
      <c r="C77" s="28"/>
      <c r="D77" s="14"/>
      <c r="E77" s="78"/>
      <c r="F77" s="78"/>
      <c r="G77" s="85"/>
      <c r="H77" s="70"/>
      <c r="I77" s="56" t="s">
        <v>250</v>
      </c>
      <c r="J77" s="62"/>
      <c r="K77" s="57"/>
      <c r="L77" s="63">
        <f>++L64+L68+L74</f>
        <v>15265015793.449987</v>
      </c>
      <c r="M77" s="64">
        <f>++M64+M68+M74</f>
        <v>14679264176.640003</v>
      </c>
      <c r="N77" s="7"/>
      <c r="O77" s="8"/>
    </row>
    <row r="78" spans="2:15" x14ac:dyDescent="0.2">
      <c r="B78" s="84"/>
      <c r="C78" s="28"/>
      <c r="D78" s="14"/>
      <c r="E78" s="78"/>
      <c r="F78" s="78"/>
      <c r="G78" s="85"/>
      <c r="H78" s="70"/>
      <c r="I78" s="56"/>
      <c r="J78" s="62"/>
      <c r="K78" s="57"/>
      <c r="L78" s="63"/>
      <c r="M78" s="64"/>
      <c r="N78" s="7"/>
      <c r="O78" s="8"/>
    </row>
    <row r="79" spans="2:15" x14ac:dyDescent="0.2">
      <c r="B79" s="84"/>
      <c r="C79" s="28"/>
      <c r="D79" s="14"/>
      <c r="E79" s="78"/>
      <c r="F79" s="78"/>
      <c r="G79" s="85"/>
      <c r="H79" s="59"/>
      <c r="I79" s="56" t="s">
        <v>251</v>
      </c>
      <c r="J79" s="62"/>
      <c r="K79" s="57"/>
      <c r="L79" s="63">
        <f>+L60+L77</f>
        <v>32456116979.849991</v>
      </c>
      <c r="M79" s="64">
        <f>+M60+M77</f>
        <v>31160234814.860004</v>
      </c>
      <c r="N79" s="7"/>
      <c r="O79" s="8"/>
    </row>
    <row r="80" spans="2:15" ht="12" thickBot="1" x14ac:dyDescent="0.25">
      <c r="B80" s="87"/>
      <c r="C80" s="88"/>
      <c r="D80" s="89"/>
      <c r="E80" s="90"/>
      <c r="F80" s="91"/>
      <c r="G80" s="92"/>
      <c r="H80" s="93"/>
      <c r="I80" s="94"/>
      <c r="J80" s="94"/>
      <c r="K80" s="95"/>
      <c r="L80" s="96"/>
      <c r="M80" s="97"/>
      <c r="N80" s="7"/>
      <c r="O80" s="8"/>
    </row>
    <row r="81" spans="5:17" x14ac:dyDescent="0.2">
      <c r="H81" s="62"/>
      <c r="I81" s="62"/>
      <c r="J81" s="62"/>
      <c r="K81" s="62"/>
      <c r="Q81" s="62"/>
    </row>
    <row r="82" spans="5:17" x14ac:dyDescent="0.2">
      <c r="E82" s="82"/>
      <c r="H82" s="62"/>
      <c r="I82" s="62"/>
      <c r="J82" s="62"/>
      <c r="K82" s="62"/>
      <c r="L82" s="82"/>
      <c r="Q82" s="62"/>
    </row>
    <row r="83" spans="5:17" x14ac:dyDescent="0.2">
      <c r="H83" s="62"/>
      <c r="I83" s="62"/>
      <c r="J83" s="62"/>
      <c r="K83" s="62"/>
      <c r="L83" s="82"/>
      <c r="Q83" s="62"/>
    </row>
    <row r="84" spans="5:17" x14ac:dyDescent="0.2">
      <c r="H84" s="62"/>
      <c r="I84" s="62"/>
      <c r="J84" s="62"/>
      <c r="K84" s="62"/>
      <c r="Q84" s="62"/>
    </row>
    <row r="85" spans="5:17" x14ac:dyDescent="0.2">
      <c r="H85" s="99"/>
      <c r="I85" s="62"/>
      <c r="J85" s="62"/>
      <c r="K85" s="62"/>
      <c r="Q85" s="62"/>
    </row>
    <row r="86" spans="5:17" x14ac:dyDescent="0.2">
      <c r="H86" s="62"/>
      <c r="I86" s="62"/>
      <c r="J86" s="62"/>
      <c r="K86" s="62"/>
      <c r="Q86" s="62"/>
    </row>
    <row r="87" spans="5:17" x14ac:dyDescent="0.2">
      <c r="H87" s="62"/>
      <c r="I87" s="62"/>
      <c r="J87" s="62"/>
      <c r="K87" s="62"/>
      <c r="Q87" s="62"/>
    </row>
    <row r="88" spans="5:17" x14ac:dyDescent="0.2">
      <c r="H88" s="62"/>
      <c r="I88" s="62"/>
      <c r="J88" s="62"/>
      <c r="K88" s="62"/>
      <c r="Q88" s="62"/>
    </row>
    <row r="89" spans="5:17" x14ac:dyDescent="0.2">
      <c r="H89" s="62"/>
      <c r="I89" s="62"/>
      <c r="J89" s="62"/>
      <c r="K89" s="62"/>
      <c r="Q89" s="62"/>
    </row>
    <row r="90" spans="5:17" x14ac:dyDescent="0.2">
      <c r="H90" s="62"/>
      <c r="I90" s="62"/>
      <c r="J90" s="62"/>
      <c r="K90" s="62"/>
      <c r="M90" s="99"/>
      <c r="Q90" s="62"/>
    </row>
    <row r="91" spans="5:17" x14ac:dyDescent="0.2">
      <c r="H91" s="62"/>
      <c r="I91" s="62"/>
      <c r="J91" s="62"/>
      <c r="K91" s="62"/>
      <c r="M91" s="99"/>
      <c r="Q91" s="62"/>
    </row>
    <row r="92" spans="5:17" x14ac:dyDescent="0.2">
      <c r="H92" s="62"/>
      <c r="I92" s="100"/>
      <c r="J92" s="100"/>
      <c r="K92" s="100"/>
      <c r="M92" s="101"/>
      <c r="Q92" s="102"/>
    </row>
    <row r="93" spans="5:17" x14ac:dyDescent="0.2">
      <c r="H93" s="99"/>
      <c r="I93" s="28"/>
      <c r="J93" s="28"/>
      <c r="K93" s="28"/>
      <c r="L93" s="28"/>
      <c r="M93" s="98"/>
    </row>
    <row r="94" spans="5:17" x14ac:dyDescent="0.2">
      <c r="H94" s="99"/>
      <c r="K94" s="98"/>
      <c r="L94" s="98"/>
      <c r="M94" s="98"/>
    </row>
    <row r="95" spans="5:17" x14ac:dyDescent="0.2">
      <c r="H95" s="99"/>
      <c r="M95" s="98"/>
    </row>
    <row r="96" spans="5:17" x14ac:dyDescent="0.2">
      <c r="H96" s="99"/>
      <c r="M96" s="98"/>
    </row>
    <row r="97" spans="8:13" x14ac:dyDescent="0.2">
      <c r="H97" s="99"/>
      <c r="K97" s="98"/>
      <c r="L97" s="98"/>
      <c r="M97" s="98"/>
    </row>
    <row r="98" spans="8:13" x14ac:dyDescent="0.2">
      <c r="H98" s="99"/>
      <c r="M98" s="98"/>
    </row>
    <row r="99" spans="8:13" x14ac:dyDescent="0.2">
      <c r="H99" s="99"/>
    </row>
    <row r="100" spans="8:13" x14ac:dyDescent="0.2">
      <c r="H100" s="99"/>
    </row>
    <row r="101" spans="8:13" x14ac:dyDescent="0.2">
      <c r="H101" s="99"/>
    </row>
    <row r="102" spans="8:13" x14ac:dyDescent="0.2">
      <c r="H102" s="99"/>
    </row>
    <row r="103" spans="8:13" x14ac:dyDescent="0.2">
      <c r="H103" s="99"/>
    </row>
    <row r="104" spans="8:13" x14ac:dyDescent="0.2">
      <c r="H104" s="62"/>
    </row>
    <row r="105" spans="8:13" x14ac:dyDescent="0.2">
      <c r="H105" s="99"/>
    </row>
    <row r="106" spans="8:13" x14ac:dyDescent="0.2">
      <c r="H106" s="28"/>
    </row>
  </sheetData>
  <mergeCells count="14">
    <mergeCell ref="L7:L8"/>
    <mergeCell ref="M7:M8"/>
    <mergeCell ref="N7:N8"/>
    <mergeCell ref="I92:K92"/>
    <mergeCell ref="D1:M1"/>
    <mergeCell ref="D2:M2"/>
    <mergeCell ref="D3:M3"/>
    <mergeCell ref="D5:M5"/>
    <mergeCell ref="B7:D8"/>
    <mergeCell ref="E7:E8"/>
    <mergeCell ref="F7:F8"/>
    <mergeCell ref="G7:G8"/>
    <mergeCell ref="H7:H8"/>
    <mergeCell ref="I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 Sánchez García</dc:creator>
  <cp:lastModifiedBy>Marlen Sánchez García</cp:lastModifiedBy>
  <dcterms:created xsi:type="dcterms:W3CDTF">2023-02-28T00:53:58Z</dcterms:created>
  <dcterms:modified xsi:type="dcterms:W3CDTF">2023-02-28T00:54:28Z</dcterms:modified>
</cp:coreProperties>
</file>