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CB\BIENES MUEBLES E INMUEBLES (DEPRECIACIONES)\"/>
    </mc:Choice>
  </mc:AlternateContent>
  <bookViews>
    <workbookView xWindow="0" yWindow="0" windowWidth="20490" windowHeight="7650"/>
  </bookViews>
  <sheets>
    <sheet name="Ejemplo PIBMI" sheetId="1" r:id="rId1"/>
    <sheet name="Bienes Muebles" sheetId="2" r:id="rId2"/>
    <sheet name="Bienes Inmuebles 2020" sheetId="3" r:id="rId3"/>
  </sheets>
  <externalReferences>
    <externalReference r:id="rId4"/>
    <externalReference r:id="rId5"/>
    <externalReference r:id="rId6"/>
  </externalReferences>
  <definedNames>
    <definedName name="_xlnm._FilterDatabase" localSheetId="1" hidden="1">'Bienes Muebles'!$G$7:$H$197</definedName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1">'Bienes Muebles'!$A$1:$E$197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90" i="2"/>
  <c r="D8" i="2"/>
  <c r="D60" i="2"/>
  <c r="D34" i="2"/>
  <c r="G228" i="1"/>
  <c r="G227" i="1"/>
  <c r="G226" i="1"/>
  <c r="G225" i="1"/>
  <c r="G224" i="1"/>
  <c r="G223" i="1"/>
  <c r="G222" i="1"/>
  <c r="G221" i="1"/>
  <c r="G220" i="1" s="1"/>
  <c r="G219" i="1"/>
  <c r="G218" i="1"/>
  <c r="G217" i="1"/>
  <c r="G216" i="1"/>
  <c r="G215" i="1"/>
  <c r="G214" i="1"/>
  <c r="G213" i="1"/>
  <c r="G212" i="1"/>
  <c r="G211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1" i="1"/>
  <c r="G180" i="1" s="1"/>
  <c r="G179" i="1"/>
  <c r="G178" i="1"/>
  <c r="G177" i="1"/>
  <c r="G176" i="1"/>
  <c r="G175" i="1"/>
  <c r="G174" i="1"/>
  <c r="G173" i="1"/>
  <c r="G172" i="1" s="1"/>
  <c r="G171" i="1"/>
  <c r="G170" i="1"/>
  <c r="G169" i="1"/>
  <c r="G168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7" i="1" s="1"/>
  <c r="G9" i="1"/>
  <c r="G8" i="1"/>
  <c r="G210" i="1" l="1"/>
  <c r="G182" i="1"/>
  <c r="G164" i="1"/>
  <c r="G6" i="1"/>
</calcChain>
</file>

<file path=xl/sharedStrings.xml><?xml version="1.0" encoding="utf-8"?>
<sst xmlns="http://schemas.openxmlformats.org/spreadsheetml/2006/main" count="981" uniqueCount="484">
  <si>
    <t>Centro Cultural y  de Convenciones del Estado de Durango</t>
  </si>
  <si>
    <t>PROYECTOS DE INVERSIÓN EN BIENES MUEBLES AL 31 DE DICIEMBRE DE 2020</t>
  </si>
  <si>
    <t>CLASIFICADOR POR OBJETO DEL GASTO</t>
  </si>
  <si>
    <t>CANTIDAD</t>
  </si>
  <si>
    <t>CONCEPTO</t>
  </si>
  <si>
    <t>DESCRIPCIÓN</t>
  </si>
  <si>
    <t>VALOR UNITARIO</t>
  </si>
  <si>
    <t>MONTO</t>
  </si>
  <si>
    <t>5000 BIENES MUEBLES, INMUEBLES E INTANGIBLES</t>
  </si>
  <si>
    <t>5100 MOBILIARIO Y EQUIPO DE ADMINISTRACION</t>
  </si>
  <si>
    <t>511 Muebles de oficina y estantería</t>
  </si>
  <si>
    <t>1 conjunto semi ejecutivo ergos</t>
  </si>
  <si>
    <t>para uso en el CCB</t>
  </si>
  <si>
    <t>1 conjunto secretarial ergos</t>
  </si>
  <si>
    <t>2 conjunto semiejecutivo ergos</t>
  </si>
  <si>
    <t>2 librero 5 entrepaños y puertas inferiores</t>
  </si>
  <si>
    <t>1 mesa de juntas ovalada</t>
  </si>
  <si>
    <t xml:space="preserve">1 mueble para cafetera 2 puertas </t>
  </si>
  <si>
    <t>4 archivero vertical</t>
  </si>
  <si>
    <t xml:space="preserve">2 mesa esquinera </t>
  </si>
  <si>
    <t>2 sillon ejecutivo piel 1130</t>
  </si>
  <si>
    <t>16 silla de visita base trineo</t>
  </si>
  <si>
    <t>1 sillon ejecutivo con brazos</t>
  </si>
  <si>
    <t xml:space="preserve">2 silla visita con brazos </t>
  </si>
  <si>
    <t>2 sofa milan tres plazas</t>
  </si>
  <si>
    <t xml:space="preserve">2 sillon  1 plaza milan </t>
  </si>
  <si>
    <t>4 antecomedor dubai, 32 sillas</t>
  </si>
  <si>
    <t>2 sillas</t>
  </si>
  <si>
    <t xml:space="preserve">1 sofa windsor karma, </t>
  </si>
  <si>
    <t>1 antecomedor valsetti p/8</t>
  </si>
  <si>
    <t>1 centro de entretenimiento macau</t>
  </si>
  <si>
    <t>1 juego de mesas macau 3pzas</t>
  </si>
  <si>
    <t>2 sillon 202 cabus coper</t>
  </si>
  <si>
    <t>1 antecomedor praga p/8</t>
  </si>
  <si>
    <t>1 buffet dubai</t>
  </si>
  <si>
    <t>1 silla ejecutiva negra</t>
  </si>
  <si>
    <t>1 mesa de te rs</t>
  </si>
  <si>
    <t>14 mesa 2.44 rectangular</t>
  </si>
  <si>
    <t>1 sala de piel filipinas</t>
  </si>
  <si>
    <t>100 silla de visita offiho</t>
  </si>
  <si>
    <t>1 silla ejecutiva de piel</t>
  </si>
  <si>
    <t>4 sillas barcelo</t>
  </si>
  <si>
    <t>1 silla gerencial piel</t>
  </si>
  <si>
    <t xml:space="preserve">4 silla barcelo </t>
  </si>
  <si>
    <t>3 muebles para oficina vangogh floter moka</t>
  </si>
  <si>
    <t>1 conjunto semiejecutivo ergos</t>
  </si>
  <si>
    <t>1 conjunto  semi ejecutivo ergos</t>
  </si>
  <si>
    <t>1 conjunto ejecutivo ergos</t>
  </si>
  <si>
    <t>sillon elix romanza</t>
  </si>
  <si>
    <t>1 antecomedor triangular siena, 1 consola, 9 sillas, 1,bufet, 1 mesa, 3 sillas barcelo chocolate, 1 espejo, 2 sillon elix centric mink,1 sofa winsdsor piel, 1 love seat.</t>
  </si>
  <si>
    <t>2 simon mesa lateral</t>
  </si>
  <si>
    <t>1 mesa, 2 escritorios, 1 librero, 1 mesa promocion, 1sillon rojo, 1 escritorio ejecutiva, 1 mueble recepcion entrada principal</t>
  </si>
  <si>
    <t>1 sillon individual modelo singapur</t>
  </si>
  <si>
    <t>10 mesa 2.44 rectangular</t>
  </si>
  <si>
    <t xml:space="preserve">15 4pk sillas </t>
  </si>
  <si>
    <t>59 sillas metalicas</t>
  </si>
  <si>
    <t>2 Banca Decorada</t>
  </si>
  <si>
    <t>1 Juego de sala bambu</t>
  </si>
  <si>
    <t>1 sala, 1 Set dinning</t>
  </si>
  <si>
    <t>6 mesa de 2.44</t>
  </si>
  <si>
    <t>4 Mesa  2.44.</t>
  </si>
  <si>
    <t>6 Vitrina</t>
  </si>
  <si>
    <t>Gabinete Multiusos G/N C/Cajon</t>
  </si>
  <si>
    <t>Archivero 2 Gavetas llave</t>
  </si>
  <si>
    <t>Silla ejecutiva Presidente</t>
  </si>
  <si>
    <t>Locker 4 Casilleros  Portacand</t>
  </si>
  <si>
    <t>512 Muebles, excepto de oficina y estantería</t>
  </si>
  <si>
    <t xml:space="preserve">1 buffet praga </t>
  </si>
  <si>
    <t>1 porta tv praga tabaco</t>
  </si>
  <si>
    <t>1 love seat windsor karma</t>
  </si>
  <si>
    <t>1 espejo navarro</t>
  </si>
  <si>
    <t>1 cubierta  oporto y pedestal</t>
  </si>
  <si>
    <t>1 centro de entretenimiento castelo</t>
  </si>
  <si>
    <t>1 pedestal y cubierta oporto para 6 chocolate</t>
  </si>
  <si>
    <t>1 Bufet beca tabaco</t>
  </si>
  <si>
    <t>1 centro de entretenimiento moderna</t>
  </si>
  <si>
    <t>513 Bienes artísticos, culturales y científicos</t>
  </si>
  <si>
    <t>514 Objetos de valor</t>
  </si>
  <si>
    <t>515 Equipo de cómputo y de tecnologías de la información</t>
  </si>
  <si>
    <t xml:space="preserve">cañon seguidor </t>
  </si>
  <si>
    <t>camara digital</t>
  </si>
  <si>
    <t xml:space="preserve">Eq. Audio factura morexport 335 </t>
  </si>
  <si>
    <t>8 bocinas tipo lineal</t>
  </si>
  <si>
    <t>1 consola de audio</t>
  </si>
  <si>
    <t>4 sistema de bocinas de baja frecuencia</t>
  </si>
  <si>
    <t xml:space="preserve">1 centro de carga  </t>
  </si>
  <si>
    <t>8 barras LEDS-RGB</t>
  </si>
  <si>
    <t>9 interface electronica de control</t>
  </si>
  <si>
    <t>9 proyectores beneq</t>
  </si>
  <si>
    <t>10 CPU 2GB RAM</t>
  </si>
  <si>
    <t>10 UPS no breaks</t>
  </si>
  <si>
    <t>2 mezcador de audio</t>
  </si>
  <si>
    <t>1 unidad de DSP</t>
  </si>
  <si>
    <t>Camaras</t>
  </si>
  <si>
    <t>2 computadoras dual core</t>
  </si>
  <si>
    <t>1 portatil hp</t>
  </si>
  <si>
    <t>1 computadora</t>
  </si>
  <si>
    <t>1 impresosra hp  laser</t>
  </si>
  <si>
    <t>1 computadora dual core</t>
  </si>
  <si>
    <t>1 impresora hp laser jet multi</t>
  </si>
  <si>
    <t>1 hp officejet 6000</t>
  </si>
  <si>
    <t>1 Impresora hp laser P1102</t>
  </si>
  <si>
    <t>1 Hp pavilon hp p6</t>
  </si>
  <si>
    <t>1 Computadora</t>
  </si>
  <si>
    <t>1 Lap Top</t>
  </si>
  <si>
    <t>1 Proyector.</t>
  </si>
  <si>
    <t>2 C.P.U.</t>
  </si>
  <si>
    <t xml:space="preserve"> 9 CPU, 9 Cañon, 9 Nobrake, 3 concentradorred 8 puertos y 1 procesador digital</t>
  </si>
  <si>
    <t>1 SOFTWARE I NOMINAS</t>
  </si>
  <si>
    <t>1 persiana enrollable motorizada andrea</t>
  </si>
  <si>
    <t>1 multifuncional hp</t>
  </si>
  <si>
    <t>2 Monitor 2 Teclado 2 Mouse</t>
  </si>
  <si>
    <t>5 proyectores</t>
  </si>
  <si>
    <t>1 cosola mezcladora, 2 bocina, 1 amplificador y 4 set microfonos calvario</t>
  </si>
  <si>
    <t>2 microfonos, 1 receptor</t>
  </si>
  <si>
    <t>1 consola AMPLIF</t>
  </si>
  <si>
    <t>2 Proyector Benq</t>
  </si>
  <si>
    <t>CPU Ultra core i3-7000</t>
  </si>
  <si>
    <t>Monitor LG 21.5" 22M38A</t>
  </si>
  <si>
    <t>Teclado Logitech MK120</t>
  </si>
  <si>
    <t>Mouse  Logitech MK200</t>
  </si>
  <si>
    <t>Multifuncional HP Laser Pro m130fw</t>
  </si>
  <si>
    <t>Proyector Benq MS630ST</t>
  </si>
  <si>
    <t>ProyectOr Benq  MH534</t>
  </si>
  <si>
    <t>Computadora</t>
  </si>
  <si>
    <t>Sistema de camaras de segurirdad</t>
  </si>
  <si>
    <t xml:space="preserve">1 No Brake 2 Camaras </t>
  </si>
  <si>
    <t>519 Otros mobiliarios y equipos de administración</t>
  </si>
  <si>
    <t>1 pantalla electrica 244X244cms</t>
  </si>
  <si>
    <t>1 soporte a techo c/extension</t>
  </si>
  <si>
    <t>1 videoproyector vivitek</t>
  </si>
  <si>
    <t>1 enfriador de agua</t>
  </si>
  <si>
    <t xml:space="preserve">1 aspiradora </t>
  </si>
  <si>
    <t>1 extractor</t>
  </si>
  <si>
    <t>2 tanque de gas  doble rosca</t>
  </si>
  <si>
    <t>2 calefactor portatil gas L.P.</t>
  </si>
  <si>
    <t>1 pantalla 46 LCDS</t>
  </si>
  <si>
    <t>1 equipo de audio fender pasport</t>
  </si>
  <si>
    <t>10 ventilador 30</t>
  </si>
  <si>
    <t>3 rack acero tmx 6 rep</t>
  </si>
  <si>
    <t>10 Bancas 1241-2-0034</t>
  </si>
  <si>
    <t>10 Bancas 1241-2-0035</t>
  </si>
  <si>
    <t>10 Bancas 1241-2-0036</t>
  </si>
  <si>
    <t>1 Sala para patio Nelly</t>
  </si>
  <si>
    <t>1 Sala para patio Ferre</t>
  </si>
  <si>
    <t>1 Gabinete y 2 Rack</t>
  </si>
  <si>
    <t>1 Gabinete y 1 Locker</t>
  </si>
  <si>
    <t>1 Racks, 1 Gabinete y 1 Locker</t>
  </si>
  <si>
    <t>3 Rack acero.</t>
  </si>
  <si>
    <t>3 Rack Negro 6 repisas</t>
  </si>
  <si>
    <t>3 Sillones Blancos</t>
  </si>
  <si>
    <t>1 Estufa-Horno-Gratinador</t>
  </si>
  <si>
    <t>2 Rack Acero 6 Rep Lam</t>
  </si>
  <si>
    <t>F/BBBABF191540</t>
  </si>
  <si>
    <t>11 Bancas de Jardin</t>
  </si>
  <si>
    <t>1 Vitrina</t>
  </si>
  <si>
    <t>1 Sala mesa sillon</t>
  </si>
  <si>
    <t>1 Hidro Karcher</t>
  </si>
  <si>
    <t xml:space="preserve">2 Sillon Chiara </t>
  </si>
  <si>
    <t xml:space="preserve">Silla Ejecutiva </t>
  </si>
  <si>
    <t>1 Mesa 2 Sillon 2 Sofa</t>
  </si>
  <si>
    <t xml:space="preserve">1 Taburete y 1 Perchero </t>
  </si>
  <si>
    <t>Gavinete Universal Metalico</t>
  </si>
  <si>
    <t>5200 MOBILIARIO Y EQUIPO EDUCACIONAL Y RECREATIVO</t>
  </si>
  <si>
    <t>521 Equipos y aparatos audiovisuales</t>
  </si>
  <si>
    <t>522 Aparatos deportivos</t>
  </si>
  <si>
    <t>523 Cámaras fotográficas y de video</t>
  </si>
  <si>
    <t>529 Otro mobiliario y equipo educacional y recreativo</t>
  </si>
  <si>
    <t>5300 EQUIPO E INSTRUMENTAL MEDICO Y DE LABORATORIO</t>
  </si>
  <si>
    <t>531 Equipo médico y de laboratorio</t>
  </si>
  <si>
    <t>532 Instrumental médico y de laboratorio</t>
  </si>
  <si>
    <t>5400 VEHICULOS Y EQUIPO DE TRANSPORTE</t>
  </si>
  <si>
    <t>541 Vehículos y equipo terrestre</t>
  </si>
  <si>
    <t>Motos</t>
  </si>
  <si>
    <t>Motocicleta Italika Mod FT125</t>
  </si>
  <si>
    <t>542 Carrocerías y remolques</t>
  </si>
  <si>
    <t>543 Equipo aeroespacial</t>
  </si>
  <si>
    <t>544 Equipo ferroviario</t>
  </si>
  <si>
    <t>545 Embarcaciones</t>
  </si>
  <si>
    <t>549 Otros equipos de transporte</t>
  </si>
  <si>
    <t>5500 EQUIPO DE DEFENSA Y SEGURIDAD</t>
  </si>
  <si>
    <t>551 Equipo de defensa y seguridad</t>
  </si>
  <si>
    <t>5600 MAQUINARIA, OTROS EQUIPOS Y HERRAMIENTAS</t>
  </si>
  <si>
    <t>561 Maquinaria y equipo agropecuario</t>
  </si>
  <si>
    <t>562 Maquinaria y equipo industrial</t>
  </si>
  <si>
    <t>563 Maquinaria y equipo de construcción</t>
  </si>
  <si>
    <t>564 Sistemas de aire acond., calef. y de refrigeración</t>
  </si>
  <si>
    <t>2 aires acondicionados</t>
  </si>
  <si>
    <t>3 aires acondicionados</t>
  </si>
  <si>
    <t>1 minisplit</t>
  </si>
  <si>
    <t>Minisplit Fany Anitua</t>
  </si>
  <si>
    <t>9 Aires Acondicionados</t>
  </si>
  <si>
    <t>Aire Acodicinado Tipo Minisplit de  1 TR</t>
  </si>
  <si>
    <t>aire acondicionado</t>
  </si>
  <si>
    <t>5 aires acondicionados</t>
  </si>
  <si>
    <t xml:space="preserve">1 minisplit de 3 ton </t>
  </si>
  <si>
    <t>565 Equipo de comunicación y telecomunicación</t>
  </si>
  <si>
    <t xml:space="preserve">5 Unidad Receptora creston 5 Unidad Transmisora Creston </t>
  </si>
  <si>
    <t>566 Equipos de generación eléctrica, aparatos y acc. Eléct.</t>
  </si>
  <si>
    <t>567 Herramientas y máquinas-herramienta</t>
  </si>
  <si>
    <t>1 aspiradora 1246-7-0006</t>
  </si>
  <si>
    <t>1 Hidro Ksrcher</t>
  </si>
  <si>
    <t>Compresor</t>
  </si>
  <si>
    <t>Esmeril</t>
  </si>
  <si>
    <t>Pintura 3piezas</t>
  </si>
  <si>
    <t>Pulidora de piso 1.5hp TP-2015</t>
  </si>
  <si>
    <t>Maquina P/Soldar Sot-250A Truper</t>
  </si>
  <si>
    <t>Barredora Mecánica cepillos 70 cms</t>
  </si>
  <si>
    <t>1 Montacarga</t>
  </si>
  <si>
    <t>569 Otros equipos</t>
  </si>
  <si>
    <t>5700 ACTIVOS BIOLOGICOS</t>
  </si>
  <si>
    <t>571 Bovinos</t>
  </si>
  <si>
    <t>572 Porcinos</t>
  </si>
  <si>
    <t>573 Aves</t>
  </si>
  <si>
    <t>574 Ovinos y caprinos</t>
  </si>
  <si>
    <t>575 Peces y acuicultura</t>
  </si>
  <si>
    <t>576 Equinos</t>
  </si>
  <si>
    <t>577 Especies menores y de zoológico</t>
  </si>
  <si>
    <t>578 Árboles y plantas</t>
  </si>
  <si>
    <t>579 Otros activos biológicos</t>
  </si>
  <si>
    <t>5900 ACTIVOS INTANGIBLES</t>
  </si>
  <si>
    <t>592 Patentes</t>
  </si>
  <si>
    <t>593 Marcas</t>
  </si>
  <si>
    <t>594 Derechos</t>
  </si>
  <si>
    <t>595 Concesiones</t>
  </si>
  <si>
    <t>596 Franquicias</t>
  </si>
  <si>
    <t>597 Licencias informáticas e intelectuales</t>
  </si>
  <si>
    <t>598 Licencias industriales, comerciales y otras</t>
  </si>
  <si>
    <t>599 Otros activos intangibles</t>
  </si>
  <si>
    <t>Relación de Bienes Muebles que componen el Patrimonio</t>
  </si>
  <si>
    <t>AL 31 DE Diciembre DE 2020</t>
  </si>
  <si>
    <t>Ente Público:</t>
  </si>
  <si>
    <t>Código</t>
  </si>
  <si>
    <t>Descripción del Bien Mueble</t>
  </si>
  <si>
    <t>Valor en libros</t>
  </si>
  <si>
    <t>500-00-0000</t>
  </si>
  <si>
    <t xml:space="preserve"> BIENES MUEBLES, INMUEBLES E INTANGIBLES</t>
  </si>
  <si>
    <t>510-00-0000</t>
  </si>
  <si>
    <t xml:space="preserve"> MOBILIARIO Y EQUIPO DE ADMINISTRACION</t>
  </si>
  <si>
    <t>511-00-0000</t>
  </si>
  <si>
    <t>Muebles de oficina y estantería</t>
  </si>
  <si>
    <t>511-01-0000</t>
  </si>
  <si>
    <t>Subclase 1</t>
  </si>
  <si>
    <t>511-01-0001</t>
  </si>
  <si>
    <t>Activo 1</t>
  </si>
  <si>
    <t>511-01-0002</t>
  </si>
  <si>
    <t>Activo 2</t>
  </si>
  <si>
    <t>512-00-0000</t>
  </si>
  <si>
    <t>Muebles, excepto de oficina y estantería</t>
  </si>
  <si>
    <t>512-01-0000</t>
  </si>
  <si>
    <t>512-01-0001</t>
  </si>
  <si>
    <t>512-01-0002</t>
  </si>
  <si>
    <t>513-00-0000</t>
  </si>
  <si>
    <t>Bienes artísticos, culturales y científicos</t>
  </si>
  <si>
    <t>513-01-0000</t>
  </si>
  <si>
    <t>513-01-0001</t>
  </si>
  <si>
    <t>513-01-0002</t>
  </si>
  <si>
    <t>514-00-0000</t>
  </si>
  <si>
    <t>Objetos de valor</t>
  </si>
  <si>
    <t>514-01-0000</t>
  </si>
  <si>
    <t>514-01-0001</t>
  </si>
  <si>
    <t>514-01-0002</t>
  </si>
  <si>
    <t>515-00-0000</t>
  </si>
  <si>
    <t>Equipo de cómputo y de tecnologías de la información</t>
  </si>
  <si>
    <t>515-01-0000</t>
  </si>
  <si>
    <t>515-01-0001</t>
  </si>
  <si>
    <t>515-01-0002</t>
  </si>
  <si>
    <t>519-00-0000</t>
  </si>
  <si>
    <t>Otros mobiliarios y equipos de administración</t>
  </si>
  <si>
    <t>519-01-0000</t>
  </si>
  <si>
    <t>519-01-0001</t>
  </si>
  <si>
    <t>519-01-0002</t>
  </si>
  <si>
    <t>520-00-0000</t>
  </si>
  <si>
    <t xml:space="preserve"> MOBILIARIO Y EQUIPO EDUCACIONAL Y RECREATIVO</t>
  </si>
  <si>
    <t>521-00-0000</t>
  </si>
  <si>
    <t>Equipos y aparatos audiovisuales</t>
  </si>
  <si>
    <t>521-01-0000</t>
  </si>
  <si>
    <t>521-01-0001</t>
  </si>
  <si>
    <t>521-01-0002</t>
  </si>
  <si>
    <t>522-00-0000</t>
  </si>
  <si>
    <t>Aparatos deportivos</t>
  </si>
  <si>
    <t>522-01-0000</t>
  </si>
  <si>
    <t>522-01-0001</t>
  </si>
  <si>
    <t>522-01-0002</t>
  </si>
  <si>
    <t>523-00-0000</t>
  </si>
  <si>
    <t>Cámaras fotográficas y de video</t>
  </si>
  <si>
    <t>523-01-0000</t>
  </si>
  <si>
    <t>523-01-0001</t>
  </si>
  <si>
    <t>523-01-0002</t>
  </si>
  <si>
    <t>529-00-0000</t>
  </si>
  <si>
    <t>Otro mobiliario y equipo educacional y recreativo</t>
  </si>
  <si>
    <t>529-01-0000</t>
  </si>
  <si>
    <t>529-01-0001</t>
  </si>
  <si>
    <t>529-01-0002</t>
  </si>
  <si>
    <t>530-00-0000</t>
  </si>
  <si>
    <t xml:space="preserve"> EQUIPO E INSTRUMENTAL MEDICO Y DE LABORATORIO</t>
  </si>
  <si>
    <t>531-00-0000</t>
  </si>
  <si>
    <t>Equipo médico y de laboratorio</t>
  </si>
  <si>
    <t>531-01-0000</t>
  </si>
  <si>
    <t>531-01-0001</t>
  </si>
  <si>
    <t>531-01-0002</t>
  </si>
  <si>
    <t>532-00-0000</t>
  </si>
  <si>
    <t>Instrumental médico y de laboratorio</t>
  </si>
  <si>
    <t>532-01-0000</t>
  </si>
  <si>
    <t>532-01-0001</t>
  </si>
  <si>
    <t>532-01-0002</t>
  </si>
  <si>
    <t>540-00-0000</t>
  </si>
  <si>
    <t xml:space="preserve"> VEHICULOS Y EQUIPO DE TRANSPORTE</t>
  </si>
  <si>
    <t>541-00-0000</t>
  </si>
  <si>
    <t>Vehículos y equipo terrestre</t>
  </si>
  <si>
    <t>541-01-0000</t>
  </si>
  <si>
    <t>541-01-0001</t>
  </si>
  <si>
    <t>541-01-0002</t>
  </si>
  <si>
    <t>542-00-0000</t>
  </si>
  <si>
    <t>Carrocerías y remolques</t>
  </si>
  <si>
    <t>542-01-0000</t>
  </si>
  <si>
    <t>542-01-0001</t>
  </si>
  <si>
    <t>542-01-0002</t>
  </si>
  <si>
    <t>543-00-0000</t>
  </si>
  <si>
    <t>Equipo aeroespacial</t>
  </si>
  <si>
    <t>543-01-0000</t>
  </si>
  <si>
    <t>543-01-0001</t>
  </si>
  <si>
    <t>543-01-0002</t>
  </si>
  <si>
    <t>544-00-0000</t>
  </si>
  <si>
    <t>Equipo ferroviario</t>
  </si>
  <si>
    <t>544-01-0000</t>
  </si>
  <si>
    <t>544-01-0001</t>
  </si>
  <si>
    <t>544-01-0002</t>
  </si>
  <si>
    <t>545-00-0000</t>
  </si>
  <si>
    <t>Embarcaciones</t>
  </si>
  <si>
    <t>549-00-0000</t>
  </si>
  <si>
    <t>Otros equipos de transporte</t>
  </si>
  <si>
    <t>549-01-0000</t>
  </si>
  <si>
    <t>549-01-0001</t>
  </si>
  <si>
    <t>549-01-0002</t>
  </si>
  <si>
    <t>550-00-0000</t>
  </si>
  <si>
    <t xml:space="preserve"> EQUIPO DE DEFENSA Y SEGURIDAD</t>
  </si>
  <si>
    <t>551-00-0000</t>
  </si>
  <si>
    <t>Equipo de defensa y seguridad</t>
  </si>
  <si>
    <t>551-01-0000</t>
  </si>
  <si>
    <t>551-01-0001</t>
  </si>
  <si>
    <t>551-01-0002</t>
  </si>
  <si>
    <t>560-00-0000</t>
  </si>
  <si>
    <t xml:space="preserve"> MAQUINARIA, OTROS EQUIPOS Y HERRAMIENTAS</t>
  </si>
  <si>
    <t>561-00-0000</t>
  </si>
  <si>
    <t>Maquinaria y equipo agropecuario</t>
  </si>
  <si>
    <t>561-01-0000</t>
  </si>
  <si>
    <t>561-01-0001</t>
  </si>
  <si>
    <t>561-01-0002</t>
  </si>
  <si>
    <t>562-00-0000</t>
  </si>
  <si>
    <t>Maquinaria y equipo industrial</t>
  </si>
  <si>
    <t>562-01-0000</t>
  </si>
  <si>
    <t>562-01-0001</t>
  </si>
  <si>
    <t>562-01-0002</t>
  </si>
  <si>
    <t>563-00-0000</t>
  </si>
  <si>
    <t>Maquinaria y equipo de construcción</t>
  </si>
  <si>
    <t>563-01-0000</t>
  </si>
  <si>
    <t>563-01-0001</t>
  </si>
  <si>
    <t>563-01-0002</t>
  </si>
  <si>
    <t>564-00-0000</t>
  </si>
  <si>
    <t>Sistemas de aire acond., calef. y de refrigeración</t>
  </si>
  <si>
    <t>564-01-0000</t>
  </si>
  <si>
    <t>564-01-0001</t>
  </si>
  <si>
    <t>564-01-0002</t>
  </si>
  <si>
    <t>565-00-0000</t>
  </si>
  <si>
    <t>Equipo de comunicación y telecomunicación</t>
  </si>
  <si>
    <t>565-01-0000</t>
  </si>
  <si>
    <t>565-01-0001</t>
  </si>
  <si>
    <t>565-01-0002</t>
  </si>
  <si>
    <t>566-00-0000</t>
  </si>
  <si>
    <t>Equipos de generación eléctrica, aparatos y acc. Eléct.</t>
  </si>
  <si>
    <t>566-01-0000</t>
  </si>
  <si>
    <t>566-01-0001</t>
  </si>
  <si>
    <t>566-01-0002</t>
  </si>
  <si>
    <t>567-00-0000</t>
  </si>
  <si>
    <t>Herramientas y máquinas-herramienta</t>
  </si>
  <si>
    <t>567-01-0000</t>
  </si>
  <si>
    <t>567-01-0001</t>
  </si>
  <si>
    <t>567-01-0002</t>
  </si>
  <si>
    <t>569-00-0000</t>
  </si>
  <si>
    <t>Otros equipos</t>
  </si>
  <si>
    <t>569-01-0000</t>
  </si>
  <si>
    <t>569-01-0001</t>
  </si>
  <si>
    <t>569-01-0002</t>
  </si>
  <si>
    <t>570-00-0000</t>
  </si>
  <si>
    <t xml:space="preserve"> ACTIVOS BIOLOGICOS</t>
  </si>
  <si>
    <t>571-00-0000</t>
  </si>
  <si>
    <t>Bovinos</t>
  </si>
  <si>
    <t>571-01-0000</t>
  </si>
  <si>
    <t>571-01-0001</t>
  </si>
  <si>
    <t>571-01-0002</t>
  </si>
  <si>
    <t>572-00-0000</t>
  </si>
  <si>
    <t>Porcinos</t>
  </si>
  <si>
    <t>572-01-0000</t>
  </si>
  <si>
    <t>572-01-0001</t>
  </si>
  <si>
    <t>572-01-0002</t>
  </si>
  <si>
    <t>573-00-0000</t>
  </si>
  <si>
    <t>Aves</t>
  </si>
  <si>
    <t>573-01-0000</t>
  </si>
  <si>
    <t>573-01-0001</t>
  </si>
  <si>
    <t>573-01-0002</t>
  </si>
  <si>
    <t>574-00-0000</t>
  </si>
  <si>
    <t>Ovinos y caprinos</t>
  </si>
  <si>
    <t>574-01-0000</t>
  </si>
  <si>
    <t>574-01-0001</t>
  </si>
  <si>
    <t>574-01-0002</t>
  </si>
  <si>
    <t>575-00-0000</t>
  </si>
  <si>
    <t>Peces y acuicultura</t>
  </si>
  <si>
    <t>575-01-0000</t>
  </si>
  <si>
    <t>575-01-0001</t>
  </si>
  <si>
    <t>575-01-0002</t>
  </si>
  <si>
    <t>576-00-0000</t>
  </si>
  <si>
    <t>Equinos</t>
  </si>
  <si>
    <t>576-01-0000</t>
  </si>
  <si>
    <t>576-01-0001</t>
  </si>
  <si>
    <t>576-01-0002</t>
  </si>
  <si>
    <t>577-00-0000</t>
  </si>
  <si>
    <t>Especies menores y de zoológico</t>
  </si>
  <si>
    <t>577-01-0000</t>
  </si>
  <si>
    <t>577-01-0001</t>
  </si>
  <si>
    <t>577-01-0002</t>
  </si>
  <si>
    <t>578-00-0000</t>
  </si>
  <si>
    <t>Árboles y plantas</t>
  </si>
  <si>
    <t>578-01-0000</t>
  </si>
  <si>
    <t>578-01-0001</t>
  </si>
  <si>
    <t>578-01-0002</t>
  </si>
  <si>
    <t>579-00-0000</t>
  </si>
  <si>
    <t>Otros activos biológicos</t>
  </si>
  <si>
    <t>579-01-0000</t>
  </si>
  <si>
    <t>579-01-0001</t>
  </si>
  <si>
    <t>579-01-0002</t>
  </si>
  <si>
    <t>590-00-0000</t>
  </si>
  <si>
    <t xml:space="preserve"> ACTIVOS INTANGIBLES</t>
  </si>
  <si>
    <t>591-00-0000</t>
  </si>
  <si>
    <t>Software</t>
  </si>
  <si>
    <t>591-01-0000</t>
  </si>
  <si>
    <t>591-01-0001</t>
  </si>
  <si>
    <t>591-01-0002</t>
  </si>
  <si>
    <t>592-00-0000</t>
  </si>
  <si>
    <t>Patentes</t>
  </si>
  <si>
    <t>592-01-0000</t>
  </si>
  <si>
    <t>592-01-0001</t>
  </si>
  <si>
    <t>592-01-0002</t>
  </si>
  <si>
    <t>593-00-0000</t>
  </si>
  <si>
    <t>Marcas</t>
  </si>
  <si>
    <t>593-01-0000</t>
  </si>
  <si>
    <t>593-01-0001</t>
  </si>
  <si>
    <t>593-01-0002</t>
  </si>
  <si>
    <t>594-00-0000</t>
  </si>
  <si>
    <t>Derechos</t>
  </si>
  <si>
    <t>594-01-0000</t>
  </si>
  <si>
    <t>594-01-0001</t>
  </si>
  <si>
    <t>594-01-0002</t>
  </si>
  <si>
    <t>595-00-0000</t>
  </si>
  <si>
    <t>Concesiones</t>
  </si>
  <si>
    <t>595-01-0000</t>
  </si>
  <si>
    <t>595-01-0001</t>
  </si>
  <si>
    <t>595-01-0002</t>
  </si>
  <si>
    <t>596-00-0000</t>
  </si>
  <si>
    <t>Franquicias</t>
  </si>
  <si>
    <t>596-01-0000</t>
  </si>
  <si>
    <t>596-01-0001</t>
  </si>
  <si>
    <t>596-01-0002</t>
  </si>
  <si>
    <t>597-00-0000</t>
  </si>
  <si>
    <t>Licencias informáticas e intelectuales</t>
  </si>
  <si>
    <t>597-01-0000</t>
  </si>
  <si>
    <t>597-01-0001</t>
  </si>
  <si>
    <t>597-01-0002</t>
  </si>
  <si>
    <t>598-00-0000</t>
  </si>
  <si>
    <t>Licencias industriales, comerciales y otras</t>
  </si>
  <si>
    <t>598-01-0000</t>
  </si>
  <si>
    <t>598-01-0001</t>
  </si>
  <si>
    <t>598-01-0002</t>
  </si>
  <si>
    <t>599-00-0000</t>
  </si>
  <si>
    <t>Otros activos intangibles</t>
  </si>
  <si>
    <t>599-01-0000</t>
  </si>
  <si>
    <t>599-01-0001</t>
  </si>
  <si>
    <t>599-01-0002</t>
  </si>
  <si>
    <t>Relación de Bienes Inmuebles que Componen el Patrimonio</t>
  </si>
  <si>
    <t>(pesos)</t>
  </si>
  <si>
    <t>Ente Público: Centro Cultural y  de Convenciones del Estado de Durango</t>
  </si>
  <si>
    <t>Descripción del Bien Inmueble</t>
  </si>
  <si>
    <t>Centro Cultural y de Convenciones del Estado de Durango</t>
  </si>
  <si>
    <t xml:space="preserve">Lineamientos para e registro  auxiliar sujeto a inventario de bienes arqueologicos, artísticos e históricos bajo custodia de los entes públicos los cuales tienen como obligatoriedad de registrar contablemente en cuentas de orden los bienes arqueológicos, artísticos e históricos.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</si>
</sst>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B6B7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9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3" xfId="0" applyFont="1" applyFill="1" applyBorder="1" applyAlignment="1">
      <alignment vertical="center"/>
    </xf>
    <xf numFmtId="3" fontId="5" fillId="3" borderId="14" xfId="0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vertical="center" wrapText="1"/>
    </xf>
    <xf numFmtId="4" fontId="5" fillId="3" borderId="14" xfId="0" applyNumberFormat="1" applyFont="1" applyFill="1" applyBorder="1" applyAlignment="1">
      <alignment vertical="center"/>
    </xf>
    <xf numFmtId="4" fontId="5" fillId="3" borderId="15" xfId="0" applyNumberFormat="1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4" fontId="5" fillId="4" borderId="14" xfId="0" applyNumberFormat="1" applyFont="1" applyFill="1" applyBorder="1" applyAlignment="1">
      <alignment vertical="center"/>
    </xf>
    <xf numFmtId="4" fontId="5" fillId="4" borderId="15" xfId="0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3" fontId="5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4" fontId="4" fillId="0" borderId="14" xfId="0" applyNumberFormat="1" applyFont="1" applyBorder="1" applyAlignment="1">
      <alignment vertical="center"/>
    </xf>
    <xf numFmtId="4" fontId="4" fillId="0" borderId="15" xfId="0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16" xfId="0" applyFont="1" applyBorder="1" applyAlignment="1">
      <alignment vertical="center"/>
    </xf>
    <xf numFmtId="3" fontId="5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4" fontId="4" fillId="0" borderId="17" xfId="0" applyNumberFormat="1" applyFont="1" applyBorder="1" applyAlignment="1">
      <alignment vertical="center"/>
    </xf>
    <xf numFmtId="4" fontId="4" fillId="0" borderId="18" xfId="0" applyNumberFormat="1" applyFont="1" applyBorder="1" applyAlignment="1">
      <alignment vertical="center"/>
    </xf>
    <xf numFmtId="0" fontId="4" fillId="5" borderId="0" xfId="1" applyFont="1" applyFill="1" applyAlignment="1" applyProtection="1">
      <alignment vertical="center"/>
    </xf>
    <xf numFmtId="0" fontId="8" fillId="5" borderId="0" xfId="1" applyFont="1" applyFill="1" applyBorder="1" applyAlignment="1" applyProtection="1">
      <alignment horizontal="center" vertical="center"/>
    </xf>
    <xf numFmtId="0" fontId="3" fillId="5" borderId="0" xfId="1" applyFont="1" applyFill="1" applyBorder="1" applyAlignment="1" applyProtection="1">
      <alignment horizontal="center" vertical="center"/>
    </xf>
    <xf numFmtId="0" fontId="10" fillId="5" borderId="0" xfId="2" applyFont="1" applyFill="1" applyBorder="1" applyAlignment="1" applyProtection="1">
      <alignment horizontal="center" vertical="center"/>
      <protection locked="0"/>
    </xf>
    <xf numFmtId="0" fontId="10" fillId="5" borderId="0" xfId="1" applyFont="1" applyFill="1" applyBorder="1" applyAlignment="1" applyProtection="1">
      <alignment horizontal="right" vertical="center"/>
      <protection locked="0"/>
    </xf>
    <xf numFmtId="0" fontId="11" fillId="5" borderId="5" xfId="1" applyNumberFormat="1" applyFont="1" applyFill="1" applyBorder="1" applyAlignment="1" applyProtection="1">
      <alignment horizontal="center" vertical="center"/>
      <protection locked="0"/>
    </xf>
    <xf numFmtId="0" fontId="12" fillId="5" borderId="0" xfId="1" applyNumberFormat="1" applyFont="1" applyFill="1" applyBorder="1" applyAlignment="1" applyProtection="1">
      <alignment vertical="center"/>
      <protection locked="0"/>
    </xf>
    <xf numFmtId="0" fontId="4" fillId="5" borderId="0" xfId="1" applyFont="1" applyFill="1" applyAlignment="1" applyProtection="1">
      <alignment vertical="center"/>
      <protection locked="0"/>
    </xf>
    <xf numFmtId="0" fontId="5" fillId="5" borderId="0" xfId="1" applyFont="1" applyFill="1" applyBorder="1" applyAlignment="1" applyProtection="1">
      <alignment horizontal="centerContinuous" vertical="center"/>
      <protection locked="0"/>
    </xf>
    <xf numFmtId="0" fontId="10" fillId="5" borderId="0" xfId="2" applyFont="1" applyFill="1" applyBorder="1" applyAlignment="1" applyProtection="1">
      <alignment horizontal="centerContinuous" vertical="center"/>
      <protection locked="0"/>
    </xf>
    <xf numFmtId="164" fontId="10" fillId="5" borderId="0" xfId="3" applyFont="1" applyFill="1" applyBorder="1" applyAlignment="1" applyProtection="1">
      <alignment horizontal="centerContinuous" vertical="center"/>
      <protection locked="0"/>
    </xf>
    <xf numFmtId="0" fontId="5" fillId="5" borderId="0" xfId="1" applyFont="1" applyFill="1" applyBorder="1" applyAlignment="1" applyProtection="1">
      <alignment horizontal="center" vertical="center"/>
      <protection locked="0"/>
    </xf>
    <xf numFmtId="0" fontId="12" fillId="5" borderId="0" xfId="2" applyFont="1" applyFill="1" applyBorder="1" applyAlignment="1" applyProtection="1">
      <alignment horizontal="center" vertical="center"/>
      <protection locked="0"/>
    </xf>
    <xf numFmtId="0" fontId="4" fillId="5" borderId="0" xfId="1" applyFont="1" applyFill="1" applyBorder="1" applyAlignment="1" applyProtection="1">
      <alignment horizontal="center" vertical="center"/>
      <protection locked="0"/>
    </xf>
    <xf numFmtId="164" fontId="12" fillId="5" borderId="0" xfId="3" applyFont="1" applyFill="1" applyBorder="1" applyAlignment="1" applyProtection="1">
      <alignment horizontal="center" vertical="center"/>
      <protection locked="0"/>
    </xf>
    <xf numFmtId="0" fontId="4" fillId="5" borderId="0" xfId="1" applyFont="1" applyFill="1" applyBorder="1" applyAlignment="1" applyProtection="1">
      <alignment vertical="center"/>
      <protection locked="0"/>
    </xf>
    <xf numFmtId="0" fontId="2" fillId="2" borderId="1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horizontal="center" vertical="center"/>
    </xf>
    <xf numFmtId="164" fontId="2" fillId="2" borderId="2" xfId="3" applyFont="1" applyFill="1" applyBorder="1" applyAlignment="1" applyProtection="1">
      <alignment horizontal="center" vertical="center"/>
    </xf>
    <xf numFmtId="164" fontId="2" fillId="2" borderId="3" xfId="3" applyFont="1" applyFill="1" applyBorder="1" applyAlignment="1" applyProtection="1">
      <alignment horizontal="center" vertical="center"/>
    </xf>
    <xf numFmtId="0" fontId="1" fillId="5" borderId="0" xfId="1" applyFont="1" applyFill="1" applyBorder="1" applyAlignment="1" applyProtection="1">
      <alignment vertical="center"/>
    </xf>
    <xf numFmtId="0" fontId="4" fillId="5" borderId="19" xfId="1" applyFont="1" applyFill="1" applyBorder="1" applyAlignment="1" applyProtection="1">
      <alignment vertical="center"/>
      <protection locked="0"/>
    </xf>
    <xf numFmtId="0" fontId="10" fillId="5" borderId="0" xfId="2" applyFont="1" applyFill="1" applyBorder="1" applyAlignment="1" applyProtection="1">
      <alignment vertical="center"/>
      <protection locked="0"/>
    </xf>
    <xf numFmtId="164" fontId="10" fillId="5" borderId="0" xfId="3" applyFont="1" applyFill="1" applyBorder="1" applyAlignment="1" applyProtection="1">
      <alignment vertical="center"/>
      <protection locked="0"/>
    </xf>
    <xf numFmtId="0" fontId="4" fillId="0" borderId="20" xfId="1" applyFont="1" applyFill="1" applyBorder="1" applyAlignment="1" applyProtection="1">
      <alignment vertical="center"/>
      <protection locked="0"/>
    </xf>
    <xf numFmtId="0" fontId="10" fillId="5" borderId="19" xfId="1" applyFont="1" applyFill="1" applyBorder="1" applyAlignment="1" applyProtection="1">
      <alignment vertical="center"/>
      <protection locked="0"/>
    </xf>
    <xf numFmtId="0" fontId="10" fillId="5" borderId="0" xfId="1" applyFont="1" applyFill="1" applyBorder="1" applyAlignment="1" applyProtection="1">
      <alignment horizontal="center" vertical="center"/>
      <protection locked="0"/>
    </xf>
    <xf numFmtId="0" fontId="10" fillId="5" borderId="21" xfId="1" applyFont="1" applyFill="1" applyBorder="1" applyAlignment="1" applyProtection="1">
      <alignment horizontal="left" vertical="center" wrapText="1"/>
      <protection locked="0"/>
    </xf>
    <xf numFmtId="4" fontId="10" fillId="5" borderId="0" xfId="3" applyNumberFormat="1" applyFont="1" applyFill="1" applyBorder="1" applyAlignment="1" applyProtection="1">
      <alignment horizontal="right" vertical="center"/>
      <protection locked="0"/>
    </xf>
    <xf numFmtId="0" fontId="5" fillId="5" borderId="20" xfId="1" applyFont="1" applyFill="1" applyBorder="1" applyAlignment="1" applyProtection="1">
      <alignment vertical="center"/>
      <protection locked="0"/>
    </xf>
    <xf numFmtId="0" fontId="5" fillId="5" borderId="0" xfId="1" applyFont="1" applyFill="1" applyAlignment="1" applyProtection="1">
      <alignment vertical="center"/>
      <protection locked="0"/>
    </xf>
    <xf numFmtId="49" fontId="5" fillId="5" borderId="0" xfId="1" applyNumberFormat="1" applyFont="1" applyFill="1" applyAlignment="1" applyProtection="1">
      <alignment vertical="center"/>
      <protection locked="0"/>
    </xf>
    <xf numFmtId="0" fontId="12" fillId="5" borderId="19" xfId="1" applyFont="1" applyFill="1" applyBorder="1" applyAlignment="1" applyProtection="1">
      <alignment vertical="center"/>
      <protection locked="0"/>
    </xf>
    <xf numFmtId="0" fontId="12" fillId="5" borderId="0" xfId="1" applyFont="1" applyFill="1" applyBorder="1" applyAlignment="1" applyProtection="1">
      <alignment horizontal="center" vertical="center"/>
      <protection locked="0"/>
    </xf>
    <xf numFmtId="0" fontId="12" fillId="5" borderId="21" xfId="1" applyFont="1" applyFill="1" applyBorder="1" applyAlignment="1" applyProtection="1">
      <alignment horizontal="left" vertical="center" wrapText="1"/>
      <protection locked="0"/>
    </xf>
    <xf numFmtId="4" fontId="12" fillId="5" borderId="0" xfId="3" applyNumberFormat="1" applyFont="1" applyFill="1" applyBorder="1" applyAlignment="1" applyProtection="1">
      <alignment horizontal="right" vertical="center"/>
      <protection locked="0"/>
    </xf>
    <xf numFmtId="0" fontId="4" fillId="5" borderId="20" xfId="1" applyFont="1" applyFill="1" applyBorder="1" applyAlignment="1" applyProtection="1">
      <alignment vertical="center"/>
      <protection locked="0"/>
    </xf>
    <xf numFmtId="49" fontId="4" fillId="5" borderId="0" xfId="1" applyNumberFormat="1" applyFont="1" applyFill="1" applyAlignment="1" applyProtection="1">
      <alignment vertical="center"/>
      <protection locked="0"/>
    </xf>
    <xf numFmtId="0" fontId="10" fillId="5" borderId="8" xfId="1" applyFont="1" applyFill="1" applyBorder="1" applyAlignment="1" applyProtection="1">
      <alignment vertical="center"/>
      <protection locked="0"/>
    </xf>
    <xf numFmtId="0" fontId="10" fillId="5" borderId="5" xfId="1" applyFont="1" applyFill="1" applyBorder="1" applyAlignment="1" applyProtection="1">
      <alignment vertical="center"/>
      <protection locked="0"/>
    </xf>
    <xf numFmtId="0" fontId="10" fillId="5" borderId="22" xfId="1" applyFont="1" applyFill="1" applyBorder="1" applyAlignment="1" applyProtection="1">
      <alignment horizontal="left" vertical="center"/>
      <protection locked="0"/>
    </xf>
    <xf numFmtId="164" fontId="10" fillId="5" borderId="5" xfId="3" applyFont="1" applyFill="1" applyBorder="1" applyAlignment="1" applyProtection="1">
      <alignment horizontal="right" vertical="center"/>
      <protection locked="0"/>
    </xf>
    <xf numFmtId="3" fontId="12" fillId="5" borderId="9" xfId="1" applyNumberFormat="1" applyFont="1" applyFill="1" applyBorder="1" applyAlignment="1" applyProtection="1">
      <alignment vertical="center"/>
      <protection locked="0"/>
    </xf>
    <xf numFmtId="0" fontId="12" fillId="5" borderId="0" xfId="1" applyFont="1" applyFill="1" applyAlignment="1" applyProtection="1">
      <alignment vertical="center"/>
      <protection locked="0"/>
    </xf>
    <xf numFmtId="0" fontId="12" fillId="5" borderId="0" xfId="1" applyFont="1" applyFill="1" applyAlignment="1" applyProtection="1">
      <alignment horizontal="right" vertical="center"/>
      <protection locked="0"/>
    </xf>
    <xf numFmtId="0" fontId="12" fillId="5" borderId="0" xfId="1" applyFont="1" applyFill="1" applyBorder="1" applyAlignment="1" applyProtection="1">
      <alignment vertical="center" wrapText="1"/>
      <protection locked="0"/>
    </xf>
    <xf numFmtId="0" fontId="4" fillId="5" borderId="0" xfId="1" applyFont="1" applyFill="1" applyBorder="1" applyAlignment="1" applyProtection="1">
      <alignment vertical="center" wrapText="1"/>
      <protection locked="0"/>
    </xf>
    <xf numFmtId="164" fontId="4" fillId="5" borderId="0" xfId="3" applyFont="1" applyFill="1" applyAlignment="1" applyProtection="1">
      <alignment vertical="center"/>
      <protection locked="0"/>
    </xf>
    <xf numFmtId="43" fontId="4" fillId="5" borderId="0" xfId="4" applyFont="1" applyFill="1" applyAlignment="1" applyProtection="1">
      <alignment vertical="center"/>
      <protection locked="0"/>
    </xf>
    <xf numFmtId="43" fontId="4" fillId="5" borderId="0" xfId="1" applyNumberFormat="1" applyFont="1" applyFill="1" applyAlignment="1" applyProtection="1">
      <alignment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justify" vertical="justify" wrapText="1"/>
    </xf>
    <xf numFmtId="4" fontId="0" fillId="0" borderId="14" xfId="0" applyNumberFormat="1" applyBorder="1" applyAlignment="1">
      <alignment horizontal="center" vertical="center"/>
    </xf>
    <xf numFmtId="0" fontId="2" fillId="2" borderId="1" xfId="2" applyFont="1" applyFill="1" applyBorder="1" applyAlignment="1" applyProtection="1">
      <alignment horizontal="center" vertical="center"/>
    </xf>
  </cellXfs>
  <cellStyles count="5">
    <cellStyle name="Millares 3 2 2" xfId="4"/>
    <cellStyle name="Millares 4 2" xfId="3"/>
    <cellStyle name="Normal" xfId="0" builtinId="0"/>
    <cellStyle name="Normal 2 2 3" xfId="2"/>
    <cellStyle name="Normal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s%20LGCG-LDF%202020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Conc. C-P"/>
      <sheetName val="P.Ingresos"/>
      <sheetName val="P.Egr.Admva."/>
      <sheetName val="P.Egr.COG"/>
      <sheetName val="P.Egr.Tipo"/>
      <sheetName val="P.Egr.Función"/>
      <sheetName val="End Neto"/>
      <sheetName val="Int Deuda"/>
      <sheetName val="P. Fiscal"/>
      <sheetName val="CProg"/>
      <sheetName val="LDF-ESF"/>
      <sheetName val="LDF-IADPyOP"/>
      <sheetName val="LDF-IAODF"/>
      <sheetName val="LDF-BALPRESUP"/>
      <sheetName val="LDF-EAID"/>
      <sheetName val="LDF-EAEPE OG"/>
      <sheetName val="LDF-EAEPE ADMVA"/>
      <sheetName val="LDF-EAEPE FUNCION"/>
      <sheetName val="LDF-EAEPE SP"/>
      <sheetName val="Ejemplo PIBMI"/>
      <sheetName val="PIBMI"/>
      <sheetName val="Bienes Mue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B2:J228"/>
  <sheetViews>
    <sheetView tabSelected="1" workbookViewId="0">
      <selection activeCell="B5" sqref="B5"/>
    </sheetView>
  </sheetViews>
  <sheetFormatPr baseColWidth="10" defaultColWidth="9.140625" defaultRowHeight="12.75" x14ac:dyDescent="0.25"/>
  <cols>
    <col min="1" max="1" width="9.140625" style="1"/>
    <col min="2" max="2" width="53.85546875" style="1" bestFit="1" customWidth="1"/>
    <col min="3" max="3" width="12.7109375" style="2" customWidth="1"/>
    <col min="4" max="4" width="32.42578125" style="3" customWidth="1"/>
    <col min="5" max="5" width="36.85546875" style="4" customWidth="1"/>
    <col min="6" max="6" width="13.5703125" style="1" customWidth="1"/>
    <col min="7" max="7" width="12.85546875" style="1" customWidth="1"/>
    <col min="8" max="8" width="9.140625" style="1"/>
    <col min="9" max="9" width="12.140625" style="1" customWidth="1"/>
    <col min="10" max="10" width="11.140625" style="1" customWidth="1"/>
    <col min="11" max="16384" width="9.140625" style="1"/>
  </cols>
  <sheetData>
    <row r="2" spans="2:10" ht="15.75" x14ac:dyDescent="0.25">
      <c r="B2" s="5" t="s">
        <v>0</v>
      </c>
      <c r="C2" s="6"/>
      <c r="D2" s="6"/>
      <c r="E2" s="6"/>
      <c r="F2" s="6"/>
      <c r="G2" s="7"/>
    </row>
    <row r="3" spans="2:10" x14ac:dyDescent="0.25">
      <c r="B3" s="8" t="s">
        <v>1</v>
      </c>
      <c r="C3" s="9"/>
      <c r="D3" s="9"/>
      <c r="E3" s="9"/>
      <c r="F3" s="9"/>
      <c r="G3" s="10"/>
    </row>
    <row r="4" spans="2:10" ht="7.5" customHeight="1" thickBot="1" x14ac:dyDescent="0.3"/>
    <row r="5" spans="2:10" s="15" customFormat="1" ht="25.5" x14ac:dyDescent="0.25">
      <c r="B5" s="11" t="s">
        <v>2</v>
      </c>
      <c r="C5" s="12" t="s">
        <v>3</v>
      </c>
      <c r="D5" s="13" t="s">
        <v>4</v>
      </c>
      <c r="E5" s="13" t="s">
        <v>5</v>
      </c>
      <c r="F5" s="13" t="s">
        <v>6</v>
      </c>
      <c r="G5" s="14" t="s">
        <v>7</v>
      </c>
    </row>
    <row r="6" spans="2:10" s="2" customFormat="1" x14ac:dyDescent="0.25">
      <c r="B6" s="16" t="s">
        <v>8</v>
      </c>
      <c r="C6" s="17"/>
      <c r="D6" s="18"/>
      <c r="E6" s="19"/>
      <c r="F6" s="20"/>
      <c r="G6" s="21">
        <f>+G7+G164+G169+G172+G180+G182+G210+G220</f>
        <v>4154217.6184000014</v>
      </c>
    </row>
    <row r="7" spans="2:10" s="2" customFormat="1" x14ac:dyDescent="0.25">
      <c r="B7" s="22" t="s">
        <v>9</v>
      </c>
      <c r="C7" s="23"/>
      <c r="D7" s="24"/>
      <c r="E7" s="25"/>
      <c r="F7" s="26"/>
      <c r="G7" s="27">
        <f>SUM(G8:G163)</f>
        <v>3109511.2284000013</v>
      </c>
    </row>
    <row r="8" spans="2:10" x14ac:dyDescent="0.25">
      <c r="B8" s="28" t="s">
        <v>10</v>
      </c>
      <c r="C8" s="29">
        <v>1</v>
      </c>
      <c r="D8" s="30" t="s">
        <v>11</v>
      </c>
      <c r="E8" s="31" t="s">
        <v>12</v>
      </c>
      <c r="F8" s="32">
        <v>7650</v>
      </c>
      <c r="G8" s="33">
        <f>+C8*F8</f>
        <v>7650</v>
      </c>
      <c r="I8" s="34"/>
      <c r="J8" s="34"/>
    </row>
    <row r="9" spans="2:10" x14ac:dyDescent="0.25">
      <c r="B9" s="28" t="s">
        <v>10</v>
      </c>
      <c r="C9" s="29">
        <v>1</v>
      </c>
      <c r="D9" s="30" t="s">
        <v>13</v>
      </c>
      <c r="E9" s="31" t="s">
        <v>12</v>
      </c>
      <c r="F9" s="32">
        <v>5100</v>
      </c>
      <c r="G9" s="33">
        <f>+C9*F9</f>
        <v>5100</v>
      </c>
      <c r="I9" s="34"/>
      <c r="J9" s="34"/>
    </row>
    <row r="10" spans="2:10" x14ac:dyDescent="0.25">
      <c r="B10" s="28" t="s">
        <v>10</v>
      </c>
      <c r="C10" s="29">
        <v>2</v>
      </c>
      <c r="D10" s="30" t="s">
        <v>14</v>
      </c>
      <c r="E10" s="31" t="s">
        <v>12</v>
      </c>
      <c r="F10" s="32">
        <v>11560</v>
      </c>
      <c r="G10" s="33">
        <f>+C10*F10</f>
        <v>23120</v>
      </c>
      <c r="I10" s="34"/>
      <c r="J10" s="34"/>
    </row>
    <row r="11" spans="2:10" ht="25.5" x14ac:dyDescent="0.25">
      <c r="B11" s="28" t="s">
        <v>10</v>
      </c>
      <c r="C11" s="29">
        <v>2</v>
      </c>
      <c r="D11" s="30" t="s">
        <v>15</v>
      </c>
      <c r="E11" s="31" t="s">
        <v>12</v>
      </c>
      <c r="F11" s="32">
        <v>3300</v>
      </c>
      <c r="G11" s="33">
        <f>+C11*F11</f>
        <v>6600</v>
      </c>
      <c r="I11" s="34"/>
      <c r="J11" s="34"/>
    </row>
    <row r="12" spans="2:10" x14ac:dyDescent="0.25">
      <c r="B12" s="28" t="s">
        <v>10</v>
      </c>
      <c r="C12" s="29">
        <v>1</v>
      </c>
      <c r="D12" s="30" t="s">
        <v>16</v>
      </c>
      <c r="E12" s="31" t="s">
        <v>12</v>
      </c>
      <c r="F12" s="32">
        <v>6690</v>
      </c>
      <c r="G12" s="33">
        <f>+C12*F12</f>
        <v>6690</v>
      </c>
      <c r="I12" s="34"/>
      <c r="J12" s="34"/>
    </row>
    <row r="13" spans="2:10" x14ac:dyDescent="0.25">
      <c r="B13" s="28" t="s">
        <v>10</v>
      </c>
      <c r="C13" s="29">
        <v>1</v>
      </c>
      <c r="D13" s="30" t="s">
        <v>17</v>
      </c>
      <c r="E13" s="31" t="s">
        <v>12</v>
      </c>
      <c r="F13" s="32">
        <v>2150</v>
      </c>
      <c r="G13" s="33">
        <f>+C13*F13</f>
        <v>2150</v>
      </c>
      <c r="I13" s="34"/>
      <c r="J13" s="34"/>
    </row>
    <row r="14" spans="2:10" x14ac:dyDescent="0.25">
      <c r="B14" s="28" t="s">
        <v>10</v>
      </c>
      <c r="C14" s="29">
        <v>4</v>
      </c>
      <c r="D14" s="30" t="s">
        <v>18</v>
      </c>
      <c r="E14" s="31" t="s">
        <v>12</v>
      </c>
      <c r="F14" s="32">
        <v>4300</v>
      </c>
      <c r="G14" s="33">
        <f>+C14*F14</f>
        <v>17200</v>
      </c>
      <c r="I14" s="34"/>
      <c r="J14" s="34"/>
    </row>
    <row r="15" spans="2:10" x14ac:dyDescent="0.25">
      <c r="B15" s="28" t="s">
        <v>10</v>
      </c>
      <c r="C15" s="29">
        <v>2</v>
      </c>
      <c r="D15" s="30" t="s">
        <v>19</v>
      </c>
      <c r="E15" s="31" t="s">
        <v>12</v>
      </c>
      <c r="F15" s="32">
        <v>500</v>
      </c>
      <c r="G15" s="33">
        <f>+C15*F15</f>
        <v>1000</v>
      </c>
      <c r="I15" s="34"/>
      <c r="J15" s="34"/>
    </row>
    <row r="16" spans="2:10" x14ac:dyDescent="0.25">
      <c r="B16" s="28" t="s">
        <v>10</v>
      </c>
      <c r="C16" s="29">
        <v>2</v>
      </c>
      <c r="D16" s="30" t="s">
        <v>20</v>
      </c>
      <c r="E16" s="31" t="s">
        <v>12</v>
      </c>
      <c r="F16" s="32">
        <v>2160</v>
      </c>
      <c r="G16" s="33">
        <f>+C16*F16</f>
        <v>4320</v>
      </c>
      <c r="I16" s="34"/>
      <c r="J16" s="34"/>
    </row>
    <row r="17" spans="2:10" x14ac:dyDescent="0.25">
      <c r="B17" s="28" t="s">
        <v>10</v>
      </c>
      <c r="C17" s="29">
        <v>16</v>
      </c>
      <c r="D17" s="30" t="s">
        <v>21</v>
      </c>
      <c r="E17" s="31" t="s">
        <v>12</v>
      </c>
      <c r="F17" s="32">
        <v>1880</v>
      </c>
      <c r="G17" s="33">
        <f>+C17*F17</f>
        <v>30080</v>
      </c>
      <c r="I17" s="34"/>
      <c r="J17" s="34"/>
    </row>
    <row r="18" spans="2:10" x14ac:dyDescent="0.25">
      <c r="B18" s="28" t="s">
        <v>10</v>
      </c>
      <c r="C18" s="29">
        <v>1</v>
      </c>
      <c r="D18" s="30" t="s">
        <v>22</v>
      </c>
      <c r="E18" s="31" t="s">
        <v>12</v>
      </c>
      <c r="F18" s="32">
        <v>985</v>
      </c>
      <c r="G18" s="33">
        <f>+C18*F18</f>
        <v>985</v>
      </c>
      <c r="I18" s="34"/>
      <c r="J18" s="34"/>
    </row>
    <row r="19" spans="2:10" x14ac:dyDescent="0.25">
      <c r="B19" s="28" t="s">
        <v>10</v>
      </c>
      <c r="C19" s="29">
        <v>2</v>
      </c>
      <c r="D19" s="30" t="s">
        <v>23</v>
      </c>
      <c r="E19" s="31" t="s">
        <v>12</v>
      </c>
      <c r="F19" s="32">
        <v>365</v>
      </c>
      <c r="G19" s="33">
        <f>+C19*F19</f>
        <v>730</v>
      </c>
      <c r="I19" s="34"/>
      <c r="J19" s="34"/>
    </row>
    <row r="20" spans="2:10" x14ac:dyDescent="0.25">
      <c r="B20" s="28" t="s">
        <v>10</v>
      </c>
      <c r="C20" s="29">
        <v>2</v>
      </c>
      <c r="D20" s="30" t="s">
        <v>24</v>
      </c>
      <c r="E20" s="31" t="s">
        <v>12</v>
      </c>
      <c r="F20" s="32">
        <v>2700</v>
      </c>
      <c r="G20" s="33">
        <f>+C20*F20</f>
        <v>5400</v>
      </c>
      <c r="I20" s="34"/>
      <c r="J20" s="34"/>
    </row>
    <row r="21" spans="2:10" x14ac:dyDescent="0.25">
      <c r="B21" s="28" t="s">
        <v>10</v>
      </c>
      <c r="C21" s="29">
        <v>2</v>
      </c>
      <c r="D21" s="30" t="s">
        <v>25</v>
      </c>
      <c r="E21" s="31" t="s">
        <v>12</v>
      </c>
      <c r="F21" s="32">
        <v>1600</v>
      </c>
      <c r="G21" s="33">
        <f>+C21*F21</f>
        <v>3200</v>
      </c>
      <c r="I21" s="34"/>
      <c r="J21" s="34"/>
    </row>
    <row r="22" spans="2:10" x14ac:dyDescent="0.25">
      <c r="B22" s="28" t="s">
        <v>10</v>
      </c>
      <c r="C22" s="29">
        <v>4</v>
      </c>
      <c r="D22" s="30" t="s">
        <v>26</v>
      </c>
      <c r="E22" s="31" t="s">
        <v>12</v>
      </c>
      <c r="F22" s="32">
        <v>14392.24</v>
      </c>
      <c r="G22" s="33">
        <f>+C22*F22</f>
        <v>57568.959999999999</v>
      </c>
      <c r="I22" s="34"/>
      <c r="J22" s="34"/>
    </row>
    <row r="23" spans="2:10" x14ac:dyDescent="0.25">
      <c r="B23" s="28" t="s">
        <v>10</v>
      </c>
      <c r="C23" s="29">
        <v>2</v>
      </c>
      <c r="D23" s="30" t="s">
        <v>27</v>
      </c>
      <c r="E23" s="31" t="s">
        <v>12</v>
      </c>
      <c r="F23" s="32">
        <v>1417.24</v>
      </c>
      <c r="G23" s="33">
        <f>+C23*F23</f>
        <v>2834.48</v>
      </c>
      <c r="I23" s="34"/>
      <c r="J23" s="34"/>
    </row>
    <row r="24" spans="2:10" x14ac:dyDescent="0.25">
      <c r="B24" s="28" t="s">
        <v>10</v>
      </c>
      <c r="C24" s="29">
        <v>1</v>
      </c>
      <c r="D24" s="30" t="s">
        <v>28</v>
      </c>
      <c r="E24" s="31" t="s">
        <v>12</v>
      </c>
      <c r="F24" s="32">
        <v>9562.93</v>
      </c>
      <c r="G24" s="33">
        <f>+C24*F24</f>
        <v>9562.93</v>
      </c>
      <c r="I24" s="34"/>
      <c r="J24" s="34"/>
    </row>
    <row r="25" spans="2:10" x14ac:dyDescent="0.25">
      <c r="B25" s="28" t="s">
        <v>10</v>
      </c>
      <c r="C25" s="29">
        <v>1</v>
      </c>
      <c r="D25" s="30" t="s">
        <v>29</v>
      </c>
      <c r="E25" s="31" t="s">
        <v>12</v>
      </c>
      <c r="F25" s="32">
        <v>15219.84</v>
      </c>
      <c r="G25" s="33">
        <f>+C25*F25</f>
        <v>15219.84</v>
      </c>
      <c r="I25" s="34"/>
      <c r="J25" s="34"/>
    </row>
    <row r="26" spans="2:10" x14ac:dyDescent="0.25">
      <c r="B26" s="28" t="s">
        <v>10</v>
      </c>
      <c r="C26" s="29">
        <v>1</v>
      </c>
      <c r="D26" s="30" t="s">
        <v>30</v>
      </c>
      <c r="E26" s="31" t="s">
        <v>12</v>
      </c>
      <c r="F26" s="32">
        <v>5850</v>
      </c>
      <c r="G26" s="33">
        <f>+C26*F26</f>
        <v>5850</v>
      </c>
      <c r="I26" s="34"/>
      <c r="J26" s="34"/>
    </row>
    <row r="27" spans="2:10" x14ac:dyDescent="0.25">
      <c r="B27" s="28" t="s">
        <v>10</v>
      </c>
      <c r="C27" s="29">
        <v>1</v>
      </c>
      <c r="D27" s="30" t="s">
        <v>31</v>
      </c>
      <c r="E27" s="31" t="s">
        <v>12</v>
      </c>
      <c r="F27" s="32">
        <v>6092.24</v>
      </c>
      <c r="G27" s="33">
        <f>+C27*F27</f>
        <v>6092.24</v>
      </c>
      <c r="I27" s="34"/>
      <c r="J27" s="34"/>
    </row>
    <row r="28" spans="2:10" x14ac:dyDescent="0.25">
      <c r="B28" s="28" t="s">
        <v>10</v>
      </c>
      <c r="C28" s="29">
        <v>2</v>
      </c>
      <c r="D28" s="30" t="s">
        <v>32</v>
      </c>
      <c r="E28" s="31" t="s">
        <v>12</v>
      </c>
      <c r="F28" s="32">
        <v>2699.57</v>
      </c>
      <c r="G28" s="33">
        <f>+C28*F28</f>
        <v>5399.14</v>
      </c>
      <c r="I28" s="34"/>
      <c r="J28" s="34"/>
    </row>
    <row r="29" spans="2:10" x14ac:dyDescent="0.25">
      <c r="B29" s="28" t="s">
        <v>10</v>
      </c>
      <c r="C29" s="29">
        <v>1</v>
      </c>
      <c r="D29" s="30" t="s">
        <v>33</v>
      </c>
      <c r="E29" s="31" t="s">
        <v>12</v>
      </c>
      <c r="F29" s="32">
        <v>14588.8</v>
      </c>
      <c r="G29" s="33">
        <f>+C29*F29</f>
        <v>14588.8</v>
      </c>
      <c r="I29" s="34"/>
      <c r="J29" s="34"/>
    </row>
    <row r="30" spans="2:10" x14ac:dyDescent="0.25">
      <c r="B30" s="28" t="s">
        <v>10</v>
      </c>
      <c r="C30" s="29">
        <v>1</v>
      </c>
      <c r="D30" s="30" t="s">
        <v>34</v>
      </c>
      <c r="E30" s="31" t="s">
        <v>12</v>
      </c>
      <c r="F30" s="32">
        <v>4560.3500000000004</v>
      </c>
      <c r="G30" s="33">
        <f>+C30*F30</f>
        <v>4560.3500000000004</v>
      </c>
      <c r="I30" s="34"/>
      <c r="J30" s="34"/>
    </row>
    <row r="31" spans="2:10" x14ac:dyDescent="0.25">
      <c r="B31" s="28" t="s">
        <v>10</v>
      </c>
      <c r="C31" s="29">
        <v>1</v>
      </c>
      <c r="D31" s="30" t="s">
        <v>35</v>
      </c>
      <c r="E31" s="31" t="s">
        <v>12</v>
      </c>
      <c r="F31" s="32">
        <v>1456.03</v>
      </c>
      <c r="G31" s="33">
        <f>+C31*F31</f>
        <v>1456.03</v>
      </c>
      <c r="I31" s="34"/>
      <c r="J31" s="34"/>
    </row>
    <row r="32" spans="2:10" x14ac:dyDescent="0.25">
      <c r="B32" s="28" t="s">
        <v>10</v>
      </c>
      <c r="C32" s="29">
        <v>1</v>
      </c>
      <c r="D32" s="30" t="s">
        <v>36</v>
      </c>
      <c r="E32" s="31" t="s">
        <v>12</v>
      </c>
      <c r="F32" s="32">
        <v>1033.6199999999999</v>
      </c>
      <c r="G32" s="33">
        <f>+C32*F32</f>
        <v>1033.6199999999999</v>
      </c>
      <c r="I32" s="34"/>
      <c r="J32" s="34"/>
    </row>
    <row r="33" spans="2:10" x14ac:dyDescent="0.25">
      <c r="B33" s="28" t="s">
        <v>10</v>
      </c>
      <c r="C33" s="29">
        <v>14</v>
      </c>
      <c r="D33" s="30" t="s">
        <v>37</v>
      </c>
      <c r="E33" s="31" t="s">
        <v>12</v>
      </c>
      <c r="F33" s="32">
        <v>896.55</v>
      </c>
      <c r="G33" s="33">
        <f>+C33*F33</f>
        <v>12551.699999999999</v>
      </c>
      <c r="I33" s="34"/>
      <c r="J33" s="34"/>
    </row>
    <row r="34" spans="2:10" x14ac:dyDescent="0.25">
      <c r="B34" s="28" t="s">
        <v>10</v>
      </c>
      <c r="C34" s="29">
        <v>1</v>
      </c>
      <c r="D34" s="30" t="s">
        <v>38</v>
      </c>
      <c r="E34" s="31" t="s">
        <v>12</v>
      </c>
      <c r="F34" s="32">
        <v>10258.620000000001</v>
      </c>
      <c r="G34" s="33">
        <f>+C34*F34</f>
        <v>10258.620000000001</v>
      </c>
      <c r="I34" s="34"/>
      <c r="J34" s="34"/>
    </row>
    <row r="35" spans="2:10" x14ac:dyDescent="0.25">
      <c r="B35" s="28" t="s">
        <v>10</v>
      </c>
      <c r="C35" s="29">
        <v>100</v>
      </c>
      <c r="D35" s="30" t="s">
        <v>39</v>
      </c>
      <c r="E35" s="31" t="s">
        <v>12</v>
      </c>
      <c r="F35" s="32">
        <v>244.7</v>
      </c>
      <c r="G35" s="33">
        <f>+C35*F35</f>
        <v>24470</v>
      </c>
      <c r="I35" s="34"/>
      <c r="J35" s="34"/>
    </row>
    <row r="36" spans="2:10" x14ac:dyDescent="0.25">
      <c r="B36" s="28" t="s">
        <v>10</v>
      </c>
      <c r="C36" s="29">
        <v>1</v>
      </c>
      <c r="D36" s="30" t="s">
        <v>40</v>
      </c>
      <c r="E36" s="31" t="s">
        <v>12</v>
      </c>
      <c r="F36" s="32">
        <v>680.17</v>
      </c>
      <c r="G36" s="33">
        <f>+C36*F36</f>
        <v>680.17</v>
      </c>
      <c r="I36" s="34"/>
      <c r="J36" s="34"/>
    </row>
    <row r="37" spans="2:10" x14ac:dyDescent="0.25">
      <c r="B37" s="28" t="s">
        <v>10</v>
      </c>
      <c r="C37" s="29">
        <v>4</v>
      </c>
      <c r="D37" s="30" t="s">
        <v>41</v>
      </c>
      <c r="E37" s="31" t="s">
        <v>12</v>
      </c>
      <c r="F37" s="32">
        <v>1300.8599999999999</v>
      </c>
      <c r="G37" s="33">
        <f>+C37*F37</f>
        <v>5203.4399999999996</v>
      </c>
      <c r="I37" s="34"/>
      <c r="J37" s="34"/>
    </row>
    <row r="38" spans="2:10" x14ac:dyDescent="0.25">
      <c r="B38" s="28" t="s">
        <v>10</v>
      </c>
      <c r="C38" s="29">
        <v>1</v>
      </c>
      <c r="D38" s="30" t="s">
        <v>42</v>
      </c>
      <c r="E38" s="31" t="s">
        <v>12</v>
      </c>
      <c r="F38" s="32">
        <v>1197.42</v>
      </c>
      <c r="G38" s="33">
        <f>+C38*F38</f>
        <v>1197.42</v>
      </c>
      <c r="I38" s="34"/>
      <c r="J38" s="34"/>
    </row>
    <row r="39" spans="2:10" x14ac:dyDescent="0.25">
      <c r="B39" s="28" t="s">
        <v>10</v>
      </c>
      <c r="C39" s="29">
        <v>4</v>
      </c>
      <c r="D39" s="30" t="s">
        <v>43</v>
      </c>
      <c r="E39" s="31" t="s">
        <v>12</v>
      </c>
      <c r="F39" s="32">
        <v>1300.8499999999999</v>
      </c>
      <c r="G39" s="33">
        <f>+C39*F39</f>
        <v>5203.3999999999996</v>
      </c>
      <c r="I39" s="34"/>
      <c r="J39" s="34"/>
    </row>
    <row r="40" spans="2:10" ht="25.5" x14ac:dyDescent="0.25">
      <c r="B40" s="28" t="s">
        <v>10</v>
      </c>
      <c r="C40" s="29">
        <v>3</v>
      </c>
      <c r="D40" s="30" t="s">
        <v>44</v>
      </c>
      <c r="E40" s="31" t="s">
        <v>12</v>
      </c>
      <c r="F40" s="32">
        <v>3839.65</v>
      </c>
      <c r="G40" s="33">
        <f>+C40*F40</f>
        <v>11518.95</v>
      </c>
      <c r="I40" s="34"/>
      <c r="J40" s="34"/>
    </row>
    <row r="41" spans="2:10" x14ac:dyDescent="0.25">
      <c r="B41" s="28" t="s">
        <v>10</v>
      </c>
      <c r="C41" s="29">
        <v>1</v>
      </c>
      <c r="D41" s="30" t="s">
        <v>45</v>
      </c>
      <c r="E41" s="31" t="s">
        <v>12</v>
      </c>
      <c r="F41" s="32">
        <v>5100</v>
      </c>
      <c r="G41" s="33">
        <f>+C41*F41</f>
        <v>5100</v>
      </c>
      <c r="I41" s="34"/>
      <c r="J41" s="34"/>
    </row>
    <row r="42" spans="2:10" x14ac:dyDescent="0.25">
      <c r="B42" s="28" t="s">
        <v>10</v>
      </c>
      <c r="C42" s="29">
        <v>1</v>
      </c>
      <c r="D42" s="30" t="s">
        <v>46</v>
      </c>
      <c r="E42" s="31" t="s">
        <v>12</v>
      </c>
      <c r="F42" s="32">
        <v>7650</v>
      </c>
      <c r="G42" s="33">
        <f>+C42*F42</f>
        <v>7650</v>
      </c>
      <c r="I42" s="34"/>
      <c r="J42" s="34"/>
    </row>
    <row r="43" spans="2:10" x14ac:dyDescent="0.25">
      <c r="B43" s="28" t="s">
        <v>10</v>
      </c>
      <c r="C43" s="29">
        <v>1</v>
      </c>
      <c r="D43" s="30" t="s">
        <v>47</v>
      </c>
      <c r="E43" s="31" t="s">
        <v>12</v>
      </c>
      <c r="F43" s="32">
        <v>11560</v>
      </c>
      <c r="G43" s="33">
        <f>+C43*F43</f>
        <v>11560</v>
      </c>
      <c r="I43" s="34"/>
      <c r="J43" s="34"/>
    </row>
    <row r="44" spans="2:10" x14ac:dyDescent="0.25">
      <c r="B44" s="28" t="s">
        <v>10</v>
      </c>
      <c r="C44" s="29">
        <v>1</v>
      </c>
      <c r="D44" s="30" t="s">
        <v>48</v>
      </c>
      <c r="E44" s="31" t="s">
        <v>12</v>
      </c>
      <c r="F44" s="32">
        <v>7503</v>
      </c>
      <c r="G44" s="33">
        <f>+C44*F44</f>
        <v>7503</v>
      </c>
      <c r="I44" s="34"/>
      <c r="J44" s="34"/>
    </row>
    <row r="45" spans="2:10" ht="63.75" x14ac:dyDescent="0.25">
      <c r="B45" s="28" t="s">
        <v>10</v>
      </c>
      <c r="C45" s="29">
        <v>1</v>
      </c>
      <c r="D45" s="30" t="s">
        <v>49</v>
      </c>
      <c r="E45" s="31" t="s">
        <v>12</v>
      </c>
      <c r="F45" s="32">
        <v>87952.59</v>
      </c>
      <c r="G45" s="33">
        <f>+C45*F45</f>
        <v>87952.59</v>
      </c>
      <c r="I45" s="34"/>
      <c r="J45" s="34"/>
    </row>
    <row r="46" spans="2:10" x14ac:dyDescent="0.25">
      <c r="B46" s="28" t="s">
        <v>10</v>
      </c>
      <c r="C46" s="29">
        <v>2</v>
      </c>
      <c r="D46" s="30" t="s">
        <v>50</v>
      </c>
      <c r="E46" s="31" t="s">
        <v>12</v>
      </c>
      <c r="F46" s="32">
        <v>3806.89</v>
      </c>
      <c r="G46" s="33">
        <f>+C46*F46</f>
        <v>7613.78</v>
      </c>
      <c r="I46" s="34"/>
      <c r="J46" s="34"/>
    </row>
    <row r="47" spans="2:10" ht="51" x14ac:dyDescent="0.25">
      <c r="B47" s="28" t="s">
        <v>10</v>
      </c>
      <c r="C47" s="29">
        <v>1</v>
      </c>
      <c r="D47" s="30" t="s">
        <v>51</v>
      </c>
      <c r="E47" s="31" t="s">
        <v>12</v>
      </c>
      <c r="F47" s="32">
        <v>8620.69</v>
      </c>
      <c r="G47" s="33">
        <f>+C47*F47</f>
        <v>8620.69</v>
      </c>
      <c r="I47" s="34"/>
      <c r="J47" s="34"/>
    </row>
    <row r="48" spans="2:10" x14ac:dyDescent="0.25">
      <c r="B48" s="28" t="s">
        <v>10</v>
      </c>
      <c r="C48" s="29">
        <v>1</v>
      </c>
      <c r="D48" s="30" t="s">
        <v>42</v>
      </c>
      <c r="E48" s="31" t="s">
        <v>12</v>
      </c>
      <c r="F48" s="32">
        <v>1119.83</v>
      </c>
      <c r="G48" s="33">
        <f>+C48*F48</f>
        <v>1119.83</v>
      </c>
      <c r="I48" s="34"/>
      <c r="J48" s="34"/>
    </row>
    <row r="49" spans="2:10" x14ac:dyDescent="0.25">
      <c r="B49" s="28" t="s">
        <v>10</v>
      </c>
      <c r="C49" s="29">
        <v>1</v>
      </c>
      <c r="D49" s="30" t="s">
        <v>52</v>
      </c>
      <c r="E49" s="31" t="s">
        <v>12</v>
      </c>
      <c r="F49" s="32">
        <v>5603.45</v>
      </c>
      <c r="G49" s="33">
        <f>+C49*F49</f>
        <v>5603.45</v>
      </c>
      <c r="I49" s="34"/>
      <c r="J49" s="34"/>
    </row>
    <row r="50" spans="2:10" x14ac:dyDescent="0.25">
      <c r="B50" s="28" t="s">
        <v>10</v>
      </c>
      <c r="C50" s="29">
        <v>10</v>
      </c>
      <c r="D50" s="30" t="s">
        <v>53</v>
      </c>
      <c r="E50" s="31" t="s">
        <v>12</v>
      </c>
      <c r="F50" s="32">
        <v>1033.6199999999999</v>
      </c>
      <c r="G50" s="33">
        <f>+C50*F50</f>
        <v>10336.199999999999</v>
      </c>
      <c r="I50" s="34"/>
      <c r="J50" s="34"/>
    </row>
    <row r="51" spans="2:10" x14ac:dyDescent="0.25">
      <c r="B51" s="28" t="s">
        <v>10</v>
      </c>
      <c r="C51" s="29">
        <v>15</v>
      </c>
      <c r="D51" s="30" t="s">
        <v>54</v>
      </c>
      <c r="E51" s="31" t="s">
        <v>12</v>
      </c>
      <c r="F51" s="32">
        <v>671.55</v>
      </c>
      <c r="G51" s="33">
        <f>+C51*F51</f>
        <v>10073.25</v>
      </c>
      <c r="I51" s="34"/>
      <c r="J51" s="34"/>
    </row>
    <row r="52" spans="2:10" x14ac:dyDescent="0.25">
      <c r="B52" s="28" t="s">
        <v>10</v>
      </c>
      <c r="C52" s="29">
        <v>59</v>
      </c>
      <c r="D52" s="30" t="s">
        <v>55</v>
      </c>
      <c r="E52" s="31" t="s">
        <v>12</v>
      </c>
      <c r="F52" s="32">
        <v>171.55</v>
      </c>
      <c r="G52" s="33">
        <f>+C52*F52</f>
        <v>10121.450000000001</v>
      </c>
      <c r="I52" s="34"/>
      <c r="J52" s="34"/>
    </row>
    <row r="53" spans="2:10" x14ac:dyDescent="0.25">
      <c r="B53" s="28" t="s">
        <v>10</v>
      </c>
      <c r="C53" s="29">
        <v>2</v>
      </c>
      <c r="D53" s="30" t="s">
        <v>56</v>
      </c>
      <c r="E53" s="31" t="s">
        <v>12</v>
      </c>
      <c r="F53" s="32">
        <v>1299</v>
      </c>
      <c r="G53" s="33">
        <f>+C53*F53</f>
        <v>2598</v>
      </c>
      <c r="I53" s="34"/>
      <c r="J53" s="34"/>
    </row>
    <row r="54" spans="2:10" x14ac:dyDescent="0.25">
      <c r="B54" s="28" t="s">
        <v>10</v>
      </c>
      <c r="C54" s="29">
        <v>1</v>
      </c>
      <c r="D54" s="30" t="s">
        <v>57</v>
      </c>
      <c r="E54" s="31" t="s">
        <v>12</v>
      </c>
      <c r="F54" s="32">
        <v>15331.64</v>
      </c>
      <c r="G54" s="33">
        <f>+C54*F54</f>
        <v>15331.64</v>
      </c>
      <c r="I54" s="34"/>
      <c r="J54" s="34"/>
    </row>
    <row r="55" spans="2:10" x14ac:dyDescent="0.25">
      <c r="B55" s="28" t="s">
        <v>10</v>
      </c>
      <c r="C55" s="29">
        <v>1</v>
      </c>
      <c r="D55" s="30" t="s">
        <v>58</v>
      </c>
      <c r="E55" s="31" t="s">
        <v>12</v>
      </c>
      <c r="F55" s="32">
        <v>25698</v>
      </c>
      <c r="G55" s="33">
        <f>+C55*F55</f>
        <v>25698</v>
      </c>
      <c r="I55" s="34"/>
      <c r="J55" s="34"/>
    </row>
    <row r="56" spans="2:10" x14ac:dyDescent="0.25">
      <c r="B56" s="28" t="s">
        <v>10</v>
      </c>
      <c r="C56" s="29">
        <v>6</v>
      </c>
      <c r="D56" s="30" t="s">
        <v>59</v>
      </c>
      <c r="E56" s="31" t="s">
        <v>12</v>
      </c>
      <c r="F56" s="32">
        <v>1145.68</v>
      </c>
      <c r="G56" s="33">
        <f>+C56*F56</f>
        <v>6874.08</v>
      </c>
      <c r="I56" s="34"/>
      <c r="J56" s="34"/>
    </row>
    <row r="57" spans="2:10" x14ac:dyDescent="0.25">
      <c r="B57" s="28" t="s">
        <v>10</v>
      </c>
      <c r="C57" s="29">
        <v>4</v>
      </c>
      <c r="D57" s="30" t="s">
        <v>60</v>
      </c>
      <c r="E57" s="31" t="s">
        <v>12</v>
      </c>
      <c r="F57" s="32">
        <v>1145.69</v>
      </c>
      <c r="G57" s="33">
        <f>+C57*F57</f>
        <v>4582.76</v>
      </c>
      <c r="I57" s="34"/>
      <c r="J57" s="34"/>
    </row>
    <row r="58" spans="2:10" x14ac:dyDescent="0.25">
      <c r="B58" s="28" t="s">
        <v>10</v>
      </c>
      <c r="C58" s="29">
        <v>6</v>
      </c>
      <c r="D58" s="30" t="s">
        <v>61</v>
      </c>
      <c r="E58" s="31" t="s">
        <v>12</v>
      </c>
      <c r="F58" s="32">
        <v>8000</v>
      </c>
      <c r="G58" s="33">
        <f>+C58*F58</f>
        <v>48000</v>
      </c>
      <c r="I58" s="34"/>
      <c r="J58" s="34"/>
    </row>
    <row r="59" spans="2:10" x14ac:dyDescent="0.25">
      <c r="B59" s="28" t="s">
        <v>10</v>
      </c>
      <c r="C59" s="29">
        <v>1</v>
      </c>
      <c r="D59" s="30" t="s">
        <v>62</v>
      </c>
      <c r="E59" s="31" t="s">
        <v>12</v>
      </c>
      <c r="F59" s="32">
        <v>0</v>
      </c>
      <c r="G59" s="33">
        <f>+C59*F59</f>
        <v>0</v>
      </c>
      <c r="I59" s="34"/>
      <c r="J59" s="34"/>
    </row>
    <row r="60" spans="2:10" x14ac:dyDescent="0.25">
      <c r="B60" s="28" t="s">
        <v>10</v>
      </c>
      <c r="C60" s="29">
        <v>1</v>
      </c>
      <c r="D60" s="30" t="s">
        <v>63</v>
      </c>
      <c r="E60" s="31" t="s">
        <v>12</v>
      </c>
      <c r="F60" s="32">
        <v>1498.9983999999999</v>
      </c>
      <c r="G60" s="33">
        <f>+C60*F60</f>
        <v>1498.9983999999999</v>
      </c>
      <c r="I60" s="34"/>
      <c r="J60" s="34"/>
    </row>
    <row r="61" spans="2:10" x14ac:dyDescent="0.25">
      <c r="B61" s="28" t="s">
        <v>10</v>
      </c>
      <c r="C61" s="29">
        <v>1</v>
      </c>
      <c r="D61" s="30" t="s">
        <v>64</v>
      </c>
      <c r="E61" s="31" t="s">
        <v>12</v>
      </c>
      <c r="F61" s="32">
        <v>3948.9995999999996</v>
      </c>
      <c r="G61" s="33">
        <f>+C61*F61</f>
        <v>3948.9995999999996</v>
      </c>
      <c r="I61" s="34"/>
      <c r="J61" s="34"/>
    </row>
    <row r="62" spans="2:10" x14ac:dyDescent="0.25">
      <c r="B62" s="28" t="s">
        <v>10</v>
      </c>
      <c r="C62" s="29">
        <v>1</v>
      </c>
      <c r="D62" s="30" t="s">
        <v>65</v>
      </c>
      <c r="E62" s="31" t="s">
        <v>12</v>
      </c>
      <c r="F62" s="32">
        <v>6398.0032000000001</v>
      </c>
      <c r="G62" s="33">
        <f>+C62*F62</f>
        <v>6398.0032000000001</v>
      </c>
      <c r="I62" s="34"/>
      <c r="J62" s="34"/>
    </row>
    <row r="63" spans="2:10" x14ac:dyDescent="0.25">
      <c r="B63" s="28" t="s">
        <v>66</v>
      </c>
      <c r="C63" s="29">
        <v>1</v>
      </c>
      <c r="D63" s="30" t="s">
        <v>67</v>
      </c>
      <c r="E63" s="31" t="s">
        <v>12</v>
      </c>
      <c r="F63" s="32">
        <v>4381.03</v>
      </c>
      <c r="G63" s="33">
        <f>+C63*F63</f>
        <v>4381.03</v>
      </c>
      <c r="I63" s="34"/>
      <c r="J63" s="34"/>
    </row>
    <row r="64" spans="2:10" x14ac:dyDescent="0.25">
      <c r="B64" s="28" t="s">
        <v>66</v>
      </c>
      <c r="C64" s="29">
        <v>1</v>
      </c>
      <c r="D64" s="30" t="s">
        <v>68</v>
      </c>
      <c r="E64" s="31" t="s">
        <v>12</v>
      </c>
      <c r="F64" s="32">
        <v>2306.9</v>
      </c>
      <c r="G64" s="33">
        <f>+C64*F64</f>
        <v>2306.9</v>
      </c>
      <c r="I64" s="34"/>
      <c r="J64" s="34"/>
    </row>
    <row r="65" spans="2:10" x14ac:dyDescent="0.25">
      <c r="B65" s="28" t="s">
        <v>66</v>
      </c>
      <c r="C65" s="29">
        <v>1</v>
      </c>
      <c r="D65" s="30" t="s">
        <v>69</v>
      </c>
      <c r="E65" s="31" t="s">
        <v>12</v>
      </c>
      <c r="F65" s="32">
        <v>8989.66</v>
      </c>
      <c r="G65" s="33">
        <f>+C65*F65</f>
        <v>8989.66</v>
      </c>
      <c r="I65" s="34"/>
      <c r="J65" s="34"/>
    </row>
    <row r="66" spans="2:10" x14ac:dyDescent="0.25">
      <c r="B66" s="28" t="s">
        <v>66</v>
      </c>
      <c r="C66" s="29">
        <v>1</v>
      </c>
      <c r="D66" s="30" t="s">
        <v>70</v>
      </c>
      <c r="E66" s="31" t="s">
        <v>12</v>
      </c>
      <c r="F66" s="32">
        <v>6314.65</v>
      </c>
      <c r="G66" s="33">
        <f>+C66*F66</f>
        <v>6314.65</v>
      </c>
      <c r="I66" s="34"/>
      <c r="J66" s="34"/>
    </row>
    <row r="67" spans="2:10" x14ac:dyDescent="0.25">
      <c r="B67" s="28" t="s">
        <v>66</v>
      </c>
      <c r="C67" s="29">
        <v>1</v>
      </c>
      <c r="D67" s="30" t="s">
        <v>71</v>
      </c>
      <c r="E67" s="31" t="s">
        <v>12</v>
      </c>
      <c r="F67" s="32">
        <v>3899.14</v>
      </c>
      <c r="G67" s="33">
        <f>+C67*F67</f>
        <v>3899.14</v>
      </c>
      <c r="I67" s="34"/>
      <c r="J67" s="34"/>
    </row>
    <row r="68" spans="2:10" x14ac:dyDescent="0.25">
      <c r="B68" s="28" t="s">
        <v>66</v>
      </c>
      <c r="C68" s="29">
        <v>1</v>
      </c>
      <c r="D68" s="30" t="s">
        <v>72</v>
      </c>
      <c r="E68" s="31" t="s">
        <v>12</v>
      </c>
      <c r="F68" s="32">
        <v>3550.86</v>
      </c>
      <c r="G68" s="33">
        <f>+C68*F68</f>
        <v>3550.86</v>
      </c>
      <c r="I68" s="34"/>
      <c r="J68" s="34"/>
    </row>
    <row r="69" spans="2:10" ht="25.5" x14ac:dyDescent="0.25">
      <c r="B69" s="28" t="s">
        <v>66</v>
      </c>
      <c r="C69" s="29">
        <v>1</v>
      </c>
      <c r="D69" s="30" t="s">
        <v>73</v>
      </c>
      <c r="E69" s="31" t="s">
        <v>12</v>
      </c>
      <c r="F69" s="32">
        <v>3899.18</v>
      </c>
      <c r="G69" s="33">
        <f>+C69*F69</f>
        <v>3899.18</v>
      </c>
      <c r="I69" s="34"/>
      <c r="J69" s="34"/>
    </row>
    <row r="70" spans="2:10" x14ac:dyDescent="0.25">
      <c r="B70" s="28" t="s">
        <v>66</v>
      </c>
      <c r="C70" s="29">
        <v>1</v>
      </c>
      <c r="D70" s="30" t="s">
        <v>74</v>
      </c>
      <c r="E70" s="31" t="s">
        <v>12</v>
      </c>
      <c r="F70" s="32">
        <v>4490.5200000000004</v>
      </c>
      <c r="G70" s="33">
        <f>+C70*F70</f>
        <v>4490.5200000000004</v>
      </c>
      <c r="I70" s="34"/>
      <c r="J70" s="34"/>
    </row>
    <row r="71" spans="2:10" x14ac:dyDescent="0.25">
      <c r="B71" s="28" t="s">
        <v>66</v>
      </c>
      <c r="C71" s="29">
        <v>1</v>
      </c>
      <c r="D71" s="30" t="s">
        <v>75</v>
      </c>
      <c r="E71" s="31" t="s">
        <v>12</v>
      </c>
      <c r="F71" s="32">
        <v>1956.03</v>
      </c>
      <c r="G71" s="33">
        <f>+C71*F71</f>
        <v>1956.03</v>
      </c>
      <c r="I71" s="34"/>
      <c r="J71" s="34"/>
    </row>
    <row r="72" spans="2:10" x14ac:dyDescent="0.25">
      <c r="B72" s="28" t="s">
        <v>76</v>
      </c>
      <c r="C72" s="29">
        <v>0</v>
      </c>
      <c r="D72" s="30"/>
      <c r="E72" s="31" t="s">
        <v>12</v>
      </c>
      <c r="F72" s="32">
        <v>0</v>
      </c>
      <c r="G72" s="33">
        <f t="shared" ref="G72:G73" si="0">+C72*F72</f>
        <v>0</v>
      </c>
      <c r="I72" s="34"/>
      <c r="J72" s="34"/>
    </row>
    <row r="73" spans="2:10" x14ac:dyDescent="0.25">
      <c r="B73" s="28" t="s">
        <v>77</v>
      </c>
      <c r="C73" s="29">
        <v>0</v>
      </c>
      <c r="D73" s="30"/>
      <c r="E73" s="31" t="s">
        <v>12</v>
      </c>
      <c r="F73" s="32">
        <v>0</v>
      </c>
      <c r="G73" s="33">
        <f t="shared" si="0"/>
        <v>0</v>
      </c>
      <c r="I73" s="34"/>
      <c r="J73" s="34"/>
    </row>
    <row r="74" spans="2:10" x14ac:dyDescent="0.25">
      <c r="B74" s="28" t="s">
        <v>78</v>
      </c>
      <c r="C74" s="29">
        <v>1</v>
      </c>
      <c r="D74" s="30" t="s">
        <v>79</v>
      </c>
      <c r="E74" s="31" t="s">
        <v>12</v>
      </c>
      <c r="F74" s="32">
        <v>18500</v>
      </c>
      <c r="G74" s="33">
        <f>+C74*F74</f>
        <v>18500</v>
      </c>
      <c r="I74" s="34"/>
      <c r="J74" s="34"/>
    </row>
    <row r="75" spans="2:10" x14ac:dyDescent="0.25">
      <c r="B75" s="28" t="s">
        <v>78</v>
      </c>
      <c r="C75" s="29">
        <v>1</v>
      </c>
      <c r="D75" s="30" t="s">
        <v>80</v>
      </c>
      <c r="E75" s="31" t="s">
        <v>12</v>
      </c>
      <c r="F75" s="32">
        <v>1637.07</v>
      </c>
      <c r="G75" s="33">
        <f>+C75*F75</f>
        <v>1637.07</v>
      </c>
      <c r="I75" s="34"/>
      <c r="J75" s="34"/>
    </row>
    <row r="76" spans="2:10" x14ac:dyDescent="0.25">
      <c r="B76" s="28" t="s">
        <v>78</v>
      </c>
      <c r="C76" s="29">
        <v>1</v>
      </c>
      <c r="D76" s="30" t="s">
        <v>81</v>
      </c>
      <c r="E76" s="31" t="s">
        <v>12</v>
      </c>
      <c r="F76" s="32">
        <v>105081.52</v>
      </c>
      <c r="G76" s="33">
        <f>+C76*F76</f>
        <v>105081.52</v>
      </c>
      <c r="I76" s="34"/>
      <c r="J76" s="34"/>
    </row>
    <row r="77" spans="2:10" x14ac:dyDescent="0.25">
      <c r="B77" s="28" t="s">
        <v>78</v>
      </c>
      <c r="C77" s="29">
        <v>8</v>
      </c>
      <c r="D77" s="30" t="s">
        <v>82</v>
      </c>
      <c r="E77" s="31" t="s">
        <v>12</v>
      </c>
      <c r="F77" s="32">
        <v>20905.169999999998</v>
      </c>
      <c r="G77" s="33">
        <f>+C77*F77</f>
        <v>167241.35999999999</v>
      </c>
      <c r="I77" s="34"/>
      <c r="J77" s="34"/>
    </row>
    <row r="78" spans="2:10" x14ac:dyDescent="0.25">
      <c r="B78" s="28" t="s">
        <v>78</v>
      </c>
      <c r="C78" s="29">
        <v>1</v>
      </c>
      <c r="D78" s="30" t="s">
        <v>83</v>
      </c>
      <c r="E78" s="31" t="s">
        <v>12</v>
      </c>
      <c r="F78" s="32">
        <v>5172.42</v>
      </c>
      <c r="G78" s="33">
        <f>+C78*F78</f>
        <v>5172.42</v>
      </c>
      <c r="I78" s="34"/>
      <c r="J78" s="34"/>
    </row>
    <row r="79" spans="2:10" ht="25.5" x14ac:dyDescent="0.25">
      <c r="B79" s="28" t="s">
        <v>78</v>
      </c>
      <c r="C79" s="29">
        <v>4</v>
      </c>
      <c r="D79" s="30" t="s">
        <v>84</v>
      </c>
      <c r="E79" s="31" t="s">
        <v>12</v>
      </c>
      <c r="F79" s="32">
        <v>19396.55</v>
      </c>
      <c r="G79" s="33">
        <f>+C79*F79</f>
        <v>77586.2</v>
      </c>
      <c r="I79" s="34"/>
      <c r="J79" s="34"/>
    </row>
    <row r="80" spans="2:10" x14ac:dyDescent="0.25">
      <c r="B80" s="28" t="s">
        <v>78</v>
      </c>
      <c r="C80" s="29">
        <v>1</v>
      </c>
      <c r="D80" s="30" t="s">
        <v>85</v>
      </c>
      <c r="E80" s="31" t="s">
        <v>12</v>
      </c>
      <c r="F80" s="32">
        <v>43103.45</v>
      </c>
      <c r="G80" s="33">
        <f>+C80*F80</f>
        <v>43103.45</v>
      </c>
      <c r="I80" s="34"/>
      <c r="J80" s="34"/>
    </row>
    <row r="81" spans="2:10" x14ac:dyDescent="0.25">
      <c r="B81" s="28" t="s">
        <v>78</v>
      </c>
      <c r="C81" s="29">
        <v>8</v>
      </c>
      <c r="D81" s="30" t="s">
        <v>86</v>
      </c>
      <c r="E81" s="31" t="s">
        <v>12</v>
      </c>
      <c r="F81" s="32">
        <v>2500</v>
      </c>
      <c r="G81" s="33">
        <f>+C81*F81</f>
        <v>20000</v>
      </c>
      <c r="I81" s="34"/>
      <c r="J81" s="34"/>
    </row>
    <row r="82" spans="2:10" x14ac:dyDescent="0.25">
      <c r="B82" s="28" t="s">
        <v>78</v>
      </c>
      <c r="C82" s="29">
        <v>9</v>
      </c>
      <c r="D82" s="30" t="s">
        <v>87</v>
      </c>
      <c r="E82" s="31" t="s">
        <v>12</v>
      </c>
      <c r="F82" s="32">
        <v>3500</v>
      </c>
      <c r="G82" s="33">
        <f>+C82*F82</f>
        <v>31500</v>
      </c>
      <c r="I82" s="34"/>
      <c r="J82" s="34"/>
    </row>
    <row r="83" spans="2:10" x14ac:dyDescent="0.25">
      <c r="B83" s="28" t="s">
        <v>78</v>
      </c>
      <c r="C83" s="29">
        <v>9</v>
      </c>
      <c r="D83" s="30" t="s">
        <v>88</v>
      </c>
      <c r="E83" s="31" t="s">
        <v>12</v>
      </c>
      <c r="F83" s="32">
        <v>15000</v>
      </c>
      <c r="G83" s="33">
        <f>+C83*F83</f>
        <v>135000</v>
      </c>
      <c r="I83" s="34"/>
      <c r="J83" s="34"/>
    </row>
    <row r="84" spans="2:10" x14ac:dyDescent="0.25">
      <c r="B84" s="28" t="s">
        <v>78</v>
      </c>
      <c r="C84" s="29">
        <v>10</v>
      </c>
      <c r="D84" s="30" t="s">
        <v>89</v>
      </c>
      <c r="E84" s="31" t="s">
        <v>12</v>
      </c>
      <c r="F84" s="32">
        <v>4200</v>
      </c>
      <c r="G84" s="33">
        <f>+C84*F84</f>
        <v>42000</v>
      </c>
      <c r="I84" s="34"/>
      <c r="J84" s="34"/>
    </row>
    <row r="85" spans="2:10" x14ac:dyDescent="0.25">
      <c r="B85" s="28" t="s">
        <v>78</v>
      </c>
      <c r="C85" s="29">
        <v>10</v>
      </c>
      <c r="D85" s="30" t="s">
        <v>90</v>
      </c>
      <c r="E85" s="31" t="s">
        <v>12</v>
      </c>
      <c r="F85" s="32">
        <v>800</v>
      </c>
      <c r="G85" s="33">
        <f>+C85*F85</f>
        <v>8000</v>
      </c>
      <c r="I85" s="34"/>
      <c r="J85" s="34"/>
    </row>
    <row r="86" spans="2:10" x14ac:dyDescent="0.25">
      <c r="B86" s="28" t="s">
        <v>78</v>
      </c>
      <c r="C86" s="29">
        <v>2</v>
      </c>
      <c r="D86" s="30" t="s">
        <v>91</v>
      </c>
      <c r="E86" s="31" t="s">
        <v>12</v>
      </c>
      <c r="F86" s="32">
        <v>1200</v>
      </c>
      <c r="G86" s="33">
        <f>+C86*F86</f>
        <v>2400</v>
      </c>
      <c r="I86" s="34"/>
      <c r="J86" s="34"/>
    </row>
    <row r="87" spans="2:10" x14ac:dyDescent="0.25">
      <c r="B87" s="28" t="s">
        <v>78</v>
      </c>
      <c r="C87" s="29">
        <v>1</v>
      </c>
      <c r="D87" s="30" t="s">
        <v>92</v>
      </c>
      <c r="E87" s="31" t="s">
        <v>12</v>
      </c>
      <c r="F87" s="32">
        <v>15000</v>
      </c>
      <c r="G87" s="33">
        <f>+C87*F87</f>
        <v>15000</v>
      </c>
      <c r="I87" s="34"/>
      <c r="J87" s="34"/>
    </row>
    <row r="88" spans="2:10" x14ac:dyDescent="0.25">
      <c r="B88" s="28" t="s">
        <v>78</v>
      </c>
      <c r="C88" s="29">
        <v>1</v>
      </c>
      <c r="D88" s="30" t="s">
        <v>93</v>
      </c>
      <c r="E88" s="31" t="s">
        <v>12</v>
      </c>
      <c r="F88" s="32">
        <v>78689.759999999995</v>
      </c>
      <c r="G88" s="33">
        <f>+C88*F88</f>
        <v>78689.759999999995</v>
      </c>
      <c r="I88" s="34"/>
      <c r="J88" s="34"/>
    </row>
    <row r="89" spans="2:10" x14ac:dyDescent="0.25">
      <c r="B89" s="28" t="s">
        <v>78</v>
      </c>
      <c r="C89" s="29">
        <v>2</v>
      </c>
      <c r="D89" s="30" t="s">
        <v>94</v>
      </c>
      <c r="E89" s="31" t="s">
        <v>12</v>
      </c>
      <c r="F89" s="32">
        <v>5193.1000000000004</v>
      </c>
      <c r="G89" s="33">
        <f>+C89*F89</f>
        <v>10386.200000000001</v>
      </c>
      <c r="I89" s="34"/>
      <c r="J89" s="34"/>
    </row>
    <row r="90" spans="2:10" x14ac:dyDescent="0.25">
      <c r="B90" s="28" t="s">
        <v>78</v>
      </c>
      <c r="C90" s="29">
        <v>1</v>
      </c>
      <c r="D90" s="30" t="s">
        <v>95</v>
      </c>
      <c r="E90" s="31" t="s">
        <v>12</v>
      </c>
      <c r="F90" s="32">
        <v>8534.48</v>
      </c>
      <c r="G90" s="33">
        <f>+C90*F90</f>
        <v>8534.48</v>
      </c>
      <c r="I90" s="34"/>
      <c r="J90" s="34"/>
    </row>
    <row r="91" spans="2:10" x14ac:dyDescent="0.25">
      <c r="B91" s="28" t="s">
        <v>78</v>
      </c>
      <c r="C91" s="29">
        <v>1</v>
      </c>
      <c r="D91" s="30" t="s">
        <v>96</v>
      </c>
      <c r="E91" s="31" t="s">
        <v>12</v>
      </c>
      <c r="F91" s="32">
        <v>5440.35</v>
      </c>
      <c r="G91" s="33">
        <f>+C91*F91</f>
        <v>5440.35</v>
      </c>
      <c r="I91" s="34"/>
      <c r="J91" s="34"/>
    </row>
    <row r="92" spans="2:10" x14ac:dyDescent="0.25">
      <c r="B92" s="28" t="s">
        <v>78</v>
      </c>
      <c r="C92" s="29">
        <v>2</v>
      </c>
      <c r="D92" s="30" t="s">
        <v>94</v>
      </c>
      <c r="E92" s="31" t="s">
        <v>12</v>
      </c>
      <c r="F92" s="32">
        <v>5193.1000000000004</v>
      </c>
      <c r="G92" s="33">
        <f>+C92*F92</f>
        <v>10386.200000000001</v>
      </c>
      <c r="I92" s="34"/>
      <c r="J92" s="34"/>
    </row>
    <row r="93" spans="2:10" x14ac:dyDescent="0.25">
      <c r="B93" s="28" t="s">
        <v>78</v>
      </c>
      <c r="C93" s="29">
        <v>1</v>
      </c>
      <c r="D93" s="30" t="s">
        <v>97</v>
      </c>
      <c r="E93" s="31" t="s">
        <v>12</v>
      </c>
      <c r="F93" s="32">
        <v>3829.5</v>
      </c>
      <c r="G93" s="33">
        <f>+C93*F93</f>
        <v>3829.5</v>
      </c>
      <c r="I93" s="34"/>
      <c r="J93" s="34"/>
    </row>
    <row r="94" spans="2:10" x14ac:dyDescent="0.25">
      <c r="B94" s="28" t="s">
        <v>78</v>
      </c>
      <c r="C94" s="29">
        <v>1</v>
      </c>
      <c r="D94" s="30" t="s">
        <v>98</v>
      </c>
      <c r="E94" s="31" t="s">
        <v>12</v>
      </c>
      <c r="F94" s="32">
        <v>5193.1000000000004</v>
      </c>
      <c r="G94" s="33">
        <f>+C94*F94</f>
        <v>5193.1000000000004</v>
      </c>
      <c r="I94" s="34"/>
      <c r="J94" s="34"/>
    </row>
    <row r="95" spans="2:10" x14ac:dyDescent="0.25">
      <c r="B95" s="28" t="s">
        <v>78</v>
      </c>
      <c r="C95" s="29">
        <v>1</v>
      </c>
      <c r="D95" s="30" t="s">
        <v>99</v>
      </c>
      <c r="E95" s="31" t="s">
        <v>12</v>
      </c>
      <c r="F95" s="32">
        <v>3810.56</v>
      </c>
      <c r="G95" s="33">
        <f>+C95*F95</f>
        <v>3810.56</v>
      </c>
      <c r="I95" s="34"/>
      <c r="J95" s="34"/>
    </row>
    <row r="96" spans="2:10" x14ac:dyDescent="0.25">
      <c r="B96" s="28" t="s">
        <v>78</v>
      </c>
      <c r="C96" s="29">
        <v>1</v>
      </c>
      <c r="D96" s="30" t="s">
        <v>100</v>
      </c>
      <c r="E96" s="31" t="s">
        <v>12</v>
      </c>
      <c r="F96" s="32">
        <v>849.14</v>
      </c>
      <c r="G96" s="33">
        <f>+C96*F96</f>
        <v>849.14</v>
      </c>
      <c r="I96" s="34"/>
      <c r="J96" s="34"/>
    </row>
    <row r="97" spans="2:10" x14ac:dyDescent="0.25">
      <c r="B97" s="28" t="s">
        <v>78</v>
      </c>
      <c r="C97" s="29">
        <v>1</v>
      </c>
      <c r="D97" s="30" t="s">
        <v>101</v>
      </c>
      <c r="E97" s="31" t="s">
        <v>12</v>
      </c>
      <c r="F97" s="32">
        <v>1249.97</v>
      </c>
      <c r="G97" s="33">
        <f>+C97*F97</f>
        <v>1249.97</v>
      </c>
      <c r="I97" s="34"/>
      <c r="J97" s="34"/>
    </row>
    <row r="98" spans="2:10" x14ac:dyDescent="0.25">
      <c r="B98" s="28" t="s">
        <v>78</v>
      </c>
      <c r="C98" s="29">
        <v>1</v>
      </c>
      <c r="D98" s="30" t="s">
        <v>102</v>
      </c>
      <c r="E98" s="31" t="s">
        <v>12</v>
      </c>
      <c r="F98" s="32">
        <v>10537.59</v>
      </c>
      <c r="G98" s="33">
        <f>+C98*F98</f>
        <v>10537.59</v>
      </c>
      <c r="I98" s="34"/>
      <c r="J98" s="34"/>
    </row>
    <row r="99" spans="2:10" x14ac:dyDescent="0.25">
      <c r="B99" s="28" t="s">
        <v>78</v>
      </c>
      <c r="C99" s="29">
        <v>1</v>
      </c>
      <c r="D99" s="30" t="s">
        <v>103</v>
      </c>
      <c r="E99" s="31" t="s">
        <v>12</v>
      </c>
      <c r="F99" s="32">
        <v>7098.86</v>
      </c>
      <c r="G99" s="33">
        <f>+C99*F99</f>
        <v>7098.86</v>
      </c>
      <c r="I99" s="34"/>
      <c r="J99" s="34"/>
    </row>
    <row r="100" spans="2:10" x14ac:dyDescent="0.25">
      <c r="B100" s="28" t="s">
        <v>78</v>
      </c>
      <c r="C100" s="29">
        <v>1</v>
      </c>
      <c r="D100" s="30" t="s">
        <v>104</v>
      </c>
      <c r="E100" s="31" t="s">
        <v>12</v>
      </c>
      <c r="F100" s="32">
        <v>10325.450000000001</v>
      </c>
      <c r="G100" s="33">
        <f>+C100*F100</f>
        <v>10325.450000000001</v>
      </c>
      <c r="I100" s="34"/>
      <c r="J100" s="34"/>
    </row>
    <row r="101" spans="2:10" x14ac:dyDescent="0.25">
      <c r="B101" s="28" t="s">
        <v>78</v>
      </c>
      <c r="C101" s="29">
        <v>1</v>
      </c>
      <c r="D101" s="30" t="s">
        <v>105</v>
      </c>
      <c r="E101" s="31" t="s">
        <v>12</v>
      </c>
      <c r="F101" s="32">
        <v>11200</v>
      </c>
      <c r="G101" s="33">
        <f>+C101*F101</f>
        <v>11200</v>
      </c>
      <c r="I101" s="34"/>
      <c r="J101" s="34"/>
    </row>
    <row r="102" spans="2:10" x14ac:dyDescent="0.25">
      <c r="B102" s="28" t="s">
        <v>78</v>
      </c>
      <c r="C102" s="29">
        <v>2</v>
      </c>
      <c r="D102" s="30" t="s">
        <v>106</v>
      </c>
      <c r="E102" s="31" t="s">
        <v>12</v>
      </c>
      <c r="F102" s="32">
        <v>4600</v>
      </c>
      <c r="G102" s="33">
        <f>+C102*F102</f>
        <v>9200</v>
      </c>
      <c r="I102" s="34"/>
      <c r="J102" s="34"/>
    </row>
    <row r="103" spans="2:10" ht="38.25" x14ac:dyDescent="0.25">
      <c r="B103" s="28" t="s">
        <v>78</v>
      </c>
      <c r="C103" s="29">
        <v>9</v>
      </c>
      <c r="D103" s="30" t="s">
        <v>107</v>
      </c>
      <c r="E103" s="31" t="s">
        <v>12</v>
      </c>
      <c r="F103" s="32">
        <v>23335.17</v>
      </c>
      <c r="G103" s="33">
        <f>+C103*F103</f>
        <v>210016.52999999997</v>
      </c>
      <c r="I103" s="34"/>
      <c r="J103" s="34"/>
    </row>
    <row r="104" spans="2:10" x14ac:dyDescent="0.25">
      <c r="B104" s="28" t="s">
        <v>78</v>
      </c>
      <c r="C104" s="29">
        <v>1</v>
      </c>
      <c r="D104" s="30" t="s">
        <v>108</v>
      </c>
      <c r="E104" s="31" t="s">
        <v>12</v>
      </c>
      <c r="F104" s="32">
        <v>2690</v>
      </c>
      <c r="G104" s="33">
        <f>+C104*F104</f>
        <v>2690</v>
      </c>
      <c r="I104" s="34"/>
      <c r="J104" s="34"/>
    </row>
    <row r="105" spans="2:10" ht="25.5" x14ac:dyDescent="0.25">
      <c r="B105" s="28" t="s">
        <v>78</v>
      </c>
      <c r="C105" s="29">
        <v>1</v>
      </c>
      <c r="D105" s="30" t="s">
        <v>109</v>
      </c>
      <c r="E105" s="31" t="s">
        <v>12</v>
      </c>
      <c r="F105" s="32">
        <v>16586</v>
      </c>
      <c r="G105" s="33">
        <f>+C105*F105</f>
        <v>16586</v>
      </c>
      <c r="I105" s="34"/>
      <c r="J105" s="34"/>
    </row>
    <row r="106" spans="2:10" x14ac:dyDescent="0.25">
      <c r="B106" s="28" t="s">
        <v>78</v>
      </c>
      <c r="C106" s="29">
        <v>1</v>
      </c>
      <c r="D106" s="30" t="s">
        <v>104</v>
      </c>
      <c r="E106" s="31" t="s">
        <v>12</v>
      </c>
      <c r="F106" s="32">
        <v>11895.69</v>
      </c>
      <c r="G106" s="33">
        <f>+C106*F106</f>
        <v>11895.69</v>
      </c>
      <c r="I106" s="34"/>
      <c r="J106" s="34"/>
    </row>
    <row r="107" spans="2:10" x14ac:dyDescent="0.25">
      <c r="B107" s="28" t="s">
        <v>78</v>
      </c>
      <c r="C107" s="29">
        <v>1</v>
      </c>
      <c r="D107" s="30" t="s">
        <v>110</v>
      </c>
      <c r="E107" s="31" t="s">
        <v>12</v>
      </c>
      <c r="F107" s="32">
        <v>2154.31</v>
      </c>
      <c r="G107" s="33">
        <f>+C107*F107</f>
        <v>2154.31</v>
      </c>
      <c r="I107" s="34"/>
      <c r="J107" s="34"/>
    </row>
    <row r="108" spans="2:10" x14ac:dyDescent="0.25">
      <c r="B108" s="28" t="s">
        <v>78</v>
      </c>
      <c r="C108" s="29">
        <v>2</v>
      </c>
      <c r="D108" s="30" t="s">
        <v>111</v>
      </c>
      <c r="E108" s="31" t="s">
        <v>12</v>
      </c>
      <c r="F108" s="32">
        <v>1368.95</v>
      </c>
      <c r="G108" s="33">
        <f>+C108*F108</f>
        <v>2737.9</v>
      </c>
      <c r="I108" s="34"/>
      <c r="J108" s="34"/>
    </row>
    <row r="109" spans="2:10" x14ac:dyDescent="0.25">
      <c r="B109" s="28" t="s">
        <v>78</v>
      </c>
      <c r="C109" s="29">
        <v>5</v>
      </c>
      <c r="D109" s="30" t="s">
        <v>112</v>
      </c>
      <c r="E109" s="31" t="s">
        <v>12</v>
      </c>
      <c r="F109" s="32">
        <v>8582.24</v>
      </c>
      <c r="G109" s="33">
        <f>+C109*F109</f>
        <v>42911.199999999997</v>
      </c>
      <c r="I109" s="34"/>
      <c r="J109" s="34"/>
    </row>
    <row r="110" spans="2:10" ht="38.25" x14ac:dyDescent="0.25">
      <c r="B110" s="28" t="s">
        <v>78</v>
      </c>
      <c r="C110" s="29">
        <v>1</v>
      </c>
      <c r="D110" s="30" t="s">
        <v>113</v>
      </c>
      <c r="E110" s="31" t="s">
        <v>12</v>
      </c>
      <c r="F110" s="32">
        <v>51900</v>
      </c>
      <c r="G110" s="33">
        <f>+C110*F110</f>
        <v>51900</v>
      </c>
      <c r="I110" s="34"/>
      <c r="J110" s="34"/>
    </row>
    <row r="111" spans="2:10" x14ac:dyDescent="0.25">
      <c r="B111" s="28" t="s">
        <v>78</v>
      </c>
      <c r="C111" s="29">
        <v>2</v>
      </c>
      <c r="D111" s="30" t="s">
        <v>114</v>
      </c>
      <c r="E111" s="31" t="s">
        <v>12</v>
      </c>
      <c r="F111" s="32">
        <v>7655</v>
      </c>
      <c r="G111" s="33">
        <f>+C111*F111</f>
        <v>15310</v>
      </c>
      <c r="I111" s="34"/>
      <c r="J111" s="34"/>
    </row>
    <row r="112" spans="2:10" x14ac:dyDescent="0.25">
      <c r="B112" s="28" t="s">
        <v>78</v>
      </c>
      <c r="C112" s="29">
        <v>1</v>
      </c>
      <c r="D112" s="30" t="s">
        <v>115</v>
      </c>
      <c r="E112" s="31" t="s">
        <v>12</v>
      </c>
      <c r="F112" s="32">
        <v>7620</v>
      </c>
      <c r="G112" s="33">
        <f>+C112*F112</f>
        <v>7620</v>
      </c>
      <c r="I112" s="34"/>
      <c r="J112" s="34"/>
    </row>
    <row r="113" spans="2:10" x14ac:dyDescent="0.25">
      <c r="B113" s="28" t="s">
        <v>78</v>
      </c>
      <c r="C113" s="29">
        <v>2</v>
      </c>
      <c r="D113" s="30" t="s">
        <v>116</v>
      </c>
      <c r="E113" s="31" t="s">
        <v>12</v>
      </c>
      <c r="F113" s="32">
        <v>12318.04</v>
      </c>
      <c r="G113" s="33">
        <f>+C113*F113</f>
        <v>24636.080000000002</v>
      </c>
      <c r="I113" s="34"/>
      <c r="J113" s="34"/>
    </row>
    <row r="114" spans="2:10" x14ac:dyDescent="0.25">
      <c r="B114" s="28" t="s">
        <v>78</v>
      </c>
      <c r="C114" s="29">
        <v>1</v>
      </c>
      <c r="D114" s="30" t="s">
        <v>117</v>
      </c>
      <c r="E114" s="31" t="s">
        <v>12</v>
      </c>
      <c r="F114" s="32">
        <v>7656.32</v>
      </c>
      <c r="G114" s="33">
        <f>+C114*F114</f>
        <v>7656.32</v>
      </c>
      <c r="I114" s="34"/>
      <c r="J114" s="34"/>
    </row>
    <row r="115" spans="2:10" x14ac:dyDescent="0.25">
      <c r="B115" s="28" t="s">
        <v>78</v>
      </c>
      <c r="C115" s="29">
        <v>1</v>
      </c>
      <c r="D115" s="30" t="s">
        <v>118</v>
      </c>
      <c r="E115" s="31" t="s">
        <v>12</v>
      </c>
      <c r="F115" s="32">
        <v>2149</v>
      </c>
      <c r="G115" s="33">
        <f>+C115*F115</f>
        <v>2149</v>
      </c>
      <c r="I115" s="34"/>
      <c r="J115" s="34"/>
    </row>
    <row r="116" spans="2:10" x14ac:dyDescent="0.25">
      <c r="B116" s="28" t="s">
        <v>78</v>
      </c>
      <c r="C116" s="29">
        <v>1</v>
      </c>
      <c r="D116" s="30" t="s">
        <v>119</v>
      </c>
      <c r="E116" s="31" t="s">
        <v>12</v>
      </c>
      <c r="F116" s="32">
        <v>0</v>
      </c>
      <c r="G116" s="33">
        <f>+C116*F116</f>
        <v>0</v>
      </c>
      <c r="I116" s="34"/>
      <c r="J116" s="34"/>
    </row>
    <row r="117" spans="2:10" x14ac:dyDescent="0.25">
      <c r="B117" s="28" t="s">
        <v>78</v>
      </c>
      <c r="C117" s="29">
        <v>1</v>
      </c>
      <c r="D117" s="30" t="s">
        <v>120</v>
      </c>
      <c r="E117" s="31" t="s">
        <v>12</v>
      </c>
      <c r="F117" s="32">
        <v>0</v>
      </c>
      <c r="G117" s="33">
        <f>+C117*F117</f>
        <v>0</v>
      </c>
      <c r="I117" s="34"/>
      <c r="J117" s="34"/>
    </row>
    <row r="118" spans="2:10" x14ac:dyDescent="0.25">
      <c r="B118" s="28" t="s">
        <v>78</v>
      </c>
      <c r="C118" s="29">
        <v>1</v>
      </c>
      <c r="D118" s="30" t="s">
        <v>117</v>
      </c>
      <c r="E118" s="31" t="s">
        <v>12</v>
      </c>
      <c r="F118" s="32">
        <v>8809.0400000000009</v>
      </c>
      <c r="G118" s="33">
        <f>+C118*F118</f>
        <v>8809.0400000000009</v>
      </c>
      <c r="I118" s="34"/>
      <c r="J118" s="34"/>
    </row>
    <row r="119" spans="2:10" x14ac:dyDescent="0.25">
      <c r="B119" s="28" t="s">
        <v>78</v>
      </c>
      <c r="C119" s="29">
        <v>1</v>
      </c>
      <c r="D119" s="30" t="s">
        <v>119</v>
      </c>
      <c r="E119" s="31" t="s">
        <v>12</v>
      </c>
      <c r="F119" s="32">
        <v>0</v>
      </c>
      <c r="G119" s="33">
        <f>+C119*F119</f>
        <v>0</v>
      </c>
      <c r="I119" s="34"/>
      <c r="J119" s="34"/>
    </row>
    <row r="120" spans="2:10" x14ac:dyDescent="0.25">
      <c r="B120" s="28" t="s">
        <v>78</v>
      </c>
      <c r="C120" s="29">
        <v>1</v>
      </c>
      <c r="D120" s="30" t="s">
        <v>120</v>
      </c>
      <c r="E120" s="31" t="s">
        <v>12</v>
      </c>
      <c r="F120" s="32">
        <v>0</v>
      </c>
      <c r="G120" s="33">
        <f>+C120*F120</f>
        <v>0</v>
      </c>
      <c r="I120" s="34"/>
      <c r="J120" s="34"/>
    </row>
    <row r="121" spans="2:10" x14ac:dyDescent="0.25">
      <c r="B121" s="28" t="s">
        <v>78</v>
      </c>
      <c r="C121" s="29">
        <v>1</v>
      </c>
      <c r="D121" s="30" t="s">
        <v>121</v>
      </c>
      <c r="E121" s="31" t="s">
        <v>12</v>
      </c>
      <c r="F121" s="32">
        <v>3398.9971999999998</v>
      </c>
      <c r="G121" s="33">
        <f>+C121*F121</f>
        <v>3398.9971999999998</v>
      </c>
      <c r="I121" s="34"/>
      <c r="J121" s="34"/>
    </row>
    <row r="122" spans="2:10" x14ac:dyDescent="0.25">
      <c r="B122" s="28" t="s">
        <v>78</v>
      </c>
      <c r="C122" s="29">
        <v>1</v>
      </c>
      <c r="D122" s="30" t="s">
        <v>122</v>
      </c>
      <c r="E122" s="31" t="s">
        <v>12</v>
      </c>
      <c r="F122" s="32">
        <v>10975.92</v>
      </c>
      <c r="G122" s="33">
        <f>+C122*F122</f>
        <v>10975.92</v>
      </c>
      <c r="I122" s="34"/>
      <c r="J122" s="34"/>
    </row>
    <row r="123" spans="2:10" x14ac:dyDescent="0.25">
      <c r="B123" s="28" t="s">
        <v>78</v>
      </c>
      <c r="C123" s="29">
        <v>1</v>
      </c>
      <c r="D123" s="30" t="s">
        <v>123</v>
      </c>
      <c r="E123" s="31" t="s">
        <v>12</v>
      </c>
      <c r="F123" s="32">
        <v>14895.56</v>
      </c>
      <c r="G123" s="33">
        <f>+C123*F123</f>
        <v>14895.56</v>
      </c>
      <c r="I123" s="34"/>
      <c r="J123" s="34"/>
    </row>
    <row r="124" spans="2:10" x14ac:dyDescent="0.25">
      <c r="B124" s="28" t="s">
        <v>78</v>
      </c>
      <c r="C124" s="29">
        <v>1</v>
      </c>
      <c r="D124" s="30" t="s">
        <v>123</v>
      </c>
      <c r="E124" s="31" t="s">
        <v>12</v>
      </c>
      <c r="F124" s="32">
        <v>14122.999999999998</v>
      </c>
      <c r="G124" s="33">
        <f>+C124*F124</f>
        <v>14122.999999999998</v>
      </c>
      <c r="I124" s="34"/>
      <c r="J124" s="34"/>
    </row>
    <row r="125" spans="2:10" x14ac:dyDescent="0.25">
      <c r="B125" s="28" t="s">
        <v>78</v>
      </c>
      <c r="C125" s="29">
        <v>1</v>
      </c>
      <c r="D125" s="30" t="s">
        <v>124</v>
      </c>
      <c r="E125" s="31" t="s">
        <v>12</v>
      </c>
      <c r="F125" s="32">
        <v>14016</v>
      </c>
      <c r="G125" s="33">
        <f>+C125*F125</f>
        <v>14016</v>
      </c>
      <c r="I125" s="34"/>
      <c r="J125" s="34"/>
    </row>
    <row r="126" spans="2:10" x14ac:dyDescent="0.25">
      <c r="B126" s="28" t="s">
        <v>78</v>
      </c>
      <c r="C126" s="29">
        <v>1</v>
      </c>
      <c r="D126" s="30" t="s">
        <v>125</v>
      </c>
      <c r="E126" s="31" t="s">
        <v>12</v>
      </c>
      <c r="F126" s="32">
        <v>735440</v>
      </c>
      <c r="G126" s="33">
        <f>+C126*F126</f>
        <v>735440</v>
      </c>
      <c r="I126" s="34"/>
      <c r="J126" s="34"/>
    </row>
    <row r="127" spans="2:10" x14ac:dyDescent="0.25">
      <c r="B127" s="28" t="s">
        <v>78</v>
      </c>
      <c r="C127" s="29">
        <v>1</v>
      </c>
      <c r="D127" s="30" t="s">
        <v>126</v>
      </c>
      <c r="E127" s="31" t="s">
        <v>12</v>
      </c>
      <c r="F127" s="32">
        <v>14051.73</v>
      </c>
      <c r="G127" s="33">
        <f>+C127*F127</f>
        <v>14051.73</v>
      </c>
      <c r="I127" s="34"/>
      <c r="J127" s="34"/>
    </row>
    <row r="128" spans="2:10" x14ac:dyDescent="0.25">
      <c r="B128" s="28" t="s">
        <v>127</v>
      </c>
      <c r="C128" s="29">
        <v>1</v>
      </c>
      <c r="D128" s="30" t="s">
        <v>128</v>
      </c>
      <c r="E128" s="31" t="s">
        <v>12</v>
      </c>
      <c r="F128" s="32">
        <v>8950</v>
      </c>
      <c r="G128" s="33">
        <f>+C128*F128</f>
        <v>8950</v>
      </c>
      <c r="I128" s="34"/>
      <c r="J128" s="34"/>
    </row>
    <row r="129" spans="2:10" x14ac:dyDescent="0.25">
      <c r="B129" s="28" t="s">
        <v>127</v>
      </c>
      <c r="C129" s="29">
        <v>1</v>
      </c>
      <c r="D129" s="30" t="s">
        <v>129</v>
      </c>
      <c r="E129" s="31" t="s">
        <v>12</v>
      </c>
      <c r="F129" s="32">
        <v>1115</v>
      </c>
      <c r="G129" s="33">
        <f>+C129*F129</f>
        <v>1115</v>
      </c>
      <c r="I129" s="34"/>
      <c r="J129" s="34"/>
    </row>
    <row r="130" spans="2:10" x14ac:dyDescent="0.25">
      <c r="B130" s="28" t="s">
        <v>127</v>
      </c>
      <c r="C130" s="29">
        <v>1</v>
      </c>
      <c r="D130" s="30" t="s">
        <v>130</v>
      </c>
      <c r="E130" s="31" t="s">
        <v>12</v>
      </c>
      <c r="F130" s="32">
        <v>8890</v>
      </c>
      <c r="G130" s="33">
        <f>+C130*F130</f>
        <v>8890</v>
      </c>
      <c r="I130" s="34"/>
      <c r="J130" s="34"/>
    </row>
    <row r="131" spans="2:10" x14ac:dyDescent="0.25">
      <c r="B131" s="28" t="s">
        <v>127</v>
      </c>
      <c r="C131" s="29">
        <v>1</v>
      </c>
      <c r="D131" s="30" t="s">
        <v>131</v>
      </c>
      <c r="E131" s="31" t="s">
        <v>12</v>
      </c>
      <c r="F131" s="32">
        <v>2780</v>
      </c>
      <c r="G131" s="33">
        <f>+C131*F131</f>
        <v>2780</v>
      </c>
      <c r="I131" s="34"/>
      <c r="J131" s="34"/>
    </row>
    <row r="132" spans="2:10" x14ac:dyDescent="0.25">
      <c r="B132" s="28" t="s">
        <v>127</v>
      </c>
      <c r="C132" s="29">
        <v>1</v>
      </c>
      <c r="D132" s="30" t="s">
        <v>132</v>
      </c>
      <c r="E132" s="31" t="s">
        <v>12</v>
      </c>
      <c r="F132" s="32">
        <v>11890.45</v>
      </c>
      <c r="G132" s="33">
        <f>+C132*F132</f>
        <v>11890.45</v>
      </c>
      <c r="I132" s="34"/>
      <c r="J132" s="34"/>
    </row>
    <row r="133" spans="2:10" x14ac:dyDescent="0.25">
      <c r="B133" s="28" t="s">
        <v>127</v>
      </c>
      <c r="C133" s="29">
        <v>1</v>
      </c>
      <c r="D133" s="30" t="s">
        <v>133</v>
      </c>
      <c r="E133" s="31" t="s">
        <v>12</v>
      </c>
      <c r="F133" s="32">
        <v>38051.72</v>
      </c>
      <c r="G133" s="33">
        <f>+C133*F133</f>
        <v>38051.72</v>
      </c>
      <c r="I133" s="34"/>
      <c r="J133" s="34"/>
    </row>
    <row r="134" spans="2:10" x14ac:dyDescent="0.25">
      <c r="B134" s="28" t="s">
        <v>127</v>
      </c>
      <c r="C134" s="29">
        <v>2</v>
      </c>
      <c r="D134" s="30" t="s">
        <v>134</v>
      </c>
      <c r="E134" s="31" t="s">
        <v>12</v>
      </c>
      <c r="F134" s="32">
        <v>443.54</v>
      </c>
      <c r="G134" s="33">
        <f>+C134*F134</f>
        <v>887.08</v>
      </c>
      <c r="I134" s="34"/>
      <c r="J134" s="34"/>
    </row>
    <row r="135" spans="2:10" x14ac:dyDescent="0.25">
      <c r="B135" s="28" t="s">
        <v>127</v>
      </c>
      <c r="C135" s="29">
        <v>2</v>
      </c>
      <c r="D135" s="30" t="s">
        <v>135</v>
      </c>
      <c r="E135" s="31" t="s">
        <v>12</v>
      </c>
      <c r="F135" s="32">
        <v>1181.92</v>
      </c>
      <c r="G135" s="33">
        <f>+C135*F135</f>
        <v>2363.84</v>
      </c>
      <c r="I135" s="34"/>
      <c r="J135" s="34"/>
    </row>
    <row r="136" spans="2:10" x14ac:dyDescent="0.25">
      <c r="B136" s="28" t="s">
        <v>127</v>
      </c>
      <c r="C136" s="29">
        <v>1</v>
      </c>
      <c r="D136" s="30" t="s">
        <v>136</v>
      </c>
      <c r="E136" s="31" t="s">
        <v>12</v>
      </c>
      <c r="F136" s="32">
        <v>12068.11</v>
      </c>
      <c r="G136" s="33">
        <f>+C136*F136</f>
        <v>12068.11</v>
      </c>
      <c r="I136" s="34"/>
      <c r="J136" s="34"/>
    </row>
    <row r="137" spans="2:10" x14ac:dyDescent="0.25">
      <c r="B137" s="28" t="s">
        <v>127</v>
      </c>
      <c r="C137" s="29">
        <v>1</v>
      </c>
      <c r="D137" s="30" t="s">
        <v>137</v>
      </c>
      <c r="E137" s="31" t="s">
        <v>12</v>
      </c>
      <c r="F137" s="32">
        <v>8197.41</v>
      </c>
      <c r="G137" s="33">
        <f>+C137*F137</f>
        <v>8197.41</v>
      </c>
      <c r="I137" s="34"/>
      <c r="J137" s="34"/>
    </row>
    <row r="138" spans="2:10" x14ac:dyDescent="0.25">
      <c r="B138" s="28" t="s">
        <v>127</v>
      </c>
      <c r="C138" s="29">
        <v>10</v>
      </c>
      <c r="D138" s="30" t="s">
        <v>138</v>
      </c>
      <c r="E138" s="31" t="s">
        <v>12</v>
      </c>
      <c r="F138" s="32">
        <v>2542.2399999999998</v>
      </c>
      <c r="G138" s="33">
        <f>+C138*F138</f>
        <v>25422.399999999998</v>
      </c>
      <c r="I138" s="34"/>
      <c r="J138" s="34"/>
    </row>
    <row r="139" spans="2:10" x14ac:dyDescent="0.25">
      <c r="B139" s="28" t="s">
        <v>127</v>
      </c>
      <c r="C139" s="29">
        <v>3</v>
      </c>
      <c r="D139" s="30" t="s">
        <v>139</v>
      </c>
      <c r="E139" s="31" t="s">
        <v>12</v>
      </c>
      <c r="F139" s="32">
        <v>861.19</v>
      </c>
      <c r="G139" s="33">
        <f>+C139*F139</f>
        <v>2583.5700000000002</v>
      </c>
      <c r="I139" s="34"/>
      <c r="J139" s="34"/>
    </row>
    <row r="140" spans="2:10" x14ac:dyDescent="0.25">
      <c r="B140" s="28" t="s">
        <v>127</v>
      </c>
      <c r="C140" s="29">
        <v>10</v>
      </c>
      <c r="D140" s="30" t="s">
        <v>140</v>
      </c>
      <c r="E140" s="31" t="s">
        <v>12</v>
      </c>
      <c r="F140" s="32">
        <v>2494</v>
      </c>
      <c r="G140" s="33">
        <f>+C140*F140</f>
        <v>24940</v>
      </c>
      <c r="I140" s="34"/>
      <c r="J140" s="34"/>
    </row>
    <row r="141" spans="2:10" x14ac:dyDescent="0.25">
      <c r="B141" s="28" t="s">
        <v>127</v>
      </c>
      <c r="C141" s="29">
        <v>10</v>
      </c>
      <c r="D141" s="30" t="s">
        <v>141</v>
      </c>
      <c r="E141" s="31" t="s">
        <v>12</v>
      </c>
      <c r="F141" s="32">
        <v>2494</v>
      </c>
      <c r="G141" s="33">
        <f>+C141*F141</f>
        <v>24940</v>
      </c>
      <c r="I141" s="34"/>
      <c r="J141" s="34"/>
    </row>
    <row r="142" spans="2:10" x14ac:dyDescent="0.25">
      <c r="B142" s="28" t="s">
        <v>127</v>
      </c>
      <c r="C142" s="29">
        <v>10</v>
      </c>
      <c r="D142" s="30" t="s">
        <v>141</v>
      </c>
      <c r="E142" s="31" t="s">
        <v>12</v>
      </c>
      <c r="F142" s="32">
        <v>2494</v>
      </c>
      <c r="G142" s="33">
        <f>+C142*F142</f>
        <v>24940</v>
      </c>
      <c r="I142" s="34"/>
      <c r="J142" s="34"/>
    </row>
    <row r="143" spans="2:10" x14ac:dyDescent="0.25">
      <c r="B143" s="28" t="s">
        <v>127</v>
      </c>
      <c r="C143" s="29">
        <v>10</v>
      </c>
      <c r="D143" s="30" t="s">
        <v>142</v>
      </c>
      <c r="E143" s="31" t="s">
        <v>12</v>
      </c>
      <c r="F143" s="32">
        <v>2494</v>
      </c>
      <c r="G143" s="33">
        <f>+C143*F143</f>
        <v>24940</v>
      </c>
      <c r="I143" s="34"/>
      <c r="J143" s="34"/>
    </row>
    <row r="144" spans="2:10" x14ac:dyDescent="0.25">
      <c r="B144" s="28" t="s">
        <v>127</v>
      </c>
      <c r="C144" s="29">
        <v>1</v>
      </c>
      <c r="D144" s="30" t="s">
        <v>143</v>
      </c>
      <c r="E144" s="31" t="s">
        <v>12</v>
      </c>
      <c r="F144" s="32">
        <v>13999</v>
      </c>
      <c r="G144" s="33">
        <f>+C144*F144</f>
        <v>13999</v>
      </c>
      <c r="I144" s="34"/>
      <c r="J144" s="34"/>
    </row>
    <row r="145" spans="2:10" x14ac:dyDescent="0.25">
      <c r="B145" s="28" t="s">
        <v>127</v>
      </c>
      <c r="C145" s="29">
        <v>1</v>
      </c>
      <c r="D145" s="30" t="s">
        <v>144</v>
      </c>
      <c r="E145" s="31" t="s">
        <v>12</v>
      </c>
      <c r="F145" s="32">
        <v>6999</v>
      </c>
      <c r="G145" s="33">
        <f>+C145*F145</f>
        <v>6999</v>
      </c>
      <c r="I145" s="34"/>
      <c r="J145" s="34"/>
    </row>
    <row r="146" spans="2:10" x14ac:dyDescent="0.25">
      <c r="B146" s="28" t="s">
        <v>127</v>
      </c>
      <c r="C146" s="29">
        <v>1</v>
      </c>
      <c r="D146" s="30" t="s">
        <v>145</v>
      </c>
      <c r="E146" s="31" t="s">
        <v>12</v>
      </c>
      <c r="F146" s="32">
        <v>4397</v>
      </c>
      <c r="G146" s="33">
        <f>+C146*F146</f>
        <v>4397</v>
      </c>
      <c r="I146" s="34"/>
      <c r="J146" s="34"/>
    </row>
    <row r="147" spans="2:10" x14ac:dyDescent="0.25">
      <c r="B147" s="28" t="s">
        <v>127</v>
      </c>
      <c r="C147" s="29">
        <v>1</v>
      </c>
      <c r="D147" s="30" t="s">
        <v>146</v>
      </c>
      <c r="E147" s="31" t="s">
        <v>12</v>
      </c>
      <c r="F147" s="32">
        <v>3798</v>
      </c>
      <c r="G147" s="33">
        <f>+C147*F147</f>
        <v>3798</v>
      </c>
      <c r="I147" s="34"/>
      <c r="J147" s="34"/>
    </row>
    <row r="148" spans="2:10" x14ac:dyDescent="0.25">
      <c r="B148" s="28" t="s">
        <v>127</v>
      </c>
      <c r="C148" s="29">
        <v>1</v>
      </c>
      <c r="D148" s="30" t="s">
        <v>147</v>
      </c>
      <c r="E148" s="31" t="s">
        <v>12</v>
      </c>
      <c r="F148" s="32">
        <v>4697</v>
      </c>
      <c r="G148" s="33">
        <f>+C148*F148</f>
        <v>4697</v>
      </c>
      <c r="I148" s="34"/>
      <c r="J148" s="34"/>
    </row>
    <row r="149" spans="2:10" x14ac:dyDescent="0.25">
      <c r="B149" s="28" t="s">
        <v>127</v>
      </c>
      <c r="C149" s="29">
        <v>3</v>
      </c>
      <c r="D149" s="30" t="s">
        <v>148</v>
      </c>
      <c r="E149" s="31" t="s">
        <v>12</v>
      </c>
      <c r="F149" s="32">
        <v>1199</v>
      </c>
      <c r="G149" s="33">
        <f>+C149*F149</f>
        <v>3597</v>
      </c>
      <c r="I149" s="34"/>
      <c r="J149" s="34"/>
    </row>
    <row r="150" spans="2:10" x14ac:dyDescent="0.25">
      <c r="B150" s="28" t="s">
        <v>127</v>
      </c>
      <c r="C150" s="29">
        <v>3</v>
      </c>
      <c r="D150" s="30" t="s">
        <v>149</v>
      </c>
      <c r="E150" s="31" t="s">
        <v>12</v>
      </c>
      <c r="F150" s="32">
        <v>1199</v>
      </c>
      <c r="G150" s="33">
        <f>+C150*F150</f>
        <v>3597</v>
      </c>
      <c r="I150" s="34"/>
      <c r="J150" s="34"/>
    </row>
    <row r="151" spans="2:10" x14ac:dyDescent="0.25">
      <c r="B151" s="28" t="s">
        <v>127</v>
      </c>
      <c r="C151" s="29">
        <v>3</v>
      </c>
      <c r="D151" s="30" t="s">
        <v>150</v>
      </c>
      <c r="E151" s="31" t="s">
        <v>12</v>
      </c>
      <c r="F151" s="32">
        <v>4179.66</v>
      </c>
      <c r="G151" s="33">
        <f>+C151*F151</f>
        <v>12538.98</v>
      </c>
      <c r="I151" s="34"/>
      <c r="J151" s="34"/>
    </row>
    <row r="152" spans="2:10" x14ac:dyDescent="0.25">
      <c r="B152" s="28" t="s">
        <v>127</v>
      </c>
      <c r="C152" s="29">
        <v>1</v>
      </c>
      <c r="D152" s="30" t="s">
        <v>151</v>
      </c>
      <c r="E152" s="31" t="s">
        <v>12</v>
      </c>
      <c r="F152" s="32">
        <v>27387</v>
      </c>
      <c r="G152" s="33">
        <f>+C152*F152</f>
        <v>27387</v>
      </c>
      <c r="I152" s="34"/>
      <c r="J152" s="34"/>
    </row>
    <row r="153" spans="2:10" x14ac:dyDescent="0.25">
      <c r="B153" s="28" t="s">
        <v>127</v>
      </c>
      <c r="C153" s="29">
        <v>2</v>
      </c>
      <c r="D153" s="30" t="s">
        <v>152</v>
      </c>
      <c r="E153" s="31" t="s">
        <v>12</v>
      </c>
      <c r="F153" s="32">
        <v>1199</v>
      </c>
      <c r="G153" s="33">
        <f>+C153*F153</f>
        <v>2398</v>
      </c>
      <c r="I153" s="34"/>
      <c r="J153" s="34"/>
    </row>
    <row r="154" spans="2:10" x14ac:dyDescent="0.25">
      <c r="B154" s="28" t="s">
        <v>127</v>
      </c>
      <c r="C154" s="29">
        <v>1</v>
      </c>
      <c r="D154" s="30" t="s">
        <v>153</v>
      </c>
      <c r="E154" s="31" t="s">
        <v>12</v>
      </c>
      <c r="F154" s="32">
        <v>24165.519999999997</v>
      </c>
      <c r="G154" s="33">
        <f>+C154*F154</f>
        <v>24165.519999999997</v>
      </c>
      <c r="I154" s="34"/>
      <c r="J154" s="34"/>
    </row>
    <row r="155" spans="2:10" x14ac:dyDescent="0.25">
      <c r="B155" s="28" t="s">
        <v>127</v>
      </c>
      <c r="C155" s="29">
        <v>11</v>
      </c>
      <c r="D155" s="30" t="s">
        <v>154</v>
      </c>
      <c r="E155" s="31" t="s">
        <v>12</v>
      </c>
      <c r="F155" s="32">
        <v>2090.88</v>
      </c>
      <c r="G155" s="33">
        <f>+C155*F155</f>
        <v>22999.68</v>
      </c>
      <c r="I155" s="34"/>
      <c r="J155" s="34"/>
    </row>
    <row r="156" spans="2:10" x14ac:dyDescent="0.25">
      <c r="B156" s="28" t="s">
        <v>127</v>
      </c>
      <c r="C156" s="29">
        <v>1</v>
      </c>
      <c r="D156" s="30" t="s">
        <v>155</v>
      </c>
      <c r="E156" s="31" t="s">
        <v>12</v>
      </c>
      <c r="F156" s="32">
        <v>8000</v>
      </c>
      <c r="G156" s="33">
        <f>+C156*F156</f>
        <v>8000</v>
      </c>
      <c r="I156" s="34"/>
      <c r="J156" s="34"/>
    </row>
    <row r="157" spans="2:10" x14ac:dyDescent="0.25">
      <c r="B157" s="28" t="s">
        <v>127</v>
      </c>
      <c r="C157" s="29">
        <v>1</v>
      </c>
      <c r="D157" s="30" t="s">
        <v>156</v>
      </c>
      <c r="E157" s="31" t="s">
        <v>12</v>
      </c>
      <c r="F157" s="32">
        <v>15637.2</v>
      </c>
      <c r="G157" s="33">
        <f>+C157*F157</f>
        <v>15637.2</v>
      </c>
      <c r="I157" s="34"/>
      <c r="J157" s="34"/>
    </row>
    <row r="158" spans="2:10" x14ac:dyDescent="0.25">
      <c r="B158" s="28" t="s">
        <v>127</v>
      </c>
      <c r="C158" s="29">
        <v>1</v>
      </c>
      <c r="D158" s="30" t="s">
        <v>157</v>
      </c>
      <c r="E158" s="31" t="s">
        <v>12</v>
      </c>
      <c r="F158" s="32">
        <v>6487.07</v>
      </c>
      <c r="G158" s="33">
        <f>+C158*F158</f>
        <v>6487.07</v>
      </c>
      <c r="I158" s="34"/>
      <c r="J158" s="34"/>
    </row>
    <row r="159" spans="2:10" x14ac:dyDescent="0.25">
      <c r="B159" s="28" t="s">
        <v>127</v>
      </c>
      <c r="C159" s="29">
        <v>2</v>
      </c>
      <c r="D159" s="30" t="s">
        <v>158</v>
      </c>
      <c r="E159" s="31" t="s">
        <v>12</v>
      </c>
      <c r="F159" s="32">
        <v>2585.34</v>
      </c>
      <c r="G159" s="33">
        <f>+C159*F159</f>
        <v>5170.68</v>
      </c>
      <c r="I159" s="34"/>
      <c r="J159" s="34"/>
    </row>
    <row r="160" spans="2:10" x14ac:dyDescent="0.25">
      <c r="B160" s="28" t="s">
        <v>127</v>
      </c>
      <c r="C160" s="29">
        <v>1</v>
      </c>
      <c r="D160" s="30" t="s">
        <v>159</v>
      </c>
      <c r="E160" s="31" t="s">
        <v>12</v>
      </c>
      <c r="F160" s="32">
        <v>1288.79</v>
      </c>
      <c r="G160" s="33">
        <f>+C160*F160</f>
        <v>1288.79</v>
      </c>
      <c r="I160" s="34"/>
      <c r="J160" s="34"/>
    </row>
    <row r="161" spans="2:10" x14ac:dyDescent="0.25">
      <c r="B161" s="28" t="s">
        <v>127</v>
      </c>
      <c r="C161" s="29">
        <v>1</v>
      </c>
      <c r="D161" s="30" t="s">
        <v>160</v>
      </c>
      <c r="E161" s="31" t="s">
        <v>12</v>
      </c>
      <c r="F161" s="32">
        <v>10943.97</v>
      </c>
      <c r="G161" s="33">
        <f>+C161*F161</f>
        <v>10943.97</v>
      </c>
      <c r="I161" s="34"/>
      <c r="J161" s="34"/>
    </row>
    <row r="162" spans="2:10" x14ac:dyDescent="0.25">
      <c r="B162" s="28" t="s">
        <v>127</v>
      </c>
      <c r="C162" s="29">
        <v>1</v>
      </c>
      <c r="D162" s="30" t="s">
        <v>161</v>
      </c>
      <c r="E162" s="31" t="s">
        <v>12</v>
      </c>
      <c r="F162" s="32">
        <v>2774.65</v>
      </c>
      <c r="G162" s="33">
        <f>+C162*F162</f>
        <v>2774.65</v>
      </c>
      <c r="I162" s="34"/>
      <c r="J162" s="34"/>
    </row>
    <row r="163" spans="2:10" x14ac:dyDescent="0.25">
      <c r="B163" s="28" t="s">
        <v>127</v>
      </c>
      <c r="C163" s="29">
        <v>1</v>
      </c>
      <c r="D163" s="30" t="s">
        <v>162</v>
      </c>
      <c r="E163" s="31" t="s">
        <v>12</v>
      </c>
      <c r="F163" s="32">
        <v>5301.87</v>
      </c>
      <c r="G163" s="33">
        <f>+C163*F163</f>
        <v>5301.87</v>
      </c>
      <c r="I163" s="34"/>
      <c r="J163" s="34"/>
    </row>
    <row r="164" spans="2:10" x14ac:dyDescent="0.25">
      <c r="B164" s="22" t="s">
        <v>163</v>
      </c>
      <c r="C164" s="23"/>
      <c r="D164" s="24"/>
      <c r="E164" s="25"/>
      <c r="F164" s="26"/>
      <c r="G164" s="27">
        <f>SUM(G165:G168)</f>
        <v>0</v>
      </c>
    </row>
    <row r="165" spans="2:10" x14ac:dyDescent="0.25">
      <c r="B165" s="28" t="s">
        <v>164</v>
      </c>
      <c r="C165" s="29">
        <v>0</v>
      </c>
      <c r="D165" s="30"/>
      <c r="E165" s="31"/>
      <c r="F165" s="32">
        <v>0</v>
      </c>
      <c r="G165" s="33">
        <f t="shared" ref="G165:G168" si="1">+C165*F165</f>
        <v>0</v>
      </c>
    </row>
    <row r="166" spans="2:10" x14ac:dyDescent="0.25">
      <c r="B166" s="28" t="s">
        <v>165</v>
      </c>
      <c r="C166" s="29">
        <v>0</v>
      </c>
      <c r="D166" s="30"/>
      <c r="E166" s="31"/>
      <c r="F166" s="32">
        <v>0</v>
      </c>
      <c r="G166" s="33">
        <f t="shared" si="1"/>
        <v>0</v>
      </c>
    </row>
    <row r="167" spans="2:10" x14ac:dyDescent="0.25">
      <c r="B167" s="28" t="s">
        <v>166</v>
      </c>
      <c r="C167" s="29">
        <v>0</v>
      </c>
      <c r="D167" s="30"/>
      <c r="E167" s="31"/>
      <c r="F167" s="32">
        <v>0</v>
      </c>
      <c r="G167" s="33">
        <f t="shared" si="1"/>
        <v>0</v>
      </c>
    </row>
    <row r="168" spans="2:10" x14ac:dyDescent="0.25">
      <c r="B168" s="28" t="s">
        <v>167</v>
      </c>
      <c r="C168" s="29">
        <v>0</v>
      </c>
      <c r="D168" s="30"/>
      <c r="E168" s="31"/>
      <c r="F168" s="32">
        <v>0</v>
      </c>
      <c r="G168" s="33">
        <f t="shared" si="1"/>
        <v>0</v>
      </c>
    </row>
    <row r="169" spans="2:10" x14ac:dyDescent="0.25">
      <c r="B169" s="22" t="s">
        <v>168</v>
      </c>
      <c r="C169" s="23"/>
      <c r="D169" s="24"/>
      <c r="E169" s="25"/>
      <c r="F169" s="26"/>
      <c r="G169" s="27">
        <f>SUM(G170:G171)</f>
        <v>0</v>
      </c>
    </row>
    <row r="170" spans="2:10" x14ac:dyDescent="0.25">
      <c r="B170" s="28" t="s">
        <v>169</v>
      </c>
      <c r="C170" s="29">
        <v>0</v>
      </c>
      <c r="D170" s="30"/>
      <c r="E170" s="31"/>
      <c r="F170" s="32">
        <v>0</v>
      </c>
      <c r="G170" s="33">
        <f t="shared" ref="G170:G171" si="2">+C170*F170</f>
        <v>0</v>
      </c>
    </row>
    <row r="171" spans="2:10" x14ac:dyDescent="0.25">
      <c r="B171" s="28" t="s">
        <v>170</v>
      </c>
      <c r="C171" s="29">
        <v>0</v>
      </c>
      <c r="D171" s="30"/>
      <c r="E171" s="31"/>
      <c r="F171" s="32">
        <v>0</v>
      </c>
      <c r="G171" s="33">
        <f t="shared" si="2"/>
        <v>0</v>
      </c>
    </row>
    <row r="172" spans="2:10" x14ac:dyDescent="0.25">
      <c r="B172" s="22" t="s">
        <v>171</v>
      </c>
      <c r="C172" s="23"/>
      <c r="D172" s="24"/>
      <c r="E172" s="25"/>
      <c r="F172" s="26"/>
      <c r="G172" s="27">
        <f>SUM(G173:G179)</f>
        <v>60699</v>
      </c>
    </row>
    <row r="173" spans="2:10" x14ac:dyDescent="0.25">
      <c r="B173" s="28" t="s">
        <v>172</v>
      </c>
      <c r="C173" s="29">
        <v>3</v>
      </c>
      <c r="D173" s="30" t="s">
        <v>173</v>
      </c>
      <c r="E173" s="31" t="s">
        <v>12</v>
      </c>
      <c r="F173" s="32">
        <v>14900</v>
      </c>
      <c r="G173" s="33">
        <f>+C173*F173</f>
        <v>44700</v>
      </c>
    </row>
    <row r="174" spans="2:10" x14ac:dyDescent="0.25">
      <c r="B174" s="28" t="s">
        <v>172</v>
      </c>
      <c r="C174" s="29">
        <v>1</v>
      </c>
      <c r="D174" s="30" t="s">
        <v>174</v>
      </c>
      <c r="E174" s="31" t="s">
        <v>12</v>
      </c>
      <c r="F174" s="32">
        <v>15999</v>
      </c>
      <c r="G174" s="33">
        <f>+C174*F174</f>
        <v>15999</v>
      </c>
    </row>
    <row r="175" spans="2:10" x14ac:dyDescent="0.25">
      <c r="B175" s="28" t="s">
        <v>175</v>
      </c>
      <c r="C175" s="29">
        <v>0</v>
      </c>
      <c r="D175" s="30"/>
      <c r="E175" s="31"/>
      <c r="F175" s="32">
        <v>0</v>
      </c>
      <c r="G175" s="33">
        <f t="shared" ref="G175:G179" si="3">+C175*F175</f>
        <v>0</v>
      </c>
    </row>
    <row r="176" spans="2:10" x14ac:dyDescent="0.25">
      <c r="B176" s="28" t="s">
        <v>176</v>
      </c>
      <c r="C176" s="29">
        <v>0</v>
      </c>
      <c r="D176" s="30"/>
      <c r="E176" s="31"/>
      <c r="F176" s="32">
        <v>0</v>
      </c>
      <c r="G176" s="33">
        <f t="shared" si="3"/>
        <v>0</v>
      </c>
    </row>
    <row r="177" spans="2:7" x14ac:dyDescent="0.25">
      <c r="B177" s="28" t="s">
        <v>177</v>
      </c>
      <c r="C177" s="29">
        <v>0</v>
      </c>
      <c r="D177" s="30"/>
      <c r="E177" s="31"/>
      <c r="F177" s="32">
        <v>0</v>
      </c>
      <c r="G177" s="33">
        <f t="shared" si="3"/>
        <v>0</v>
      </c>
    </row>
    <row r="178" spans="2:7" x14ac:dyDescent="0.25">
      <c r="B178" s="28" t="s">
        <v>178</v>
      </c>
      <c r="C178" s="29">
        <v>0</v>
      </c>
      <c r="D178" s="30"/>
      <c r="E178" s="31"/>
      <c r="F178" s="32">
        <v>0</v>
      </c>
      <c r="G178" s="33">
        <f t="shared" si="3"/>
        <v>0</v>
      </c>
    </row>
    <row r="179" spans="2:7" x14ac:dyDescent="0.25">
      <c r="B179" s="28" t="s">
        <v>179</v>
      </c>
      <c r="C179" s="29">
        <v>0</v>
      </c>
      <c r="D179" s="30"/>
      <c r="E179" s="31"/>
      <c r="F179" s="32">
        <v>0</v>
      </c>
      <c r="G179" s="33">
        <f t="shared" si="3"/>
        <v>0</v>
      </c>
    </row>
    <row r="180" spans="2:7" x14ac:dyDescent="0.25">
      <c r="B180" s="22" t="s">
        <v>180</v>
      </c>
      <c r="C180" s="23"/>
      <c r="D180" s="24"/>
      <c r="E180" s="25"/>
      <c r="F180" s="26"/>
      <c r="G180" s="27">
        <f>+G181</f>
        <v>0</v>
      </c>
    </row>
    <row r="181" spans="2:7" x14ac:dyDescent="0.25">
      <c r="B181" s="28" t="s">
        <v>181</v>
      </c>
      <c r="C181" s="29">
        <v>0</v>
      </c>
      <c r="D181" s="30"/>
      <c r="E181" s="31"/>
      <c r="F181" s="32">
        <v>0</v>
      </c>
      <c r="G181" s="33">
        <f>+C181*F181</f>
        <v>0</v>
      </c>
    </row>
    <row r="182" spans="2:7" x14ac:dyDescent="0.25">
      <c r="B182" s="22" t="s">
        <v>182</v>
      </c>
      <c r="C182" s="23"/>
      <c r="D182" s="24"/>
      <c r="E182" s="25"/>
      <c r="F182" s="26"/>
      <c r="G182" s="27">
        <f>SUM(G183:G209)</f>
        <v>984007.39</v>
      </c>
    </row>
    <row r="183" spans="2:7" x14ac:dyDescent="0.25">
      <c r="B183" s="28" t="s">
        <v>183</v>
      </c>
      <c r="C183" s="29">
        <v>0</v>
      </c>
      <c r="D183" s="30"/>
      <c r="E183" s="31"/>
      <c r="F183" s="32">
        <v>0</v>
      </c>
      <c r="G183" s="33">
        <f t="shared" ref="G183:G209" si="4">+C183*F183</f>
        <v>0</v>
      </c>
    </row>
    <row r="184" spans="2:7" x14ac:dyDescent="0.25">
      <c r="B184" s="28" t="s">
        <v>184</v>
      </c>
      <c r="C184" s="29">
        <v>0</v>
      </c>
      <c r="D184" s="30"/>
      <c r="E184" s="31"/>
      <c r="F184" s="32">
        <v>0</v>
      </c>
      <c r="G184" s="33">
        <f t="shared" si="4"/>
        <v>0</v>
      </c>
    </row>
    <row r="185" spans="2:7" x14ac:dyDescent="0.25">
      <c r="B185" s="28" t="s">
        <v>185</v>
      </c>
      <c r="C185" s="29">
        <v>0</v>
      </c>
      <c r="D185" s="30"/>
      <c r="E185" s="31"/>
      <c r="F185" s="32">
        <v>0</v>
      </c>
      <c r="G185" s="33">
        <f t="shared" si="4"/>
        <v>0</v>
      </c>
    </row>
    <row r="186" spans="2:7" x14ac:dyDescent="0.25">
      <c r="B186" s="28" t="s">
        <v>186</v>
      </c>
      <c r="C186" s="29">
        <v>0</v>
      </c>
      <c r="D186" s="30"/>
      <c r="E186" s="31"/>
      <c r="F186" s="32">
        <v>0</v>
      </c>
      <c r="G186" s="33">
        <f t="shared" si="4"/>
        <v>0</v>
      </c>
    </row>
    <row r="187" spans="2:7" x14ac:dyDescent="0.25">
      <c r="B187" s="28" t="s">
        <v>186</v>
      </c>
      <c r="C187" s="29">
        <v>2</v>
      </c>
      <c r="D187" s="30" t="s">
        <v>187</v>
      </c>
      <c r="E187" s="31" t="s">
        <v>12</v>
      </c>
      <c r="F187" s="32">
        <v>6033.65</v>
      </c>
      <c r="G187" s="33">
        <f>+C187*F187</f>
        <v>12067.3</v>
      </c>
    </row>
    <row r="188" spans="2:7" x14ac:dyDescent="0.25">
      <c r="B188" s="28" t="s">
        <v>186</v>
      </c>
      <c r="C188" s="29">
        <v>3</v>
      </c>
      <c r="D188" s="30" t="s">
        <v>188</v>
      </c>
      <c r="E188" s="31" t="s">
        <v>12</v>
      </c>
      <c r="F188" s="32">
        <v>23384.3</v>
      </c>
      <c r="G188" s="33">
        <f>+C188*F188</f>
        <v>70152.899999999994</v>
      </c>
    </row>
    <row r="189" spans="2:7" x14ac:dyDescent="0.25">
      <c r="B189" s="28" t="s">
        <v>186</v>
      </c>
      <c r="C189" s="29">
        <v>2</v>
      </c>
      <c r="D189" s="30" t="s">
        <v>187</v>
      </c>
      <c r="E189" s="31" t="s">
        <v>12</v>
      </c>
      <c r="F189" s="32">
        <v>21551.73</v>
      </c>
      <c r="G189" s="33">
        <f>+C189*F189</f>
        <v>43103.46</v>
      </c>
    </row>
    <row r="190" spans="2:7" x14ac:dyDescent="0.25">
      <c r="B190" s="28" t="s">
        <v>186</v>
      </c>
      <c r="C190" s="29">
        <v>1</v>
      </c>
      <c r="D190" s="30" t="s">
        <v>189</v>
      </c>
      <c r="E190" s="31" t="s">
        <v>12</v>
      </c>
      <c r="F190" s="32">
        <v>47454.05</v>
      </c>
      <c r="G190" s="33">
        <f>+C190*F190</f>
        <v>47454.05</v>
      </c>
    </row>
    <row r="191" spans="2:7" x14ac:dyDescent="0.25">
      <c r="B191" s="28" t="s">
        <v>186</v>
      </c>
      <c r="C191" s="29">
        <v>1</v>
      </c>
      <c r="D191" s="30" t="s">
        <v>190</v>
      </c>
      <c r="E191" s="31" t="s">
        <v>12</v>
      </c>
      <c r="F191" s="32">
        <v>182829.92</v>
      </c>
      <c r="G191" s="33">
        <f>+C191*F191</f>
        <v>182829.92</v>
      </c>
    </row>
    <row r="192" spans="2:7" x14ac:dyDescent="0.25">
      <c r="B192" s="28" t="s">
        <v>186</v>
      </c>
      <c r="C192" s="29">
        <v>9</v>
      </c>
      <c r="D192" s="30" t="s">
        <v>191</v>
      </c>
      <c r="E192" s="31" t="s">
        <v>12</v>
      </c>
      <c r="F192" s="32">
        <v>39452.71</v>
      </c>
      <c r="G192" s="33">
        <f>+C192*F192</f>
        <v>355074.39</v>
      </c>
    </row>
    <row r="193" spans="2:7" ht="25.5" x14ac:dyDescent="0.25">
      <c r="B193" s="28" t="s">
        <v>186</v>
      </c>
      <c r="C193" s="29">
        <v>1</v>
      </c>
      <c r="D193" s="30" t="s">
        <v>192</v>
      </c>
      <c r="E193" s="31" t="s">
        <v>12</v>
      </c>
      <c r="F193" s="32">
        <v>6463.52</v>
      </c>
      <c r="G193" s="33">
        <f>+C193*F193</f>
        <v>6463.52</v>
      </c>
    </row>
    <row r="194" spans="2:7" ht="25.5" x14ac:dyDescent="0.25">
      <c r="B194" s="28" t="s">
        <v>186</v>
      </c>
      <c r="C194" s="29">
        <v>1</v>
      </c>
      <c r="D194" s="30" t="s">
        <v>192</v>
      </c>
      <c r="E194" s="31" t="s">
        <v>12</v>
      </c>
      <c r="F194" s="32">
        <v>6463.52</v>
      </c>
      <c r="G194" s="33">
        <f>+C194*F194</f>
        <v>6463.52</v>
      </c>
    </row>
    <row r="195" spans="2:7" x14ac:dyDescent="0.25">
      <c r="B195" s="28" t="s">
        <v>186</v>
      </c>
      <c r="C195" s="29">
        <v>1</v>
      </c>
      <c r="D195" s="30" t="s">
        <v>193</v>
      </c>
      <c r="E195" s="31" t="s">
        <v>12</v>
      </c>
      <c r="F195" s="32">
        <v>15070</v>
      </c>
      <c r="G195" s="33">
        <f>+C195*F195</f>
        <v>15070</v>
      </c>
    </row>
    <row r="196" spans="2:7" x14ac:dyDescent="0.25">
      <c r="B196" s="28" t="s">
        <v>186</v>
      </c>
      <c r="C196" s="29">
        <v>5</v>
      </c>
      <c r="D196" s="30" t="s">
        <v>194</v>
      </c>
      <c r="E196" s="31" t="s">
        <v>12</v>
      </c>
      <c r="F196" s="32">
        <v>18006.93</v>
      </c>
      <c r="G196" s="33">
        <f>+C196*F196</f>
        <v>90034.65</v>
      </c>
    </row>
    <row r="197" spans="2:7" x14ac:dyDescent="0.25">
      <c r="B197" s="28" t="s">
        <v>186</v>
      </c>
      <c r="C197" s="29">
        <v>1</v>
      </c>
      <c r="D197" s="30" t="s">
        <v>195</v>
      </c>
      <c r="E197" s="31" t="s">
        <v>12</v>
      </c>
      <c r="F197" s="32">
        <v>18100</v>
      </c>
      <c r="G197" s="33">
        <f>+C197*F197</f>
        <v>18100</v>
      </c>
    </row>
    <row r="198" spans="2:7" ht="25.5" x14ac:dyDescent="0.25">
      <c r="B198" s="28" t="s">
        <v>196</v>
      </c>
      <c r="C198" s="29">
        <v>5</v>
      </c>
      <c r="D198" s="30" t="s">
        <v>197</v>
      </c>
      <c r="E198" s="31" t="s">
        <v>12</v>
      </c>
      <c r="F198" s="32">
        <v>8943.2800000000007</v>
      </c>
      <c r="G198" s="33">
        <f>+C198*F198</f>
        <v>44716.4</v>
      </c>
    </row>
    <row r="199" spans="2:7" x14ac:dyDescent="0.25">
      <c r="B199" s="28" t="s">
        <v>198</v>
      </c>
      <c r="C199" s="29">
        <v>0</v>
      </c>
      <c r="D199" s="30"/>
      <c r="E199" s="31" t="s">
        <v>12</v>
      </c>
      <c r="F199" s="32">
        <v>0</v>
      </c>
      <c r="G199" s="33">
        <f t="shared" si="4"/>
        <v>0</v>
      </c>
    </row>
    <row r="200" spans="2:7" x14ac:dyDescent="0.25">
      <c r="B200" s="28" t="s">
        <v>199</v>
      </c>
      <c r="C200" s="29">
        <v>1</v>
      </c>
      <c r="D200" s="30" t="s">
        <v>200</v>
      </c>
      <c r="E200" s="31" t="s">
        <v>12</v>
      </c>
      <c r="F200" s="32">
        <v>699</v>
      </c>
      <c r="G200" s="33">
        <f>+C200*F200</f>
        <v>699</v>
      </c>
    </row>
    <row r="201" spans="2:7" x14ac:dyDescent="0.25">
      <c r="B201" s="28" t="s">
        <v>199</v>
      </c>
      <c r="C201" s="29">
        <v>1</v>
      </c>
      <c r="D201" s="30" t="s">
        <v>201</v>
      </c>
      <c r="E201" s="31" t="s">
        <v>12</v>
      </c>
      <c r="F201" s="32">
        <v>7525</v>
      </c>
      <c r="G201" s="33">
        <f>+C201*F201</f>
        <v>7525</v>
      </c>
    </row>
    <row r="202" spans="2:7" x14ac:dyDescent="0.25">
      <c r="B202" s="28" t="s">
        <v>199</v>
      </c>
      <c r="C202" s="29">
        <v>1</v>
      </c>
      <c r="D202" s="30" t="s">
        <v>202</v>
      </c>
      <c r="E202" s="31" t="s">
        <v>12</v>
      </c>
      <c r="F202" s="32">
        <v>5243</v>
      </c>
      <c r="G202" s="33">
        <f>+C202*F202</f>
        <v>5243</v>
      </c>
    </row>
    <row r="203" spans="2:7" x14ac:dyDescent="0.25">
      <c r="B203" s="28" t="s">
        <v>199</v>
      </c>
      <c r="C203" s="29">
        <v>1</v>
      </c>
      <c r="D203" s="30" t="s">
        <v>203</v>
      </c>
      <c r="E203" s="31" t="s">
        <v>12</v>
      </c>
      <c r="F203" s="32">
        <v>3529</v>
      </c>
      <c r="G203" s="33">
        <f>+C203*F203</f>
        <v>3529</v>
      </c>
    </row>
    <row r="204" spans="2:7" x14ac:dyDescent="0.25">
      <c r="B204" s="28" t="s">
        <v>199</v>
      </c>
      <c r="C204" s="29">
        <v>1</v>
      </c>
      <c r="D204" s="30" t="s">
        <v>204</v>
      </c>
      <c r="E204" s="31" t="s">
        <v>12</v>
      </c>
      <c r="F204" s="32">
        <v>23200</v>
      </c>
      <c r="G204" s="33">
        <f>+C204*F204</f>
        <v>23200</v>
      </c>
    </row>
    <row r="205" spans="2:7" x14ac:dyDescent="0.25">
      <c r="B205" s="28" t="s">
        <v>199</v>
      </c>
      <c r="C205" s="29">
        <v>1</v>
      </c>
      <c r="D205" s="30" t="s">
        <v>205</v>
      </c>
      <c r="E205" s="31" t="s">
        <v>12</v>
      </c>
      <c r="F205" s="32">
        <v>22921.599999999999</v>
      </c>
      <c r="G205" s="33">
        <f>+C205*F205</f>
        <v>22921.599999999999</v>
      </c>
    </row>
    <row r="206" spans="2:7" x14ac:dyDescent="0.25">
      <c r="B206" s="28" t="s">
        <v>199</v>
      </c>
      <c r="C206" s="29">
        <v>1</v>
      </c>
      <c r="D206" s="30" t="s">
        <v>206</v>
      </c>
      <c r="E206" s="31" t="s">
        <v>12</v>
      </c>
      <c r="F206" s="32">
        <v>3181.08</v>
      </c>
      <c r="G206" s="33">
        <f>+C206*F206</f>
        <v>3181.08</v>
      </c>
    </row>
    <row r="207" spans="2:7" x14ac:dyDescent="0.25">
      <c r="B207" s="28" t="s">
        <v>199</v>
      </c>
      <c r="C207" s="29">
        <v>1</v>
      </c>
      <c r="D207" s="30" t="s">
        <v>207</v>
      </c>
      <c r="E207" s="31" t="s">
        <v>12</v>
      </c>
      <c r="F207" s="32">
        <v>20717.599999999999</v>
      </c>
      <c r="G207" s="33">
        <f>+C207*F207</f>
        <v>20717.599999999999</v>
      </c>
    </row>
    <row r="208" spans="2:7" x14ac:dyDescent="0.25">
      <c r="B208" s="28" t="s">
        <v>199</v>
      </c>
      <c r="C208" s="29">
        <v>1</v>
      </c>
      <c r="D208" s="30" t="s">
        <v>208</v>
      </c>
      <c r="E208" s="31" t="s">
        <v>12</v>
      </c>
      <c r="F208" s="32">
        <v>5461</v>
      </c>
      <c r="G208" s="33">
        <f>+C208*F208</f>
        <v>5461</v>
      </c>
    </row>
    <row r="209" spans="2:7" x14ac:dyDescent="0.25">
      <c r="B209" s="28" t="s">
        <v>209</v>
      </c>
      <c r="C209" s="29">
        <v>0</v>
      </c>
      <c r="D209" s="30"/>
      <c r="E209" s="31"/>
      <c r="F209" s="32">
        <v>0</v>
      </c>
      <c r="G209" s="33">
        <f t="shared" si="4"/>
        <v>0</v>
      </c>
    </row>
    <row r="210" spans="2:7" x14ac:dyDescent="0.25">
      <c r="B210" s="22" t="s">
        <v>210</v>
      </c>
      <c r="C210" s="23"/>
      <c r="D210" s="24"/>
      <c r="E210" s="25"/>
      <c r="F210" s="26"/>
      <c r="G210" s="27">
        <f>SUM(G211:G219)</f>
        <v>0</v>
      </c>
    </row>
    <row r="211" spans="2:7" x14ac:dyDescent="0.25">
      <c r="B211" s="28" t="s">
        <v>211</v>
      </c>
      <c r="C211" s="29">
        <v>0</v>
      </c>
      <c r="D211" s="30"/>
      <c r="E211" s="31"/>
      <c r="F211" s="32">
        <v>0</v>
      </c>
      <c r="G211" s="33">
        <f t="shared" ref="G211:G219" si="5">+C211*F211</f>
        <v>0</v>
      </c>
    </row>
    <row r="212" spans="2:7" x14ac:dyDescent="0.25">
      <c r="B212" s="28" t="s">
        <v>212</v>
      </c>
      <c r="C212" s="29">
        <v>0</v>
      </c>
      <c r="D212" s="30"/>
      <c r="E212" s="31"/>
      <c r="F212" s="32">
        <v>0</v>
      </c>
      <c r="G212" s="33">
        <f t="shared" si="5"/>
        <v>0</v>
      </c>
    </row>
    <row r="213" spans="2:7" x14ac:dyDescent="0.25">
      <c r="B213" s="28" t="s">
        <v>213</v>
      </c>
      <c r="C213" s="29">
        <v>0</v>
      </c>
      <c r="D213" s="30"/>
      <c r="E213" s="31"/>
      <c r="F213" s="32">
        <v>0</v>
      </c>
      <c r="G213" s="33">
        <f t="shared" si="5"/>
        <v>0</v>
      </c>
    </row>
    <row r="214" spans="2:7" x14ac:dyDescent="0.25">
      <c r="B214" s="28" t="s">
        <v>214</v>
      </c>
      <c r="C214" s="29">
        <v>0</v>
      </c>
      <c r="D214" s="30"/>
      <c r="E214" s="31"/>
      <c r="F214" s="32">
        <v>0</v>
      </c>
      <c r="G214" s="33">
        <f t="shared" si="5"/>
        <v>0</v>
      </c>
    </row>
    <row r="215" spans="2:7" x14ac:dyDescent="0.25">
      <c r="B215" s="28" t="s">
        <v>215</v>
      </c>
      <c r="C215" s="29">
        <v>0</v>
      </c>
      <c r="D215" s="30"/>
      <c r="E215" s="31"/>
      <c r="F215" s="32">
        <v>0</v>
      </c>
      <c r="G215" s="33">
        <f t="shared" si="5"/>
        <v>0</v>
      </c>
    </row>
    <row r="216" spans="2:7" x14ac:dyDescent="0.25">
      <c r="B216" s="28" t="s">
        <v>216</v>
      </c>
      <c r="C216" s="29">
        <v>0</v>
      </c>
      <c r="D216" s="30"/>
      <c r="E216" s="31"/>
      <c r="F216" s="32">
        <v>0</v>
      </c>
      <c r="G216" s="33">
        <f t="shared" si="5"/>
        <v>0</v>
      </c>
    </row>
    <row r="217" spans="2:7" x14ac:dyDescent="0.25">
      <c r="B217" s="28" t="s">
        <v>217</v>
      </c>
      <c r="C217" s="29">
        <v>0</v>
      </c>
      <c r="D217" s="30"/>
      <c r="E217" s="31"/>
      <c r="F217" s="32">
        <v>0</v>
      </c>
      <c r="G217" s="33">
        <f t="shared" si="5"/>
        <v>0</v>
      </c>
    </row>
    <row r="218" spans="2:7" x14ac:dyDescent="0.25">
      <c r="B218" s="28" t="s">
        <v>218</v>
      </c>
      <c r="C218" s="29">
        <v>0</v>
      </c>
      <c r="D218" s="30"/>
      <c r="E218" s="31"/>
      <c r="F218" s="32">
        <v>0</v>
      </c>
      <c r="G218" s="33">
        <f t="shared" si="5"/>
        <v>0</v>
      </c>
    </row>
    <row r="219" spans="2:7" x14ac:dyDescent="0.25">
      <c r="B219" s="28" t="s">
        <v>219</v>
      </c>
      <c r="C219" s="29">
        <v>0</v>
      </c>
      <c r="D219" s="30"/>
      <c r="E219" s="31"/>
      <c r="F219" s="32">
        <v>0</v>
      </c>
      <c r="G219" s="33">
        <f t="shared" si="5"/>
        <v>0</v>
      </c>
    </row>
    <row r="220" spans="2:7" x14ac:dyDescent="0.25">
      <c r="B220" s="22" t="s">
        <v>220</v>
      </c>
      <c r="C220" s="23"/>
      <c r="D220" s="24"/>
      <c r="E220" s="25"/>
      <c r="F220" s="26"/>
      <c r="G220" s="27">
        <f>SUM(G221:G228)</f>
        <v>0</v>
      </c>
    </row>
    <row r="221" spans="2:7" x14ac:dyDescent="0.25">
      <c r="B221" s="28" t="s">
        <v>221</v>
      </c>
      <c r="C221" s="29">
        <v>0</v>
      </c>
      <c r="D221" s="30"/>
      <c r="E221" s="31"/>
      <c r="F221" s="32">
        <v>0</v>
      </c>
      <c r="G221" s="33">
        <f t="shared" ref="G221:G228" si="6">+C221*F221</f>
        <v>0</v>
      </c>
    </row>
    <row r="222" spans="2:7" x14ac:dyDescent="0.25">
      <c r="B222" s="28" t="s">
        <v>222</v>
      </c>
      <c r="C222" s="29">
        <v>0</v>
      </c>
      <c r="D222" s="30"/>
      <c r="E222" s="31"/>
      <c r="F222" s="32">
        <v>0</v>
      </c>
      <c r="G222" s="33">
        <f t="shared" si="6"/>
        <v>0</v>
      </c>
    </row>
    <row r="223" spans="2:7" x14ac:dyDescent="0.25">
      <c r="B223" s="28" t="s">
        <v>223</v>
      </c>
      <c r="C223" s="29">
        <v>0</v>
      </c>
      <c r="D223" s="30"/>
      <c r="E223" s="31"/>
      <c r="F223" s="32">
        <v>0</v>
      </c>
      <c r="G223" s="33">
        <f t="shared" si="6"/>
        <v>0</v>
      </c>
    </row>
    <row r="224" spans="2:7" x14ac:dyDescent="0.25">
      <c r="B224" s="28" t="s">
        <v>224</v>
      </c>
      <c r="C224" s="29">
        <v>0</v>
      </c>
      <c r="D224" s="30"/>
      <c r="E224" s="31"/>
      <c r="F224" s="32">
        <v>0</v>
      </c>
      <c r="G224" s="33">
        <f t="shared" si="6"/>
        <v>0</v>
      </c>
    </row>
    <row r="225" spans="2:7" x14ac:dyDescent="0.25">
      <c r="B225" s="28" t="s">
        <v>225</v>
      </c>
      <c r="C225" s="29">
        <v>0</v>
      </c>
      <c r="D225" s="30"/>
      <c r="E225" s="31"/>
      <c r="F225" s="32">
        <v>0</v>
      </c>
      <c r="G225" s="33">
        <f t="shared" si="6"/>
        <v>0</v>
      </c>
    </row>
    <row r="226" spans="2:7" x14ac:dyDescent="0.25">
      <c r="B226" s="28" t="s">
        <v>226</v>
      </c>
      <c r="C226" s="29">
        <v>0</v>
      </c>
      <c r="D226" s="30"/>
      <c r="E226" s="31"/>
      <c r="F226" s="32">
        <v>0</v>
      </c>
      <c r="G226" s="33">
        <f t="shared" si="6"/>
        <v>0</v>
      </c>
    </row>
    <row r="227" spans="2:7" x14ac:dyDescent="0.25">
      <c r="B227" s="28" t="s">
        <v>227</v>
      </c>
      <c r="C227" s="29">
        <v>0</v>
      </c>
      <c r="D227" s="30"/>
      <c r="E227" s="31"/>
      <c r="F227" s="32">
        <v>0</v>
      </c>
      <c r="G227" s="33">
        <f t="shared" si="6"/>
        <v>0</v>
      </c>
    </row>
    <row r="228" spans="2:7" ht="13.5" thickBot="1" x14ac:dyDescent="0.3">
      <c r="B228" s="35" t="s">
        <v>228</v>
      </c>
      <c r="C228" s="36">
        <v>0</v>
      </c>
      <c r="D228" s="37"/>
      <c r="E228" s="38"/>
      <c r="F228" s="39">
        <v>0</v>
      </c>
      <c r="G228" s="40">
        <f t="shared" si="6"/>
        <v>0</v>
      </c>
    </row>
  </sheetData>
  <mergeCells count="2">
    <mergeCell ref="B2:G2"/>
    <mergeCell ref="B3:G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M211"/>
  <sheetViews>
    <sheetView zoomScaleNormal="100" workbookViewId="0">
      <selection activeCell="A6" sqref="A6:B6"/>
    </sheetView>
  </sheetViews>
  <sheetFormatPr baseColWidth="10" defaultRowHeight="12.75" x14ac:dyDescent="0.25"/>
  <cols>
    <col min="1" max="1" width="1.5703125" style="48" customWidth="1"/>
    <col min="2" max="2" width="12.140625" style="48" customWidth="1"/>
    <col min="3" max="3" width="57.28515625" style="48" customWidth="1"/>
    <col min="4" max="4" width="25.42578125" style="89" customWidth="1"/>
    <col min="5" max="5" width="4.85546875" style="48" customWidth="1"/>
    <col min="6" max="7" width="11.42578125" style="48"/>
    <col min="8" max="9" width="15" style="48" bestFit="1" customWidth="1"/>
    <col min="10" max="256" width="11.42578125" style="48"/>
    <col min="257" max="257" width="4.85546875" style="48" customWidth="1"/>
    <col min="258" max="258" width="30.85546875" style="48" customWidth="1"/>
    <col min="259" max="259" width="84.42578125" style="48" customWidth="1"/>
    <col min="260" max="260" width="42.7109375" style="48" customWidth="1"/>
    <col min="261" max="261" width="4.85546875" style="48" customWidth="1"/>
    <col min="262" max="512" width="11.42578125" style="48"/>
    <col min="513" max="513" width="4.85546875" style="48" customWidth="1"/>
    <col min="514" max="514" width="30.85546875" style="48" customWidth="1"/>
    <col min="515" max="515" width="84.42578125" style="48" customWidth="1"/>
    <col min="516" max="516" width="42.7109375" style="48" customWidth="1"/>
    <col min="517" max="517" width="4.85546875" style="48" customWidth="1"/>
    <col min="518" max="768" width="11.42578125" style="48"/>
    <col min="769" max="769" width="4.85546875" style="48" customWidth="1"/>
    <col min="770" max="770" width="30.85546875" style="48" customWidth="1"/>
    <col min="771" max="771" width="84.42578125" style="48" customWidth="1"/>
    <col min="772" max="772" width="42.7109375" style="48" customWidth="1"/>
    <col min="773" max="773" width="4.85546875" style="48" customWidth="1"/>
    <col min="774" max="1024" width="11.42578125" style="48"/>
    <col min="1025" max="1025" width="4.85546875" style="48" customWidth="1"/>
    <col min="1026" max="1026" width="30.85546875" style="48" customWidth="1"/>
    <col min="1027" max="1027" width="84.42578125" style="48" customWidth="1"/>
    <col min="1028" max="1028" width="42.7109375" style="48" customWidth="1"/>
    <col min="1029" max="1029" width="4.85546875" style="48" customWidth="1"/>
    <col min="1030" max="1280" width="11.42578125" style="48"/>
    <col min="1281" max="1281" width="4.85546875" style="48" customWidth="1"/>
    <col min="1282" max="1282" width="30.85546875" style="48" customWidth="1"/>
    <col min="1283" max="1283" width="84.42578125" style="48" customWidth="1"/>
    <col min="1284" max="1284" width="42.7109375" style="48" customWidth="1"/>
    <col min="1285" max="1285" width="4.85546875" style="48" customWidth="1"/>
    <col min="1286" max="1536" width="11.42578125" style="48"/>
    <col min="1537" max="1537" width="4.85546875" style="48" customWidth="1"/>
    <col min="1538" max="1538" width="30.85546875" style="48" customWidth="1"/>
    <col min="1539" max="1539" width="84.42578125" style="48" customWidth="1"/>
    <col min="1540" max="1540" width="42.7109375" style="48" customWidth="1"/>
    <col min="1541" max="1541" width="4.85546875" style="48" customWidth="1"/>
    <col min="1542" max="1792" width="11.42578125" style="48"/>
    <col min="1793" max="1793" width="4.85546875" style="48" customWidth="1"/>
    <col min="1794" max="1794" width="30.85546875" style="48" customWidth="1"/>
    <col min="1795" max="1795" width="84.42578125" style="48" customWidth="1"/>
    <col min="1796" max="1796" width="42.7109375" style="48" customWidth="1"/>
    <col min="1797" max="1797" width="4.85546875" style="48" customWidth="1"/>
    <col min="1798" max="2048" width="11.42578125" style="48"/>
    <col min="2049" max="2049" width="4.85546875" style="48" customWidth="1"/>
    <col min="2050" max="2050" width="30.85546875" style="48" customWidth="1"/>
    <col min="2051" max="2051" width="84.42578125" style="48" customWidth="1"/>
    <col min="2052" max="2052" width="42.7109375" style="48" customWidth="1"/>
    <col min="2053" max="2053" width="4.85546875" style="48" customWidth="1"/>
    <col min="2054" max="2304" width="11.42578125" style="48"/>
    <col min="2305" max="2305" width="4.85546875" style="48" customWidth="1"/>
    <col min="2306" max="2306" width="30.85546875" style="48" customWidth="1"/>
    <col min="2307" max="2307" width="84.42578125" style="48" customWidth="1"/>
    <col min="2308" max="2308" width="42.7109375" style="48" customWidth="1"/>
    <col min="2309" max="2309" width="4.85546875" style="48" customWidth="1"/>
    <col min="2310" max="2560" width="11.42578125" style="48"/>
    <col min="2561" max="2561" width="4.85546875" style="48" customWidth="1"/>
    <col min="2562" max="2562" width="30.85546875" style="48" customWidth="1"/>
    <col min="2563" max="2563" width="84.42578125" style="48" customWidth="1"/>
    <col min="2564" max="2564" width="42.7109375" style="48" customWidth="1"/>
    <col min="2565" max="2565" width="4.85546875" style="48" customWidth="1"/>
    <col min="2566" max="2816" width="11.42578125" style="48"/>
    <col min="2817" max="2817" width="4.85546875" style="48" customWidth="1"/>
    <col min="2818" max="2818" width="30.85546875" style="48" customWidth="1"/>
    <col min="2819" max="2819" width="84.42578125" style="48" customWidth="1"/>
    <col min="2820" max="2820" width="42.7109375" style="48" customWidth="1"/>
    <col min="2821" max="2821" width="4.85546875" style="48" customWidth="1"/>
    <col min="2822" max="3072" width="11.42578125" style="48"/>
    <col min="3073" max="3073" width="4.85546875" style="48" customWidth="1"/>
    <col min="3074" max="3074" width="30.85546875" style="48" customWidth="1"/>
    <col min="3075" max="3075" width="84.42578125" style="48" customWidth="1"/>
    <col min="3076" max="3076" width="42.7109375" style="48" customWidth="1"/>
    <col min="3077" max="3077" width="4.85546875" style="48" customWidth="1"/>
    <col min="3078" max="3328" width="11.42578125" style="48"/>
    <col min="3329" max="3329" width="4.85546875" style="48" customWidth="1"/>
    <col min="3330" max="3330" width="30.85546875" style="48" customWidth="1"/>
    <col min="3331" max="3331" width="84.42578125" style="48" customWidth="1"/>
    <col min="3332" max="3332" width="42.7109375" style="48" customWidth="1"/>
    <col min="3333" max="3333" width="4.85546875" style="48" customWidth="1"/>
    <col min="3334" max="3584" width="11.42578125" style="48"/>
    <col min="3585" max="3585" width="4.85546875" style="48" customWidth="1"/>
    <col min="3586" max="3586" width="30.85546875" style="48" customWidth="1"/>
    <col min="3587" max="3587" width="84.42578125" style="48" customWidth="1"/>
    <col min="3588" max="3588" width="42.7109375" style="48" customWidth="1"/>
    <col min="3589" max="3589" width="4.85546875" style="48" customWidth="1"/>
    <col min="3590" max="3840" width="11.42578125" style="48"/>
    <col min="3841" max="3841" width="4.85546875" style="48" customWidth="1"/>
    <col min="3842" max="3842" width="30.85546875" style="48" customWidth="1"/>
    <col min="3843" max="3843" width="84.42578125" style="48" customWidth="1"/>
    <col min="3844" max="3844" width="42.7109375" style="48" customWidth="1"/>
    <col min="3845" max="3845" width="4.85546875" style="48" customWidth="1"/>
    <col min="3846" max="4096" width="11.42578125" style="48"/>
    <col min="4097" max="4097" width="4.85546875" style="48" customWidth="1"/>
    <col min="4098" max="4098" width="30.85546875" style="48" customWidth="1"/>
    <col min="4099" max="4099" width="84.42578125" style="48" customWidth="1"/>
    <col min="4100" max="4100" width="42.7109375" style="48" customWidth="1"/>
    <col min="4101" max="4101" width="4.85546875" style="48" customWidth="1"/>
    <col min="4102" max="4352" width="11.42578125" style="48"/>
    <col min="4353" max="4353" width="4.85546875" style="48" customWidth="1"/>
    <col min="4354" max="4354" width="30.85546875" style="48" customWidth="1"/>
    <col min="4355" max="4355" width="84.42578125" style="48" customWidth="1"/>
    <col min="4356" max="4356" width="42.7109375" style="48" customWidth="1"/>
    <col min="4357" max="4357" width="4.85546875" style="48" customWidth="1"/>
    <col min="4358" max="4608" width="11.42578125" style="48"/>
    <col min="4609" max="4609" width="4.85546875" style="48" customWidth="1"/>
    <col min="4610" max="4610" width="30.85546875" style="48" customWidth="1"/>
    <col min="4611" max="4611" width="84.42578125" style="48" customWidth="1"/>
    <col min="4612" max="4612" width="42.7109375" style="48" customWidth="1"/>
    <col min="4613" max="4613" width="4.85546875" style="48" customWidth="1"/>
    <col min="4614" max="4864" width="11.42578125" style="48"/>
    <col min="4865" max="4865" width="4.85546875" style="48" customWidth="1"/>
    <col min="4866" max="4866" width="30.85546875" style="48" customWidth="1"/>
    <col min="4867" max="4867" width="84.42578125" style="48" customWidth="1"/>
    <col min="4868" max="4868" width="42.7109375" style="48" customWidth="1"/>
    <col min="4869" max="4869" width="4.85546875" style="48" customWidth="1"/>
    <col min="4870" max="5120" width="11.42578125" style="48"/>
    <col min="5121" max="5121" width="4.85546875" style="48" customWidth="1"/>
    <col min="5122" max="5122" width="30.85546875" style="48" customWidth="1"/>
    <col min="5123" max="5123" width="84.42578125" style="48" customWidth="1"/>
    <col min="5124" max="5124" width="42.7109375" style="48" customWidth="1"/>
    <col min="5125" max="5125" width="4.85546875" style="48" customWidth="1"/>
    <col min="5126" max="5376" width="11.42578125" style="48"/>
    <col min="5377" max="5377" width="4.85546875" style="48" customWidth="1"/>
    <col min="5378" max="5378" width="30.85546875" style="48" customWidth="1"/>
    <col min="5379" max="5379" width="84.42578125" style="48" customWidth="1"/>
    <col min="5380" max="5380" width="42.7109375" style="48" customWidth="1"/>
    <col min="5381" max="5381" width="4.85546875" style="48" customWidth="1"/>
    <col min="5382" max="5632" width="11.42578125" style="48"/>
    <col min="5633" max="5633" width="4.85546875" style="48" customWidth="1"/>
    <col min="5634" max="5634" width="30.85546875" style="48" customWidth="1"/>
    <col min="5635" max="5635" width="84.42578125" style="48" customWidth="1"/>
    <col min="5636" max="5636" width="42.7109375" style="48" customWidth="1"/>
    <col min="5637" max="5637" width="4.85546875" style="48" customWidth="1"/>
    <col min="5638" max="5888" width="11.42578125" style="48"/>
    <col min="5889" max="5889" width="4.85546875" style="48" customWidth="1"/>
    <col min="5890" max="5890" width="30.85546875" style="48" customWidth="1"/>
    <col min="5891" max="5891" width="84.42578125" style="48" customWidth="1"/>
    <col min="5892" max="5892" width="42.7109375" style="48" customWidth="1"/>
    <col min="5893" max="5893" width="4.85546875" style="48" customWidth="1"/>
    <col min="5894" max="6144" width="11.42578125" style="48"/>
    <col min="6145" max="6145" width="4.85546875" style="48" customWidth="1"/>
    <col min="6146" max="6146" width="30.85546875" style="48" customWidth="1"/>
    <col min="6147" max="6147" width="84.42578125" style="48" customWidth="1"/>
    <col min="6148" max="6148" width="42.7109375" style="48" customWidth="1"/>
    <col min="6149" max="6149" width="4.85546875" style="48" customWidth="1"/>
    <col min="6150" max="6400" width="11.42578125" style="48"/>
    <col min="6401" max="6401" width="4.85546875" style="48" customWidth="1"/>
    <col min="6402" max="6402" width="30.85546875" style="48" customWidth="1"/>
    <col min="6403" max="6403" width="84.42578125" style="48" customWidth="1"/>
    <col min="6404" max="6404" width="42.7109375" style="48" customWidth="1"/>
    <col min="6405" max="6405" width="4.85546875" style="48" customWidth="1"/>
    <col min="6406" max="6656" width="11.42578125" style="48"/>
    <col min="6657" max="6657" width="4.85546875" style="48" customWidth="1"/>
    <col min="6658" max="6658" width="30.85546875" style="48" customWidth="1"/>
    <col min="6659" max="6659" width="84.42578125" style="48" customWidth="1"/>
    <col min="6660" max="6660" width="42.7109375" style="48" customWidth="1"/>
    <col min="6661" max="6661" width="4.85546875" style="48" customWidth="1"/>
    <col min="6662" max="6912" width="11.42578125" style="48"/>
    <col min="6913" max="6913" width="4.85546875" style="48" customWidth="1"/>
    <col min="6914" max="6914" width="30.85546875" style="48" customWidth="1"/>
    <col min="6915" max="6915" width="84.42578125" style="48" customWidth="1"/>
    <col min="6916" max="6916" width="42.7109375" style="48" customWidth="1"/>
    <col min="6917" max="6917" width="4.85546875" style="48" customWidth="1"/>
    <col min="6918" max="7168" width="11.42578125" style="48"/>
    <col min="7169" max="7169" width="4.85546875" style="48" customWidth="1"/>
    <col min="7170" max="7170" width="30.85546875" style="48" customWidth="1"/>
    <col min="7171" max="7171" width="84.42578125" style="48" customWidth="1"/>
    <col min="7172" max="7172" width="42.7109375" style="48" customWidth="1"/>
    <col min="7173" max="7173" width="4.85546875" style="48" customWidth="1"/>
    <col min="7174" max="7424" width="11.42578125" style="48"/>
    <col min="7425" max="7425" width="4.85546875" style="48" customWidth="1"/>
    <col min="7426" max="7426" width="30.85546875" style="48" customWidth="1"/>
    <col min="7427" max="7427" width="84.42578125" style="48" customWidth="1"/>
    <col min="7428" max="7428" width="42.7109375" style="48" customWidth="1"/>
    <col min="7429" max="7429" width="4.85546875" style="48" customWidth="1"/>
    <col min="7430" max="7680" width="11.42578125" style="48"/>
    <col min="7681" max="7681" width="4.85546875" style="48" customWidth="1"/>
    <col min="7682" max="7682" width="30.85546875" style="48" customWidth="1"/>
    <col min="7683" max="7683" width="84.42578125" style="48" customWidth="1"/>
    <col min="7684" max="7684" width="42.7109375" style="48" customWidth="1"/>
    <col min="7685" max="7685" width="4.85546875" style="48" customWidth="1"/>
    <col min="7686" max="7936" width="11.42578125" style="48"/>
    <col min="7937" max="7937" width="4.85546875" style="48" customWidth="1"/>
    <col min="7938" max="7938" width="30.85546875" style="48" customWidth="1"/>
    <col min="7939" max="7939" width="84.42578125" style="48" customWidth="1"/>
    <col min="7940" max="7940" width="42.7109375" style="48" customWidth="1"/>
    <col min="7941" max="7941" width="4.85546875" style="48" customWidth="1"/>
    <col min="7942" max="8192" width="11.42578125" style="48"/>
    <col min="8193" max="8193" width="4.85546875" style="48" customWidth="1"/>
    <col min="8194" max="8194" width="30.85546875" style="48" customWidth="1"/>
    <col min="8195" max="8195" width="84.42578125" style="48" customWidth="1"/>
    <col min="8196" max="8196" width="42.7109375" style="48" customWidth="1"/>
    <col min="8197" max="8197" width="4.85546875" style="48" customWidth="1"/>
    <col min="8198" max="8448" width="11.42578125" style="48"/>
    <col min="8449" max="8449" width="4.85546875" style="48" customWidth="1"/>
    <col min="8450" max="8450" width="30.85546875" style="48" customWidth="1"/>
    <col min="8451" max="8451" width="84.42578125" style="48" customWidth="1"/>
    <col min="8452" max="8452" width="42.7109375" style="48" customWidth="1"/>
    <col min="8453" max="8453" width="4.85546875" style="48" customWidth="1"/>
    <col min="8454" max="8704" width="11.42578125" style="48"/>
    <col min="8705" max="8705" width="4.85546875" style="48" customWidth="1"/>
    <col min="8706" max="8706" width="30.85546875" style="48" customWidth="1"/>
    <col min="8707" max="8707" width="84.42578125" style="48" customWidth="1"/>
    <col min="8708" max="8708" width="42.7109375" style="48" customWidth="1"/>
    <col min="8709" max="8709" width="4.85546875" style="48" customWidth="1"/>
    <col min="8710" max="8960" width="11.42578125" style="48"/>
    <col min="8961" max="8961" width="4.85546875" style="48" customWidth="1"/>
    <col min="8962" max="8962" width="30.85546875" style="48" customWidth="1"/>
    <col min="8963" max="8963" width="84.42578125" style="48" customWidth="1"/>
    <col min="8964" max="8964" width="42.7109375" style="48" customWidth="1"/>
    <col min="8965" max="8965" width="4.85546875" style="48" customWidth="1"/>
    <col min="8966" max="9216" width="11.42578125" style="48"/>
    <col min="9217" max="9217" width="4.85546875" style="48" customWidth="1"/>
    <col min="9218" max="9218" width="30.85546875" style="48" customWidth="1"/>
    <col min="9219" max="9219" width="84.42578125" style="48" customWidth="1"/>
    <col min="9220" max="9220" width="42.7109375" style="48" customWidth="1"/>
    <col min="9221" max="9221" width="4.85546875" style="48" customWidth="1"/>
    <col min="9222" max="9472" width="11.42578125" style="48"/>
    <col min="9473" max="9473" width="4.85546875" style="48" customWidth="1"/>
    <col min="9474" max="9474" width="30.85546875" style="48" customWidth="1"/>
    <col min="9475" max="9475" width="84.42578125" style="48" customWidth="1"/>
    <col min="9476" max="9476" width="42.7109375" style="48" customWidth="1"/>
    <col min="9477" max="9477" width="4.85546875" style="48" customWidth="1"/>
    <col min="9478" max="9728" width="11.42578125" style="48"/>
    <col min="9729" max="9729" width="4.85546875" style="48" customWidth="1"/>
    <col min="9730" max="9730" width="30.85546875" style="48" customWidth="1"/>
    <col min="9731" max="9731" width="84.42578125" style="48" customWidth="1"/>
    <col min="9732" max="9732" width="42.7109375" style="48" customWidth="1"/>
    <col min="9733" max="9733" width="4.85546875" style="48" customWidth="1"/>
    <col min="9734" max="9984" width="11.42578125" style="48"/>
    <col min="9985" max="9985" width="4.85546875" style="48" customWidth="1"/>
    <col min="9986" max="9986" width="30.85546875" style="48" customWidth="1"/>
    <col min="9987" max="9987" width="84.42578125" style="48" customWidth="1"/>
    <col min="9988" max="9988" width="42.7109375" style="48" customWidth="1"/>
    <col min="9989" max="9989" width="4.85546875" style="48" customWidth="1"/>
    <col min="9990" max="10240" width="11.42578125" style="48"/>
    <col min="10241" max="10241" width="4.85546875" style="48" customWidth="1"/>
    <col min="10242" max="10242" width="30.85546875" style="48" customWidth="1"/>
    <col min="10243" max="10243" width="84.42578125" style="48" customWidth="1"/>
    <col min="10244" max="10244" width="42.7109375" style="48" customWidth="1"/>
    <col min="10245" max="10245" width="4.85546875" style="48" customWidth="1"/>
    <col min="10246" max="10496" width="11.42578125" style="48"/>
    <col min="10497" max="10497" width="4.85546875" style="48" customWidth="1"/>
    <col min="10498" max="10498" width="30.85546875" style="48" customWidth="1"/>
    <col min="10499" max="10499" width="84.42578125" style="48" customWidth="1"/>
    <col min="10500" max="10500" width="42.7109375" style="48" customWidth="1"/>
    <col min="10501" max="10501" width="4.85546875" style="48" customWidth="1"/>
    <col min="10502" max="10752" width="11.42578125" style="48"/>
    <col min="10753" max="10753" width="4.85546875" style="48" customWidth="1"/>
    <col min="10754" max="10754" width="30.85546875" style="48" customWidth="1"/>
    <col min="10755" max="10755" width="84.42578125" style="48" customWidth="1"/>
    <col min="10756" max="10756" width="42.7109375" style="48" customWidth="1"/>
    <col min="10757" max="10757" width="4.85546875" style="48" customWidth="1"/>
    <col min="10758" max="11008" width="11.42578125" style="48"/>
    <col min="11009" max="11009" width="4.85546875" style="48" customWidth="1"/>
    <col min="11010" max="11010" width="30.85546875" style="48" customWidth="1"/>
    <col min="11011" max="11011" width="84.42578125" style="48" customWidth="1"/>
    <col min="11012" max="11012" width="42.7109375" style="48" customWidth="1"/>
    <col min="11013" max="11013" width="4.85546875" style="48" customWidth="1"/>
    <col min="11014" max="11264" width="11.42578125" style="48"/>
    <col min="11265" max="11265" width="4.85546875" style="48" customWidth="1"/>
    <col min="11266" max="11266" width="30.85546875" style="48" customWidth="1"/>
    <col min="11267" max="11267" width="84.42578125" style="48" customWidth="1"/>
    <col min="11268" max="11268" width="42.7109375" style="48" customWidth="1"/>
    <col min="11269" max="11269" width="4.85546875" style="48" customWidth="1"/>
    <col min="11270" max="11520" width="11.42578125" style="48"/>
    <col min="11521" max="11521" width="4.85546875" style="48" customWidth="1"/>
    <col min="11522" max="11522" width="30.85546875" style="48" customWidth="1"/>
    <col min="11523" max="11523" width="84.42578125" style="48" customWidth="1"/>
    <col min="11524" max="11524" width="42.7109375" style="48" customWidth="1"/>
    <col min="11525" max="11525" width="4.85546875" style="48" customWidth="1"/>
    <col min="11526" max="11776" width="11.42578125" style="48"/>
    <col min="11777" max="11777" width="4.85546875" style="48" customWidth="1"/>
    <col min="11778" max="11778" width="30.85546875" style="48" customWidth="1"/>
    <col min="11779" max="11779" width="84.42578125" style="48" customWidth="1"/>
    <col min="11780" max="11780" width="42.7109375" style="48" customWidth="1"/>
    <col min="11781" max="11781" width="4.85546875" style="48" customWidth="1"/>
    <col min="11782" max="12032" width="11.42578125" style="48"/>
    <col min="12033" max="12033" width="4.85546875" style="48" customWidth="1"/>
    <col min="12034" max="12034" width="30.85546875" style="48" customWidth="1"/>
    <col min="12035" max="12035" width="84.42578125" style="48" customWidth="1"/>
    <col min="12036" max="12036" width="42.7109375" style="48" customWidth="1"/>
    <col min="12037" max="12037" width="4.85546875" style="48" customWidth="1"/>
    <col min="12038" max="12288" width="11.42578125" style="48"/>
    <col min="12289" max="12289" width="4.85546875" style="48" customWidth="1"/>
    <col min="12290" max="12290" width="30.85546875" style="48" customWidth="1"/>
    <col min="12291" max="12291" width="84.42578125" style="48" customWidth="1"/>
    <col min="12292" max="12292" width="42.7109375" style="48" customWidth="1"/>
    <col min="12293" max="12293" width="4.85546875" style="48" customWidth="1"/>
    <col min="12294" max="12544" width="11.42578125" style="48"/>
    <col min="12545" max="12545" width="4.85546875" style="48" customWidth="1"/>
    <col min="12546" max="12546" width="30.85546875" style="48" customWidth="1"/>
    <col min="12547" max="12547" width="84.42578125" style="48" customWidth="1"/>
    <col min="12548" max="12548" width="42.7109375" style="48" customWidth="1"/>
    <col min="12549" max="12549" width="4.85546875" style="48" customWidth="1"/>
    <col min="12550" max="12800" width="11.42578125" style="48"/>
    <col min="12801" max="12801" width="4.85546875" style="48" customWidth="1"/>
    <col min="12802" max="12802" width="30.85546875" style="48" customWidth="1"/>
    <col min="12803" max="12803" width="84.42578125" style="48" customWidth="1"/>
    <col min="12804" max="12804" width="42.7109375" style="48" customWidth="1"/>
    <col min="12805" max="12805" width="4.85546875" style="48" customWidth="1"/>
    <col min="12806" max="13056" width="11.42578125" style="48"/>
    <col min="13057" max="13057" width="4.85546875" style="48" customWidth="1"/>
    <col min="13058" max="13058" width="30.85546875" style="48" customWidth="1"/>
    <col min="13059" max="13059" width="84.42578125" style="48" customWidth="1"/>
    <col min="13060" max="13060" width="42.7109375" style="48" customWidth="1"/>
    <col min="13061" max="13061" width="4.85546875" style="48" customWidth="1"/>
    <col min="13062" max="13312" width="11.42578125" style="48"/>
    <col min="13313" max="13313" width="4.85546875" style="48" customWidth="1"/>
    <col min="13314" max="13314" width="30.85546875" style="48" customWidth="1"/>
    <col min="13315" max="13315" width="84.42578125" style="48" customWidth="1"/>
    <col min="13316" max="13316" width="42.7109375" style="48" customWidth="1"/>
    <col min="13317" max="13317" width="4.85546875" style="48" customWidth="1"/>
    <col min="13318" max="13568" width="11.42578125" style="48"/>
    <col min="13569" max="13569" width="4.85546875" style="48" customWidth="1"/>
    <col min="13570" max="13570" width="30.85546875" style="48" customWidth="1"/>
    <col min="13571" max="13571" width="84.42578125" style="48" customWidth="1"/>
    <col min="13572" max="13572" width="42.7109375" style="48" customWidth="1"/>
    <col min="13573" max="13573" width="4.85546875" style="48" customWidth="1"/>
    <col min="13574" max="13824" width="11.42578125" style="48"/>
    <col min="13825" max="13825" width="4.85546875" style="48" customWidth="1"/>
    <col min="13826" max="13826" width="30.85546875" style="48" customWidth="1"/>
    <col min="13827" max="13827" width="84.42578125" style="48" customWidth="1"/>
    <col min="13828" max="13828" width="42.7109375" style="48" customWidth="1"/>
    <col min="13829" max="13829" width="4.85546875" style="48" customWidth="1"/>
    <col min="13830" max="14080" width="11.42578125" style="48"/>
    <col min="14081" max="14081" width="4.85546875" style="48" customWidth="1"/>
    <col min="14082" max="14082" width="30.85546875" style="48" customWidth="1"/>
    <col min="14083" max="14083" width="84.42578125" style="48" customWidth="1"/>
    <col min="14084" max="14084" width="42.7109375" style="48" customWidth="1"/>
    <col min="14085" max="14085" width="4.85546875" style="48" customWidth="1"/>
    <col min="14086" max="14336" width="11.42578125" style="48"/>
    <col min="14337" max="14337" width="4.85546875" style="48" customWidth="1"/>
    <col min="14338" max="14338" width="30.85546875" style="48" customWidth="1"/>
    <col min="14339" max="14339" width="84.42578125" style="48" customWidth="1"/>
    <col min="14340" max="14340" width="42.7109375" style="48" customWidth="1"/>
    <col min="14341" max="14341" width="4.85546875" style="48" customWidth="1"/>
    <col min="14342" max="14592" width="11.42578125" style="48"/>
    <col min="14593" max="14593" width="4.85546875" style="48" customWidth="1"/>
    <col min="14594" max="14594" width="30.85546875" style="48" customWidth="1"/>
    <col min="14595" max="14595" width="84.42578125" style="48" customWidth="1"/>
    <col min="14596" max="14596" width="42.7109375" style="48" customWidth="1"/>
    <col min="14597" max="14597" width="4.85546875" style="48" customWidth="1"/>
    <col min="14598" max="14848" width="11.42578125" style="48"/>
    <col min="14849" max="14849" width="4.85546875" style="48" customWidth="1"/>
    <col min="14850" max="14850" width="30.85546875" style="48" customWidth="1"/>
    <col min="14851" max="14851" width="84.42578125" style="48" customWidth="1"/>
    <col min="14852" max="14852" width="42.7109375" style="48" customWidth="1"/>
    <col min="14853" max="14853" width="4.85546875" style="48" customWidth="1"/>
    <col min="14854" max="15104" width="11.42578125" style="48"/>
    <col min="15105" max="15105" width="4.85546875" style="48" customWidth="1"/>
    <col min="15106" max="15106" width="30.85546875" style="48" customWidth="1"/>
    <col min="15107" max="15107" width="84.42578125" style="48" customWidth="1"/>
    <col min="15108" max="15108" width="42.7109375" style="48" customWidth="1"/>
    <col min="15109" max="15109" width="4.85546875" style="48" customWidth="1"/>
    <col min="15110" max="15360" width="11.42578125" style="48"/>
    <col min="15361" max="15361" width="4.85546875" style="48" customWidth="1"/>
    <col min="15362" max="15362" width="30.85546875" style="48" customWidth="1"/>
    <col min="15363" max="15363" width="84.42578125" style="48" customWidth="1"/>
    <col min="15364" max="15364" width="42.7109375" style="48" customWidth="1"/>
    <col min="15365" max="15365" width="4.85546875" style="48" customWidth="1"/>
    <col min="15366" max="15616" width="11.42578125" style="48"/>
    <col min="15617" max="15617" width="4.85546875" style="48" customWidth="1"/>
    <col min="15618" max="15618" width="30.85546875" style="48" customWidth="1"/>
    <col min="15619" max="15619" width="84.42578125" style="48" customWidth="1"/>
    <col min="15620" max="15620" width="42.7109375" style="48" customWidth="1"/>
    <col min="15621" max="15621" width="4.85546875" style="48" customWidth="1"/>
    <col min="15622" max="15872" width="11.42578125" style="48"/>
    <col min="15873" max="15873" width="4.85546875" style="48" customWidth="1"/>
    <col min="15874" max="15874" width="30.85546875" style="48" customWidth="1"/>
    <col min="15875" max="15875" width="84.42578125" style="48" customWidth="1"/>
    <col min="15876" max="15876" width="42.7109375" style="48" customWidth="1"/>
    <col min="15877" max="15877" width="4.85546875" style="48" customWidth="1"/>
    <col min="15878" max="16128" width="11.42578125" style="48"/>
    <col min="16129" max="16129" width="4.85546875" style="48" customWidth="1"/>
    <col min="16130" max="16130" width="30.85546875" style="48" customWidth="1"/>
    <col min="16131" max="16131" width="84.42578125" style="48" customWidth="1"/>
    <col min="16132" max="16132" width="42.7109375" style="48" customWidth="1"/>
    <col min="16133" max="16133" width="4.85546875" style="48" customWidth="1"/>
    <col min="16134" max="16384" width="11.42578125" style="48"/>
  </cols>
  <sheetData>
    <row r="1" spans="1:12" s="41" customFormat="1" ht="15.75" x14ac:dyDescent="0.25">
      <c r="B1" s="42" t="s">
        <v>229</v>
      </c>
      <c r="C1" s="42"/>
      <c r="D1" s="42"/>
      <c r="E1" s="42"/>
    </row>
    <row r="2" spans="1:12" s="41" customFormat="1" ht="15" x14ac:dyDescent="0.25">
      <c r="B2" s="43" t="s">
        <v>230</v>
      </c>
      <c r="C2" s="43"/>
      <c r="D2" s="43"/>
      <c r="E2" s="43"/>
    </row>
    <row r="3" spans="1:12" ht="15.75" x14ac:dyDescent="0.25">
      <c r="A3" s="44"/>
      <c r="B3" s="45" t="s">
        <v>231</v>
      </c>
      <c r="C3" s="46" t="s">
        <v>0</v>
      </c>
      <c r="D3" s="46"/>
      <c r="E3" s="46"/>
      <c r="F3" s="47"/>
      <c r="G3" s="47"/>
      <c r="H3" s="47"/>
    </row>
    <row r="4" spans="1:12" x14ac:dyDescent="0.25">
      <c r="A4" s="44"/>
      <c r="B4" s="49"/>
      <c r="C4" s="50"/>
      <c r="D4" s="51"/>
      <c r="E4" s="52"/>
    </row>
    <row r="5" spans="1:12" s="56" customFormat="1" x14ac:dyDescent="0.25">
      <c r="A5" s="53"/>
      <c r="B5" s="54"/>
      <c r="C5" s="53"/>
      <c r="D5" s="55"/>
      <c r="E5" s="54"/>
    </row>
    <row r="6" spans="1:12" s="62" customFormat="1" ht="21" customHeight="1" x14ac:dyDescent="0.25">
      <c r="A6" s="57" t="s">
        <v>232</v>
      </c>
      <c r="B6" s="58"/>
      <c r="C6" s="59" t="s">
        <v>233</v>
      </c>
      <c r="D6" s="60" t="s">
        <v>234</v>
      </c>
      <c r="E6" s="61"/>
    </row>
    <row r="7" spans="1:12" s="56" customFormat="1" x14ac:dyDescent="0.25">
      <c r="A7" s="63"/>
      <c r="B7" s="64"/>
      <c r="C7" s="64"/>
      <c r="D7" s="65"/>
      <c r="E7" s="66"/>
    </row>
    <row r="8" spans="1:12" s="72" customFormat="1" x14ac:dyDescent="0.25">
      <c r="A8" s="67"/>
      <c r="B8" s="68" t="s">
        <v>235</v>
      </c>
      <c r="C8" s="69" t="s">
        <v>236</v>
      </c>
      <c r="D8" s="70">
        <f>D9+D34+D60+D90+D123+D160</f>
        <v>4154217.6200000006</v>
      </c>
      <c r="E8" s="71"/>
      <c r="L8" s="73"/>
    </row>
    <row r="9" spans="1:12" s="72" customFormat="1" x14ac:dyDescent="0.25">
      <c r="A9" s="67"/>
      <c r="B9" s="68" t="s">
        <v>237</v>
      </c>
      <c r="C9" s="69" t="s">
        <v>238</v>
      </c>
      <c r="D9" s="70">
        <f>SUM(D10:D33)</f>
        <v>3109511.2300000004</v>
      </c>
      <c r="E9" s="71"/>
      <c r="L9" s="73"/>
    </row>
    <row r="10" spans="1:12" s="72" customFormat="1" x14ac:dyDescent="0.25">
      <c r="A10" s="67"/>
      <c r="B10" s="68" t="s">
        <v>239</v>
      </c>
      <c r="C10" s="69" t="s">
        <v>240</v>
      </c>
      <c r="D10" s="70">
        <v>0</v>
      </c>
      <c r="E10" s="71"/>
      <c r="L10" s="73"/>
    </row>
    <row r="11" spans="1:12" x14ac:dyDescent="0.25">
      <c r="A11" s="74"/>
      <c r="B11" s="75" t="s">
        <v>241</v>
      </c>
      <c r="C11" s="76" t="s">
        <v>242</v>
      </c>
      <c r="D11" s="77">
        <v>0</v>
      </c>
      <c r="E11" s="78"/>
      <c r="L11" s="79"/>
    </row>
    <row r="12" spans="1:12" x14ac:dyDescent="0.25">
      <c r="A12" s="74"/>
      <c r="B12" s="75" t="s">
        <v>243</v>
      </c>
      <c r="C12" s="76" t="s">
        <v>244</v>
      </c>
      <c r="D12" s="77">
        <v>597659.81000000006</v>
      </c>
      <c r="E12" s="78"/>
      <c r="L12" s="79"/>
    </row>
    <row r="13" spans="1:12" x14ac:dyDescent="0.25">
      <c r="A13" s="74"/>
      <c r="B13" s="75" t="s">
        <v>245</v>
      </c>
      <c r="C13" s="76" t="s">
        <v>246</v>
      </c>
      <c r="D13" s="77">
        <v>0</v>
      </c>
      <c r="E13" s="78"/>
      <c r="L13" s="79"/>
    </row>
    <row r="14" spans="1:12" s="72" customFormat="1" x14ac:dyDescent="0.25">
      <c r="A14" s="67"/>
      <c r="B14" s="68" t="s">
        <v>247</v>
      </c>
      <c r="C14" s="69" t="s">
        <v>248</v>
      </c>
      <c r="D14" s="70">
        <v>0</v>
      </c>
      <c r="E14" s="71"/>
      <c r="L14" s="73"/>
    </row>
    <row r="15" spans="1:12" x14ac:dyDescent="0.25">
      <c r="A15" s="74"/>
      <c r="B15" s="75" t="s">
        <v>249</v>
      </c>
      <c r="C15" s="76" t="s">
        <v>242</v>
      </c>
      <c r="D15" s="77">
        <v>0</v>
      </c>
      <c r="E15" s="78"/>
      <c r="L15" s="79"/>
    </row>
    <row r="16" spans="1:12" x14ac:dyDescent="0.25">
      <c r="A16" s="74"/>
      <c r="B16" s="75" t="s">
        <v>250</v>
      </c>
      <c r="C16" s="76" t="s">
        <v>244</v>
      </c>
      <c r="D16" s="77">
        <v>39787.97</v>
      </c>
      <c r="E16" s="78"/>
      <c r="L16" s="79"/>
    </row>
    <row r="17" spans="1:12" x14ac:dyDescent="0.25">
      <c r="A17" s="74"/>
      <c r="B17" s="75" t="s">
        <v>251</v>
      </c>
      <c r="C17" s="76" t="s">
        <v>246</v>
      </c>
      <c r="D17" s="77">
        <v>0</v>
      </c>
      <c r="E17" s="78"/>
      <c r="L17" s="79"/>
    </row>
    <row r="18" spans="1:12" s="72" customFormat="1" x14ac:dyDescent="0.25">
      <c r="A18" s="67"/>
      <c r="B18" s="68" t="s">
        <v>252</v>
      </c>
      <c r="C18" s="69" t="s">
        <v>253</v>
      </c>
      <c r="D18" s="70">
        <v>0</v>
      </c>
      <c r="E18" s="71"/>
      <c r="L18" s="73"/>
    </row>
    <row r="19" spans="1:12" x14ac:dyDescent="0.25">
      <c r="A19" s="74"/>
      <c r="B19" s="75" t="s">
        <v>254</v>
      </c>
      <c r="C19" s="76" t="s">
        <v>242</v>
      </c>
      <c r="D19" s="77">
        <v>0</v>
      </c>
      <c r="E19" s="78"/>
      <c r="L19" s="79"/>
    </row>
    <row r="20" spans="1:12" x14ac:dyDescent="0.25">
      <c r="A20" s="74"/>
      <c r="B20" s="75" t="s">
        <v>255</v>
      </c>
      <c r="C20" s="76" t="s">
        <v>244</v>
      </c>
      <c r="D20" s="77">
        <v>0</v>
      </c>
      <c r="E20" s="78"/>
      <c r="L20" s="79"/>
    </row>
    <row r="21" spans="1:12" x14ac:dyDescent="0.25">
      <c r="A21" s="74"/>
      <c r="B21" s="75" t="s">
        <v>256</v>
      </c>
      <c r="C21" s="76" t="s">
        <v>246</v>
      </c>
      <c r="D21" s="77">
        <v>0</v>
      </c>
      <c r="E21" s="78"/>
      <c r="L21" s="79"/>
    </row>
    <row r="22" spans="1:12" s="72" customFormat="1" x14ac:dyDescent="0.25">
      <c r="A22" s="67"/>
      <c r="B22" s="68" t="s">
        <v>257</v>
      </c>
      <c r="C22" s="69" t="s">
        <v>258</v>
      </c>
      <c r="D22" s="70">
        <v>0</v>
      </c>
      <c r="E22" s="71"/>
      <c r="L22" s="73"/>
    </row>
    <row r="23" spans="1:12" x14ac:dyDescent="0.25">
      <c r="A23" s="74"/>
      <c r="B23" s="75" t="s">
        <v>259</v>
      </c>
      <c r="C23" s="76" t="s">
        <v>242</v>
      </c>
      <c r="D23" s="77">
        <v>0</v>
      </c>
      <c r="E23" s="78"/>
      <c r="L23" s="79"/>
    </row>
    <row r="24" spans="1:12" x14ac:dyDescent="0.25">
      <c r="A24" s="74"/>
      <c r="B24" s="75" t="s">
        <v>260</v>
      </c>
      <c r="C24" s="76" t="s">
        <v>244</v>
      </c>
      <c r="D24" s="77">
        <v>0</v>
      </c>
      <c r="E24" s="78"/>
      <c r="L24" s="79"/>
    </row>
    <row r="25" spans="1:12" x14ac:dyDescent="0.25">
      <c r="A25" s="74"/>
      <c r="B25" s="75" t="s">
        <v>261</v>
      </c>
      <c r="C25" s="76" t="s">
        <v>246</v>
      </c>
      <c r="D25" s="77">
        <v>0</v>
      </c>
      <c r="E25" s="78"/>
      <c r="L25" s="79"/>
    </row>
    <row r="26" spans="1:12" s="72" customFormat="1" x14ac:dyDescent="0.25">
      <c r="A26" s="67"/>
      <c r="B26" s="68" t="s">
        <v>262</v>
      </c>
      <c r="C26" s="69" t="s">
        <v>263</v>
      </c>
      <c r="D26" s="70">
        <v>0</v>
      </c>
      <c r="E26" s="71"/>
      <c r="L26" s="73"/>
    </row>
    <row r="27" spans="1:12" x14ac:dyDescent="0.25">
      <c r="A27" s="74"/>
      <c r="B27" s="75" t="s">
        <v>264</v>
      </c>
      <c r="C27" s="76" t="s">
        <v>242</v>
      </c>
      <c r="D27" s="77">
        <v>0</v>
      </c>
      <c r="E27" s="78"/>
      <c r="L27" s="79"/>
    </row>
    <row r="28" spans="1:12" x14ac:dyDescent="0.25">
      <c r="A28" s="74"/>
      <c r="B28" s="75" t="s">
        <v>265</v>
      </c>
      <c r="C28" s="76" t="s">
        <v>244</v>
      </c>
      <c r="D28" s="77">
        <v>2062926.46</v>
      </c>
      <c r="E28" s="78"/>
      <c r="L28" s="79"/>
    </row>
    <row r="29" spans="1:12" x14ac:dyDescent="0.25">
      <c r="A29" s="74"/>
      <c r="B29" s="75" t="s">
        <v>266</v>
      </c>
      <c r="C29" s="76" t="s">
        <v>246</v>
      </c>
      <c r="D29" s="77">
        <v>0</v>
      </c>
      <c r="E29" s="78"/>
      <c r="L29" s="79"/>
    </row>
    <row r="30" spans="1:12" s="72" customFormat="1" x14ac:dyDescent="0.25">
      <c r="A30" s="67"/>
      <c r="B30" s="68" t="s">
        <v>267</v>
      </c>
      <c r="C30" s="69" t="s">
        <v>268</v>
      </c>
      <c r="D30" s="70">
        <v>0</v>
      </c>
      <c r="E30" s="71"/>
      <c r="L30" s="73"/>
    </row>
    <row r="31" spans="1:12" x14ac:dyDescent="0.25">
      <c r="A31" s="74"/>
      <c r="B31" s="75" t="s">
        <v>269</v>
      </c>
      <c r="C31" s="76" t="s">
        <v>242</v>
      </c>
      <c r="D31" s="77">
        <v>0</v>
      </c>
      <c r="E31" s="78"/>
      <c r="L31" s="79"/>
    </row>
    <row r="32" spans="1:12" x14ac:dyDescent="0.25">
      <c r="A32" s="74"/>
      <c r="B32" s="75" t="s">
        <v>270</v>
      </c>
      <c r="C32" s="76" t="s">
        <v>244</v>
      </c>
      <c r="D32" s="77">
        <v>409136.99</v>
      </c>
      <c r="E32" s="78"/>
      <c r="L32" s="79"/>
    </row>
    <row r="33" spans="1:12" x14ac:dyDescent="0.25">
      <c r="A33" s="74"/>
      <c r="B33" s="75" t="s">
        <v>271</v>
      </c>
      <c r="C33" s="76" t="s">
        <v>246</v>
      </c>
      <c r="D33" s="77">
        <v>0</v>
      </c>
      <c r="E33" s="78"/>
      <c r="L33" s="79"/>
    </row>
    <row r="34" spans="1:12" s="72" customFormat="1" x14ac:dyDescent="0.25">
      <c r="A34" s="67"/>
      <c r="B34" s="68" t="s">
        <v>272</v>
      </c>
      <c r="C34" s="69" t="s">
        <v>273</v>
      </c>
      <c r="D34" s="70">
        <f>SUM(D35:D50)</f>
        <v>0</v>
      </c>
      <c r="E34" s="71"/>
      <c r="L34" s="73"/>
    </row>
    <row r="35" spans="1:12" s="72" customFormat="1" x14ac:dyDescent="0.25">
      <c r="A35" s="67"/>
      <c r="B35" s="68" t="s">
        <v>274</v>
      </c>
      <c r="C35" s="69" t="s">
        <v>275</v>
      </c>
      <c r="D35" s="70">
        <v>0</v>
      </c>
      <c r="E35" s="71"/>
      <c r="L35" s="73"/>
    </row>
    <row r="36" spans="1:12" x14ac:dyDescent="0.25">
      <c r="A36" s="74"/>
      <c r="B36" s="75" t="s">
        <v>276</v>
      </c>
      <c r="C36" s="76" t="s">
        <v>242</v>
      </c>
      <c r="D36" s="77">
        <v>0</v>
      </c>
      <c r="E36" s="78"/>
      <c r="L36" s="79"/>
    </row>
    <row r="37" spans="1:12" x14ac:dyDescent="0.25">
      <c r="A37" s="74"/>
      <c r="B37" s="75" t="s">
        <v>277</v>
      </c>
      <c r="C37" s="76" t="s">
        <v>244</v>
      </c>
      <c r="D37" s="77">
        <v>0</v>
      </c>
      <c r="E37" s="78"/>
      <c r="L37" s="79"/>
    </row>
    <row r="38" spans="1:12" x14ac:dyDescent="0.25">
      <c r="A38" s="74"/>
      <c r="B38" s="75" t="s">
        <v>278</v>
      </c>
      <c r="C38" s="76" t="s">
        <v>246</v>
      </c>
      <c r="D38" s="77">
        <v>0</v>
      </c>
      <c r="E38" s="78"/>
      <c r="L38" s="79"/>
    </row>
    <row r="39" spans="1:12" s="72" customFormat="1" x14ac:dyDescent="0.25">
      <c r="A39" s="67"/>
      <c r="B39" s="68" t="s">
        <v>279</v>
      </c>
      <c r="C39" s="69" t="s">
        <v>280</v>
      </c>
      <c r="D39" s="70">
        <v>0</v>
      </c>
      <c r="E39" s="71"/>
      <c r="L39" s="73"/>
    </row>
    <row r="40" spans="1:12" x14ac:dyDescent="0.25">
      <c r="A40" s="74"/>
      <c r="B40" s="75" t="s">
        <v>281</v>
      </c>
      <c r="C40" s="76" t="s">
        <v>242</v>
      </c>
      <c r="D40" s="77">
        <v>0</v>
      </c>
      <c r="E40" s="78"/>
      <c r="L40" s="79"/>
    </row>
    <row r="41" spans="1:12" x14ac:dyDescent="0.25">
      <c r="A41" s="74"/>
      <c r="B41" s="75" t="s">
        <v>282</v>
      </c>
      <c r="C41" s="76" t="s">
        <v>244</v>
      </c>
      <c r="D41" s="77">
        <v>0</v>
      </c>
      <c r="E41" s="78"/>
      <c r="L41" s="79"/>
    </row>
    <row r="42" spans="1:12" x14ac:dyDescent="0.25">
      <c r="A42" s="74"/>
      <c r="B42" s="75" t="s">
        <v>283</v>
      </c>
      <c r="C42" s="76" t="s">
        <v>246</v>
      </c>
      <c r="D42" s="77">
        <v>0</v>
      </c>
      <c r="E42" s="78"/>
      <c r="L42" s="79"/>
    </row>
    <row r="43" spans="1:12" s="72" customFormat="1" x14ac:dyDescent="0.25">
      <c r="A43" s="67"/>
      <c r="B43" s="68" t="s">
        <v>284</v>
      </c>
      <c r="C43" s="69" t="s">
        <v>285</v>
      </c>
      <c r="D43" s="70">
        <v>0</v>
      </c>
      <c r="E43" s="71"/>
      <c r="L43" s="73"/>
    </row>
    <row r="44" spans="1:12" x14ac:dyDescent="0.25">
      <c r="A44" s="74"/>
      <c r="B44" s="75" t="s">
        <v>286</v>
      </c>
      <c r="C44" s="76" t="s">
        <v>242</v>
      </c>
      <c r="D44" s="77">
        <v>0</v>
      </c>
      <c r="E44" s="78"/>
      <c r="L44" s="79"/>
    </row>
    <row r="45" spans="1:12" x14ac:dyDescent="0.25">
      <c r="A45" s="74"/>
      <c r="B45" s="75" t="s">
        <v>287</v>
      </c>
      <c r="C45" s="76" t="s">
        <v>244</v>
      </c>
      <c r="D45" s="77">
        <v>0</v>
      </c>
      <c r="E45" s="78"/>
      <c r="L45" s="79"/>
    </row>
    <row r="46" spans="1:12" x14ac:dyDescent="0.25">
      <c r="A46" s="74"/>
      <c r="B46" s="75" t="s">
        <v>288</v>
      </c>
      <c r="C46" s="76" t="s">
        <v>246</v>
      </c>
      <c r="D46" s="77">
        <v>0</v>
      </c>
      <c r="E46" s="78"/>
      <c r="L46" s="79"/>
    </row>
    <row r="47" spans="1:12" s="72" customFormat="1" x14ac:dyDescent="0.25">
      <c r="A47" s="67"/>
      <c r="B47" s="68" t="s">
        <v>289</v>
      </c>
      <c r="C47" s="69" t="s">
        <v>290</v>
      </c>
      <c r="D47" s="70">
        <v>0</v>
      </c>
      <c r="E47" s="71"/>
      <c r="L47" s="73"/>
    </row>
    <row r="48" spans="1:12" x14ac:dyDescent="0.25">
      <c r="A48" s="74"/>
      <c r="B48" s="75" t="s">
        <v>291</v>
      </c>
      <c r="C48" s="76" t="s">
        <v>242</v>
      </c>
      <c r="D48" s="77">
        <v>0</v>
      </c>
      <c r="E48" s="78"/>
      <c r="L48" s="79"/>
    </row>
    <row r="49" spans="1:12" x14ac:dyDescent="0.25">
      <c r="A49" s="74"/>
      <c r="B49" s="75" t="s">
        <v>292</v>
      </c>
      <c r="C49" s="76" t="s">
        <v>244</v>
      </c>
      <c r="D49" s="77">
        <v>0</v>
      </c>
      <c r="E49" s="78"/>
      <c r="L49" s="79"/>
    </row>
    <row r="50" spans="1:12" x14ac:dyDescent="0.25">
      <c r="A50" s="74"/>
      <c r="B50" s="75" t="s">
        <v>293</v>
      </c>
      <c r="C50" s="76" t="s">
        <v>246</v>
      </c>
      <c r="D50" s="77">
        <v>0</v>
      </c>
      <c r="E50" s="78"/>
      <c r="L50" s="79"/>
    </row>
    <row r="51" spans="1:12" s="72" customFormat="1" x14ac:dyDescent="0.25">
      <c r="A51" s="67"/>
      <c r="B51" s="68" t="s">
        <v>294</v>
      </c>
      <c r="C51" s="69" t="s">
        <v>295</v>
      </c>
      <c r="D51" s="70">
        <v>0</v>
      </c>
      <c r="E51" s="71"/>
      <c r="L51" s="73"/>
    </row>
    <row r="52" spans="1:12" s="72" customFormat="1" x14ac:dyDescent="0.25">
      <c r="A52" s="67"/>
      <c r="B52" s="68" t="s">
        <v>296</v>
      </c>
      <c r="C52" s="69" t="s">
        <v>297</v>
      </c>
      <c r="D52" s="70">
        <v>0</v>
      </c>
      <c r="E52" s="71"/>
      <c r="L52" s="73"/>
    </row>
    <row r="53" spans="1:12" x14ac:dyDescent="0.25">
      <c r="A53" s="74"/>
      <c r="B53" s="75" t="s">
        <v>298</v>
      </c>
      <c r="C53" s="76" t="s">
        <v>242</v>
      </c>
      <c r="D53" s="77">
        <v>0</v>
      </c>
      <c r="E53" s="78"/>
      <c r="L53" s="79"/>
    </row>
    <row r="54" spans="1:12" x14ac:dyDescent="0.25">
      <c r="A54" s="74"/>
      <c r="B54" s="75" t="s">
        <v>299</v>
      </c>
      <c r="C54" s="76" t="s">
        <v>244</v>
      </c>
      <c r="D54" s="77">
        <v>0</v>
      </c>
      <c r="E54" s="78"/>
      <c r="L54" s="79"/>
    </row>
    <row r="55" spans="1:12" x14ac:dyDescent="0.25">
      <c r="A55" s="74"/>
      <c r="B55" s="75" t="s">
        <v>300</v>
      </c>
      <c r="C55" s="76" t="s">
        <v>246</v>
      </c>
      <c r="D55" s="77">
        <v>0</v>
      </c>
      <c r="E55" s="78"/>
      <c r="L55" s="79"/>
    </row>
    <row r="56" spans="1:12" s="72" customFormat="1" x14ac:dyDescent="0.25">
      <c r="A56" s="67"/>
      <c r="B56" s="68" t="s">
        <v>301</v>
      </c>
      <c r="C56" s="69" t="s">
        <v>302</v>
      </c>
      <c r="D56" s="70">
        <v>0</v>
      </c>
      <c r="E56" s="71"/>
      <c r="L56" s="73"/>
    </row>
    <row r="57" spans="1:12" x14ac:dyDescent="0.25">
      <c r="A57" s="74"/>
      <c r="B57" s="75" t="s">
        <v>303</v>
      </c>
      <c r="C57" s="76" t="s">
        <v>242</v>
      </c>
      <c r="D57" s="77">
        <v>0</v>
      </c>
      <c r="E57" s="78"/>
      <c r="L57" s="79"/>
    </row>
    <row r="58" spans="1:12" x14ac:dyDescent="0.25">
      <c r="A58" s="74"/>
      <c r="B58" s="75" t="s">
        <v>304</v>
      </c>
      <c r="C58" s="76" t="s">
        <v>244</v>
      </c>
      <c r="D58" s="77">
        <v>0</v>
      </c>
      <c r="E58" s="78"/>
      <c r="L58" s="79"/>
    </row>
    <row r="59" spans="1:12" x14ac:dyDescent="0.25">
      <c r="A59" s="74"/>
      <c r="B59" s="75" t="s">
        <v>305</v>
      </c>
      <c r="C59" s="76" t="s">
        <v>246</v>
      </c>
      <c r="D59" s="77">
        <v>0</v>
      </c>
      <c r="E59" s="78"/>
      <c r="L59" s="79"/>
    </row>
    <row r="60" spans="1:12" s="72" customFormat="1" x14ac:dyDescent="0.25">
      <c r="A60" s="67"/>
      <c r="B60" s="68" t="s">
        <v>306</v>
      </c>
      <c r="C60" s="69" t="s">
        <v>307</v>
      </c>
      <c r="D60" s="70">
        <f>SUM(D61:D84)</f>
        <v>60699</v>
      </c>
      <c r="E60" s="71"/>
      <c r="L60" s="73"/>
    </row>
    <row r="61" spans="1:12" s="72" customFormat="1" x14ac:dyDescent="0.25">
      <c r="A61" s="67"/>
      <c r="B61" s="68" t="s">
        <v>308</v>
      </c>
      <c r="C61" s="69" t="s">
        <v>309</v>
      </c>
      <c r="D61" s="70">
        <v>0</v>
      </c>
      <c r="E61" s="71"/>
      <c r="L61" s="73"/>
    </row>
    <row r="62" spans="1:12" x14ac:dyDescent="0.25">
      <c r="A62" s="74"/>
      <c r="B62" s="75" t="s">
        <v>310</v>
      </c>
      <c r="C62" s="76" t="s">
        <v>242</v>
      </c>
      <c r="D62" s="77">
        <v>0</v>
      </c>
      <c r="E62" s="78"/>
      <c r="L62" s="79"/>
    </row>
    <row r="63" spans="1:12" x14ac:dyDescent="0.25">
      <c r="A63" s="74"/>
      <c r="B63" s="75" t="s">
        <v>311</v>
      </c>
      <c r="C63" s="76" t="s">
        <v>244</v>
      </c>
      <c r="D63" s="77">
        <v>60699</v>
      </c>
      <c r="E63" s="78"/>
      <c r="L63" s="79"/>
    </row>
    <row r="64" spans="1:12" x14ac:dyDescent="0.25">
      <c r="A64" s="74"/>
      <c r="B64" s="75" t="s">
        <v>312</v>
      </c>
      <c r="C64" s="76" t="s">
        <v>246</v>
      </c>
      <c r="D64" s="77">
        <v>0</v>
      </c>
      <c r="E64" s="78"/>
      <c r="L64" s="79"/>
    </row>
    <row r="65" spans="1:12" s="72" customFormat="1" x14ac:dyDescent="0.25">
      <c r="A65" s="67"/>
      <c r="B65" s="68" t="s">
        <v>313</v>
      </c>
      <c r="C65" s="69" t="s">
        <v>314</v>
      </c>
      <c r="D65" s="70">
        <v>0</v>
      </c>
      <c r="E65" s="71"/>
      <c r="L65" s="73"/>
    </row>
    <row r="66" spans="1:12" x14ac:dyDescent="0.25">
      <c r="A66" s="74"/>
      <c r="B66" s="75" t="s">
        <v>315</v>
      </c>
      <c r="C66" s="76" t="s">
        <v>242</v>
      </c>
      <c r="D66" s="77">
        <v>0</v>
      </c>
      <c r="E66" s="78"/>
      <c r="L66" s="79"/>
    </row>
    <row r="67" spans="1:12" x14ac:dyDescent="0.25">
      <c r="A67" s="74"/>
      <c r="B67" s="75" t="s">
        <v>316</v>
      </c>
      <c r="C67" s="76" t="s">
        <v>244</v>
      </c>
      <c r="D67" s="77">
        <v>0</v>
      </c>
      <c r="E67" s="78"/>
      <c r="L67" s="79"/>
    </row>
    <row r="68" spans="1:12" x14ac:dyDescent="0.25">
      <c r="A68" s="74"/>
      <c r="B68" s="75" t="s">
        <v>317</v>
      </c>
      <c r="C68" s="76" t="s">
        <v>246</v>
      </c>
      <c r="D68" s="77">
        <v>0</v>
      </c>
      <c r="E68" s="78"/>
      <c r="L68" s="79"/>
    </row>
    <row r="69" spans="1:12" s="72" customFormat="1" x14ac:dyDescent="0.25">
      <c r="A69" s="67"/>
      <c r="B69" s="68" t="s">
        <v>318</v>
      </c>
      <c r="C69" s="69" t="s">
        <v>319</v>
      </c>
      <c r="D69" s="70">
        <v>0</v>
      </c>
      <c r="E69" s="71"/>
      <c r="L69" s="73"/>
    </row>
    <row r="70" spans="1:12" x14ac:dyDescent="0.25">
      <c r="A70" s="74"/>
      <c r="B70" s="75" t="s">
        <v>320</v>
      </c>
      <c r="C70" s="76" t="s">
        <v>242</v>
      </c>
      <c r="D70" s="77">
        <v>0</v>
      </c>
      <c r="E70" s="78"/>
      <c r="L70" s="79"/>
    </row>
    <row r="71" spans="1:12" x14ac:dyDescent="0.25">
      <c r="A71" s="74"/>
      <c r="B71" s="75" t="s">
        <v>321</v>
      </c>
      <c r="C71" s="76" t="s">
        <v>244</v>
      </c>
      <c r="D71" s="77">
        <v>0</v>
      </c>
      <c r="E71" s="78"/>
      <c r="L71" s="79"/>
    </row>
    <row r="72" spans="1:12" x14ac:dyDescent="0.25">
      <c r="A72" s="74"/>
      <c r="B72" s="75" t="s">
        <v>322</v>
      </c>
      <c r="C72" s="76" t="s">
        <v>246</v>
      </c>
      <c r="D72" s="77">
        <v>0</v>
      </c>
      <c r="E72" s="78"/>
      <c r="L72" s="79"/>
    </row>
    <row r="73" spans="1:12" s="72" customFormat="1" x14ac:dyDescent="0.25">
      <c r="A73" s="67"/>
      <c r="B73" s="68" t="s">
        <v>323</v>
      </c>
      <c r="C73" s="69" t="s">
        <v>324</v>
      </c>
      <c r="D73" s="70">
        <v>0</v>
      </c>
      <c r="E73" s="71"/>
      <c r="L73" s="73"/>
    </row>
    <row r="74" spans="1:12" x14ac:dyDescent="0.25">
      <c r="A74" s="74"/>
      <c r="B74" s="75" t="s">
        <v>325</v>
      </c>
      <c r="C74" s="76" t="s">
        <v>242</v>
      </c>
      <c r="D74" s="77">
        <v>0</v>
      </c>
      <c r="E74" s="78"/>
      <c r="L74" s="79"/>
    </row>
    <row r="75" spans="1:12" x14ac:dyDescent="0.25">
      <c r="A75" s="74"/>
      <c r="B75" s="75" t="s">
        <v>326</v>
      </c>
      <c r="C75" s="76" t="s">
        <v>244</v>
      </c>
      <c r="D75" s="77">
        <v>0</v>
      </c>
      <c r="E75" s="78"/>
      <c r="L75" s="79"/>
    </row>
    <row r="76" spans="1:12" x14ac:dyDescent="0.25">
      <c r="A76" s="74"/>
      <c r="B76" s="75" t="s">
        <v>327</v>
      </c>
      <c r="C76" s="76" t="s">
        <v>246</v>
      </c>
      <c r="D76" s="77">
        <v>0</v>
      </c>
      <c r="E76" s="78"/>
      <c r="L76" s="79"/>
    </row>
    <row r="77" spans="1:12" s="72" customFormat="1" x14ac:dyDescent="0.25">
      <c r="A77" s="67"/>
      <c r="B77" s="68" t="s">
        <v>328</v>
      </c>
      <c r="C77" s="69" t="s">
        <v>329</v>
      </c>
      <c r="D77" s="70">
        <v>0</v>
      </c>
      <c r="E77" s="71"/>
      <c r="L77" s="73"/>
    </row>
    <row r="78" spans="1:12" x14ac:dyDescent="0.25">
      <c r="A78" s="74"/>
      <c r="B78" s="75" t="s">
        <v>325</v>
      </c>
      <c r="C78" s="76" t="s">
        <v>242</v>
      </c>
      <c r="D78" s="77">
        <v>0</v>
      </c>
      <c r="E78" s="78"/>
      <c r="L78" s="79"/>
    </row>
    <row r="79" spans="1:12" x14ac:dyDescent="0.25">
      <c r="A79" s="74"/>
      <c r="B79" s="75" t="s">
        <v>326</v>
      </c>
      <c r="C79" s="76" t="s">
        <v>244</v>
      </c>
      <c r="D79" s="77">
        <v>0</v>
      </c>
      <c r="E79" s="78"/>
      <c r="L79" s="79"/>
    </row>
    <row r="80" spans="1:12" x14ac:dyDescent="0.25">
      <c r="A80" s="74"/>
      <c r="B80" s="75" t="s">
        <v>327</v>
      </c>
      <c r="C80" s="76" t="s">
        <v>246</v>
      </c>
      <c r="D80" s="77">
        <v>0</v>
      </c>
      <c r="E80" s="78"/>
      <c r="L80" s="79"/>
    </row>
    <row r="81" spans="1:12" s="72" customFormat="1" x14ac:dyDescent="0.25">
      <c r="A81" s="67"/>
      <c r="B81" s="68" t="s">
        <v>330</v>
      </c>
      <c r="C81" s="69" t="s">
        <v>331</v>
      </c>
      <c r="D81" s="70">
        <v>0</v>
      </c>
      <c r="E81" s="71"/>
      <c r="L81" s="73"/>
    </row>
    <row r="82" spans="1:12" x14ac:dyDescent="0.25">
      <c r="A82" s="74"/>
      <c r="B82" s="75" t="s">
        <v>332</v>
      </c>
      <c r="C82" s="76" t="s">
        <v>242</v>
      </c>
      <c r="D82" s="77">
        <v>0</v>
      </c>
      <c r="E82" s="78"/>
      <c r="L82" s="79"/>
    </row>
    <row r="83" spans="1:12" x14ac:dyDescent="0.25">
      <c r="A83" s="74"/>
      <c r="B83" s="75" t="s">
        <v>333</v>
      </c>
      <c r="C83" s="76" t="s">
        <v>244</v>
      </c>
      <c r="D83" s="77">
        <v>0</v>
      </c>
      <c r="E83" s="78"/>
      <c r="L83" s="79"/>
    </row>
    <row r="84" spans="1:12" x14ac:dyDescent="0.25">
      <c r="A84" s="74"/>
      <c r="B84" s="75" t="s">
        <v>334</v>
      </c>
      <c r="C84" s="76" t="s">
        <v>246</v>
      </c>
      <c r="D84" s="77">
        <v>0</v>
      </c>
      <c r="E84" s="78"/>
      <c r="L84" s="79"/>
    </row>
    <row r="85" spans="1:12" s="72" customFormat="1" x14ac:dyDescent="0.25">
      <c r="A85" s="67"/>
      <c r="B85" s="68" t="s">
        <v>335</v>
      </c>
      <c r="C85" s="69" t="s">
        <v>336</v>
      </c>
      <c r="D85" s="70">
        <v>0</v>
      </c>
      <c r="E85" s="71"/>
      <c r="L85" s="73"/>
    </row>
    <row r="86" spans="1:12" s="72" customFormat="1" x14ac:dyDescent="0.25">
      <c r="A86" s="67"/>
      <c r="B86" s="68" t="s">
        <v>337</v>
      </c>
      <c r="C86" s="69" t="s">
        <v>338</v>
      </c>
      <c r="D86" s="70">
        <v>0</v>
      </c>
      <c r="E86" s="71"/>
      <c r="L86" s="73"/>
    </row>
    <row r="87" spans="1:12" x14ac:dyDescent="0.25">
      <c r="A87" s="74"/>
      <c r="B87" s="75" t="s">
        <v>339</v>
      </c>
      <c r="C87" s="76" t="s">
        <v>242</v>
      </c>
      <c r="D87" s="77">
        <v>0</v>
      </c>
      <c r="E87" s="78"/>
      <c r="L87" s="79"/>
    </row>
    <row r="88" spans="1:12" x14ac:dyDescent="0.25">
      <c r="A88" s="74"/>
      <c r="B88" s="75" t="s">
        <v>340</v>
      </c>
      <c r="C88" s="76" t="s">
        <v>244</v>
      </c>
      <c r="D88" s="77">
        <v>0</v>
      </c>
      <c r="E88" s="78"/>
      <c r="L88" s="79"/>
    </row>
    <row r="89" spans="1:12" x14ac:dyDescent="0.25">
      <c r="A89" s="74"/>
      <c r="B89" s="75" t="s">
        <v>341</v>
      </c>
      <c r="C89" s="76" t="s">
        <v>246</v>
      </c>
      <c r="D89" s="77">
        <v>0</v>
      </c>
      <c r="E89" s="78"/>
      <c r="L89" s="79"/>
    </row>
    <row r="90" spans="1:12" s="72" customFormat="1" x14ac:dyDescent="0.25">
      <c r="A90" s="67"/>
      <c r="B90" s="68" t="s">
        <v>342</v>
      </c>
      <c r="C90" s="69" t="s">
        <v>343</v>
      </c>
      <c r="D90" s="70">
        <f>SUM(D91:D122)</f>
        <v>984007.39</v>
      </c>
      <c r="E90" s="71"/>
      <c r="L90" s="73"/>
    </row>
    <row r="91" spans="1:12" s="72" customFormat="1" x14ac:dyDescent="0.25">
      <c r="A91" s="67"/>
      <c r="B91" s="68" t="s">
        <v>344</v>
      </c>
      <c r="C91" s="69" t="s">
        <v>345</v>
      </c>
      <c r="D91" s="70">
        <v>0</v>
      </c>
      <c r="E91" s="71"/>
      <c r="L91" s="73"/>
    </row>
    <row r="92" spans="1:12" x14ac:dyDescent="0.25">
      <c r="A92" s="74"/>
      <c r="B92" s="75" t="s">
        <v>346</v>
      </c>
      <c r="C92" s="76" t="s">
        <v>242</v>
      </c>
      <c r="D92" s="77">
        <v>0</v>
      </c>
      <c r="E92" s="78"/>
      <c r="L92" s="79"/>
    </row>
    <row r="93" spans="1:12" x14ac:dyDescent="0.25">
      <c r="A93" s="74"/>
      <c r="B93" s="75" t="s">
        <v>347</v>
      </c>
      <c r="C93" s="76" t="s">
        <v>244</v>
      </c>
      <c r="D93" s="77">
        <v>0</v>
      </c>
      <c r="E93" s="78"/>
      <c r="L93" s="79"/>
    </row>
    <row r="94" spans="1:12" x14ac:dyDescent="0.25">
      <c r="A94" s="74"/>
      <c r="B94" s="75" t="s">
        <v>348</v>
      </c>
      <c r="C94" s="76" t="s">
        <v>246</v>
      </c>
      <c r="D94" s="77">
        <v>0</v>
      </c>
      <c r="E94" s="78"/>
      <c r="L94" s="79"/>
    </row>
    <row r="95" spans="1:12" s="72" customFormat="1" x14ac:dyDescent="0.25">
      <c r="A95" s="67"/>
      <c r="B95" s="68" t="s">
        <v>349</v>
      </c>
      <c r="C95" s="69" t="s">
        <v>350</v>
      </c>
      <c r="D95" s="70">
        <v>0</v>
      </c>
      <c r="E95" s="71"/>
      <c r="L95" s="73"/>
    </row>
    <row r="96" spans="1:12" x14ac:dyDescent="0.25">
      <c r="A96" s="74"/>
      <c r="B96" s="75" t="s">
        <v>351</v>
      </c>
      <c r="C96" s="76" t="s">
        <v>242</v>
      </c>
      <c r="D96" s="77">
        <v>0</v>
      </c>
      <c r="E96" s="78"/>
      <c r="L96" s="79"/>
    </row>
    <row r="97" spans="1:12" x14ac:dyDescent="0.25">
      <c r="A97" s="74"/>
      <c r="B97" s="75" t="s">
        <v>352</v>
      </c>
      <c r="C97" s="76" t="s">
        <v>244</v>
      </c>
      <c r="D97" s="77">
        <v>0</v>
      </c>
      <c r="E97" s="78"/>
      <c r="L97" s="79"/>
    </row>
    <row r="98" spans="1:12" x14ac:dyDescent="0.25">
      <c r="A98" s="74"/>
      <c r="B98" s="75" t="s">
        <v>353</v>
      </c>
      <c r="C98" s="76" t="s">
        <v>246</v>
      </c>
      <c r="D98" s="77">
        <v>0</v>
      </c>
      <c r="E98" s="78"/>
      <c r="L98" s="79"/>
    </row>
    <row r="99" spans="1:12" s="72" customFormat="1" x14ac:dyDescent="0.25">
      <c r="A99" s="67"/>
      <c r="B99" s="68" t="s">
        <v>354</v>
      </c>
      <c r="C99" s="69" t="s">
        <v>355</v>
      </c>
      <c r="D99" s="70">
        <v>0</v>
      </c>
      <c r="E99" s="71"/>
      <c r="L99" s="73"/>
    </row>
    <row r="100" spans="1:12" x14ac:dyDescent="0.25">
      <c r="A100" s="74"/>
      <c r="B100" s="75" t="s">
        <v>356</v>
      </c>
      <c r="C100" s="76" t="s">
        <v>242</v>
      </c>
      <c r="D100" s="77">
        <v>0</v>
      </c>
      <c r="E100" s="78"/>
      <c r="L100" s="79"/>
    </row>
    <row r="101" spans="1:12" x14ac:dyDescent="0.25">
      <c r="A101" s="74"/>
      <c r="B101" s="75" t="s">
        <v>357</v>
      </c>
      <c r="C101" s="76" t="s">
        <v>244</v>
      </c>
      <c r="D101" s="77">
        <v>0</v>
      </c>
      <c r="E101" s="78"/>
      <c r="L101" s="79"/>
    </row>
    <row r="102" spans="1:12" x14ac:dyDescent="0.25">
      <c r="A102" s="74"/>
      <c r="B102" s="75" t="s">
        <v>358</v>
      </c>
      <c r="C102" s="76" t="s">
        <v>246</v>
      </c>
      <c r="D102" s="77">
        <v>0</v>
      </c>
      <c r="E102" s="78"/>
      <c r="L102" s="79"/>
    </row>
    <row r="103" spans="1:12" s="72" customFormat="1" x14ac:dyDescent="0.25">
      <c r="A103" s="67"/>
      <c r="B103" s="68" t="s">
        <v>359</v>
      </c>
      <c r="C103" s="69" t="s">
        <v>360</v>
      </c>
      <c r="D103" s="70">
        <v>0</v>
      </c>
      <c r="E103" s="71"/>
      <c r="L103" s="73"/>
    </row>
    <row r="104" spans="1:12" x14ac:dyDescent="0.25">
      <c r="A104" s="74"/>
      <c r="B104" s="75" t="s">
        <v>361</v>
      </c>
      <c r="C104" s="76" t="s">
        <v>242</v>
      </c>
      <c r="D104" s="77">
        <v>0</v>
      </c>
      <c r="E104" s="78"/>
      <c r="L104" s="79"/>
    </row>
    <row r="105" spans="1:12" x14ac:dyDescent="0.25">
      <c r="A105" s="74"/>
      <c r="B105" s="75" t="s">
        <v>362</v>
      </c>
      <c r="C105" s="76" t="s">
        <v>244</v>
      </c>
      <c r="D105" s="77">
        <v>846813.71</v>
      </c>
      <c r="E105" s="78"/>
      <c r="L105" s="79"/>
    </row>
    <row r="106" spans="1:12" x14ac:dyDescent="0.25">
      <c r="A106" s="74"/>
      <c r="B106" s="75" t="s">
        <v>363</v>
      </c>
      <c r="C106" s="76" t="s">
        <v>246</v>
      </c>
      <c r="D106" s="77">
        <v>0</v>
      </c>
      <c r="E106" s="78"/>
      <c r="L106" s="79"/>
    </row>
    <row r="107" spans="1:12" s="72" customFormat="1" x14ac:dyDescent="0.25">
      <c r="A107" s="67"/>
      <c r="B107" s="68" t="s">
        <v>364</v>
      </c>
      <c r="C107" s="69" t="s">
        <v>365</v>
      </c>
      <c r="D107" s="70">
        <v>0</v>
      </c>
      <c r="E107" s="71"/>
      <c r="L107" s="73"/>
    </row>
    <row r="108" spans="1:12" x14ac:dyDescent="0.25">
      <c r="A108" s="74"/>
      <c r="B108" s="75" t="s">
        <v>366</v>
      </c>
      <c r="C108" s="76" t="s">
        <v>242</v>
      </c>
      <c r="D108" s="77">
        <v>0</v>
      </c>
      <c r="E108" s="78"/>
      <c r="L108" s="79"/>
    </row>
    <row r="109" spans="1:12" x14ac:dyDescent="0.25">
      <c r="A109" s="74"/>
      <c r="B109" s="75" t="s">
        <v>367</v>
      </c>
      <c r="C109" s="76" t="s">
        <v>244</v>
      </c>
      <c r="D109" s="77">
        <v>44716.4</v>
      </c>
      <c r="E109" s="78"/>
      <c r="L109" s="79"/>
    </row>
    <row r="110" spans="1:12" x14ac:dyDescent="0.25">
      <c r="A110" s="74"/>
      <c r="B110" s="75" t="s">
        <v>368</v>
      </c>
      <c r="C110" s="76" t="s">
        <v>246</v>
      </c>
      <c r="D110" s="77">
        <v>0</v>
      </c>
      <c r="E110" s="78"/>
      <c r="L110" s="79"/>
    </row>
    <row r="111" spans="1:12" s="72" customFormat="1" x14ac:dyDescent="0.25">
      <c r="A111" s="67"/>
      <c r="B111" s="68" t="s">
        <v>369</v>
      </c>
      <c r="C111" s="69" t="s">
        <v>370</v>
      </c>
      <c r="D111" s="70">
        <v>0</v>
      </c>
      <c r="E111" s="71"/>
      <c r="L111" s="73"/>
    </row>
    <row r="112" spans="1:12" x14ac:dyDescent="0.25">
      <c r="A112" s="74"/>
      <c r="B112" s="75" t="s">
        <v>371</v>
      </c>
      <c r="C112" s="76" t="s">
        <v>242</v>
      </c>
      <c r="D112" s="77">
        <v>0</v>
      </c>
      <c r="E112" s="78"/>
      <c r="L112" s="79"/>
    </row>
    <row r="113" spans="1:12" x14ac:dyDescent="0.25">
      <c r="A113" s="74"/>
      <c r="B113" s="75" t="s">
        <v>372</v>
      </c>
      <c r="C113" s="76" t="s">
        <v>244</v>
      </c>
      <c r="D113" s="77">
        <v>0</v>
      </c>
      <c r="E113" s="78"/>
      <c r="L113" s="79"/>
    </row>
    <row r="114" spans="1:12" x14ac:dyDescent="0.25">
      <c r="A114" s="74"/>
      <c r="B114" s="75" t="s">
        <v>373</v>
      </c>
      <c r="C114" s="76" t="s">
        <v>246</v>
      </c>
      <c r="D114" s="77">
        <v>0</v>
      </c>
      <c r="E114" s="78"/>
      <c r="L114" s="79"/>
    </row>
    <row r="115" spans="1:12" s="72" customFormat="1" x14ac:dyDescent="0.25">
      <c r="A115" s="67"/>
      <c r="B115" s="68" t="s">
        <v>374</v>
      </c>
      <c r="C115" s="69" t="s">
        <v>375</v>
      </c>
      <c r="D115" s="70">
        <v>0</v>
      </c>
      <c r="E115" s="71"/>
      <c r="L115" s="73"/>
    </row>
    <row r="116" spans="1:12" x14ac:dyDescent="0.25">
      <c r="A116" s="74"/>
      <c r="B116" s="75" t="s">
        <v>376</v>
      </c>
      <c r="C116" s="76" t="s">
        <v>242</v>
      </c>
      <c r="D116" s="77">
        <v>0</v>
      </c>
      <c r="E116" s="78"/>
      <c r="L116" s="79"/>
    </row>
    <row r="117" spans="1:12" x14ac:dyDescent="0.25">
      <c r="A117" s="74"/>
      <c r="B117" s="75" t="s">
        <v>377</v>
      </c>
      <c r="C117" s="76" t="s">
        <v>244</v>
      </c>
      <c r="D117" s="77">
        <v>92477.28</v>
      </c>
      <c r="E117" s="78"/>
      <c r="L117" s="79"/>
    </row>
    <row r="118" spans="1:12" x14ac:dyDescent="0.25">
      <c r="A118" s="74"/>
      <c r="B118" s="75" t="s">
        <v>378</v>
      </c>
      <c r="C118" s="76" t="s">
        <v>246</v>
      </c>
      <c r="D118" s="77">
        <v>0</v>
      </c>
      <c r="E118" s="78"/>
      <c r="L118" s="79"/>
    </row>
    <row r="119" spans="1:12" s="72" customFormat="1" x14ac:dyDescent="0.25">
      <c r="A119" s="67"/>
      <c r="B119" s="68" t="s">
        <v>379</v>
      </c>
      <c r="C119" s="69" t="s">
        <v>380</v>
      </c>
      <c r="D119" s="70">
        <v>0</v>
      </c>
      <c r="E119" s="71"/>
      <c r="L119" s="73"/>
    </row>
    <row r="120" spans="1:12" x14ac:dyDescent="0.25">
      <c r="A120" s="74"/>
      <c r="B120" s="75" t="s">
        <v>381</v>
      </c>
      <c r="C120" s="76" t="s">
        <v>242</v>
      </c>
      <c r="D120" s="77">
        <v>0</v>
      </c>
      <c r="E120" s="78"/>
      <c r="L120" s="79"/>
    </row>
    <row r="121" spans="1:12" x14ac:dyDescent="0.25">
      <c r="A121" s="74"/>
      <c r="B121" s="75" t="s">
        <v>382</v>
      </c>
      <c r="C121" s="76" t="s">
        <v>244</v>
      </c>
      <c r="D121" s="77">
        <v>0</v>
      </c>
      <c r="E121" s="78"/>
      <c r="L121" s="79"/>
    </row>
    <row r="122" spans="1:12" x14ac:dyDescent="0.25">
      <c r="A122" s="74"/>
      <c r="B122" s="75" t="s">
        <v>383</v>
      </c>
      <c r="C122" s="76" t="s">
        <v>246</v>
      </c>
      <c r="D122" s="77">
        <v>0</v>
      </c>
      <c r="E122" s="78"/>
      <c r="L122" s="79"/>
    </row>
    <row r="123" spans="1:12" s="72" customFormat="1" x14ac:dyDescent="0.25">
      <c r="A123" s="67"/>
      <c r="B123" s="68" t="s">
        <v>384</v>
      </c>
      <c r="C123" s="69" t="s">
        <v>385</v>
      </c>
      <c r="D123" s="70">
        <v>0</v>
      </c>
      <c r="E123" s="71"/>
      <c r="L123" s="73"/>
    </row>
    <row r="124" spans="1:12" s="72" customFormat="1" x14ac:dyDescent="0.25">
      <c r="A124" s="67"/>
      <c r="B124" s="68" t="s">
        <v>386</v>
      </c>
      <c r="C124" s="69" t="s">
        <v>387</v>
      </c>
      <c r="D124" s="70">
        <v>0</v>
      </c>
      <c r="E124" s="71"/>
      <c r="L124" s="73"/>
    </row>
    <row r="125" spans="1:12" s="72" customFormat="1" x14ac:dyDescent="0.25">
      <c r="A125" s="67"/>
      <c r="B125" s="75" t="s">
        <v>388</v>
      </c>
      <c r="C125" s="76" t="s">
        <v>242</v>
      </c>
      <c r="D125" s="77">
        <v>0</v>
      </c>
      <c r="E125" s="71"/>
      <c r="L125" s="73"/>
    </row>
    <row r="126" spans="1:12" s="72" customFormat="1" x14ac:dyDescent="0.25">
      <c r="A126" s="67"/>
      <c r="B126" s="75" t="s">
        <v>389</v>
      </c>
      <c r="C126" s="76" t="s">
        <v>244</v>
      </c>
      <c r="D126" s="77">
        <v>0</v>
      </c>
      <c r="E126" s="71"/>
      <c r="L126" s="73"/>
    </row>
    <row r="127" spans="1:12" s="72" customFormat="1" x14ac:dyDescent="0.25">
      <c r="A127" s="67"/>
      <c r="B127" s="75" t="s">
        <v>390</v>
      </c>
      <c r="C127" s="76" t="s">
        <v>246</v>
      </c>
      <c r="D127" s="77">
        <v>0</v>
      </c>
      <c r="E127" s="71"/>
      <c r="L127" s="73"/>
    </row>
    <row r="128" spans="1:12" s="72" customFormat="1" x14ac:dyDescent="0.25">
      <c r="A128" s="67"/>
      <c r="B128" s="68" t="s">
        <v>391</v>
      </c>
      <c r="C128" s="69" t="s">
        <v>392</v>
      </c>
      <c r="D128" s="70">
        <v>0</v>
      </c>
      <c r="E128" s="71"/>
      <c r="L128" s="73"/>
    </row>
    <row r="129" spans="1:12" s="72" customFormat="1" x14ac:dyDescent="0.25">
      <c r="A129" s="67"/>
      <c r="B129" s="75" t="s">
        <v>393</v>
      </c>
      <c r="C129" s="76" t="s">
        <v>242</v>
      </c>
      <c r="D129" s="77">
        <v>0</v>
      </c>
      <c r="E129" s="71"/>
      <c r="L129" s="73"/>
    </row>
    <row r="130" spans="1:12" s="72" customFormat="1" x14ac:dyDescent="0.25">
      <c r="A130" s="67"/>
      <c r="B130" s="75" t="s">
        <v>394</v>
      </c>
      <c r="C130" s="76" t="s">
        <v>244</v>
      </c>
      <c r="D130" s="77">
        <v>0</v>
      </c>
      <c r="E130" s="71"/>
      <c r="L130" s="73"/>
    </row>
    <row r="131" spans="1:12" s="72" customFormat="1" x14ac:dyDescent="0.25">
      <c r="A131" s="67"/>
      <c r="B131" s="75" t="s">
        <v>395</v>
      </c>
      <c r="C131" s="76" t="s">
        <v>246</v>
      </c>
      <c r="D131" s="77">
        <v>0</v>
      </c>
      <c r="E131" s="71"/>
      <c r="L131" s="73"/>
    </row>
    <row r="132" spans="1:12" s="72" customFormat="1" x14ac:dyDescent="0.25">
      <c r="A132" s="67"/>
      <c r="B132" s="68" t="s">
        <v>396</v>
      </c>
      <c r="C132" s="69" t="s">
        <v>397</v>
      </c>
      <c r="D132" s="70">
        <v>0</v>
      </c>
      <c r="E132" s="71"/>
      <c r="L132" s="73"/>
    </row>
    <row r="133" spans="1:12" s="72" customFormat="1" x14ac:dyDescent="0.25">
      <c r="A133" s="67"/>
      <c r="B133" s="75" t="s">
        <v>398</v>
      </c>
      <c r="C133" s="76" t="s">
        <v>242</v>
      </c>
      <c r="D133" s="77">
        <v>0</v>
      </c>
      <c r="E133" s="71"/>
      <c r="L133" s="73"/>
    </row>
    <row r="134" spans="1:12" s="72" customFormat="1" x14ac:dyDescent="0.25">
      <c r="A134" s="67"/>
      <c r="B134" s="75" t="s">
        <v>399</v>
      </c>
      <c r="C134" s="76" t="s">
        <v>244</v>
      </c>
      <c r="D134" s="77">
        <v>0</v>
      </c>
      <c r="E134" s="71"/>
      <c r="L134" s="73"/>
    </row>
    <row r="135" spans="1:12" s="72" customFormat="1" x14ac:dyDescent="0.25">
      <c r="A135" s="67"/>
      <c r="B135" s="75" t="s">
        <v>400</v>
      </c>
      <c r="C135" s="76" t="s">
        <v>246</v>
      </c>
      <c r="D135" s="77">
        <v>0</v>
      </c>
      <c r="E135" s="71"/>
      <c r="L135" s="73"/>
    </row>
    <row r="136" spans="1:12" s="72" customFormat="1" x14ac:dyDescent="0.25">
      <c r="A136" s="67"/>
      <c r="B136" s="68" t="s">
        <v>401</v>
      </c>
      <c r="C136" s="69" t="s">
        <v>402</v>
      </c>
      <c r="D136" s="70">
        <v>0</v>
      </c>
      <c r="E136" s="71"/>
      <c r="L136" s="73"/>
    </row>
    <row r="137" spans="1:12" s="72" customFormat="1" x14ac:dyDescent="0.25">
      <c r="A137" s="67"/>
      <c r="B137" s="75" t="s">
        <v>403</v>
      </c>
      <c r="C137" s="76" t="s">
        <v>242</v>
      </c>
      <c r="D137" s="77">
        <v>0</v>
      </c>
      <c r="E137" s="71"/>
      <c r="L137" s="73"/>
    </row>
    <row r="138" spans="1:12" s="72" customFormat="1" x14ac:dyDescent="0.25">
      <c r="A138" s="67"/>
      <c r="B138" s="75" t="s">
        <v>404</v>
      </c>
      <c r="C138" s="76" t="s">
        <v>244</v>
      </c>
      <c r="D138" s="77">
        <v>0</v>
      </c>
      <c r="E138" s="71"/>
      <c r="L138" s="73"/>
    </row>
    <row r="139" spans="1:12" s="72" customFormat="1" x14ac:dyDescent="0.25">
      <c r="A139" s="67"/>
      <c r="B139" s="75" t="s">
        <v>405</v>
      </c>
      <c r="C139" s="76" t="s">
        <v>246</v>
      </c>
      <c r="D139" s="77">
        <v>0</v>
      </c>
      <c r="E139" s="71"/>
      <c r="L139" s="73"/>
    </row>
    <row r="140" spans="1:12" s="72" customFormat="1" x14ac:dyDescent="0.25">
      <c r="A140" s="67"/>
      <c r="B140" s="68" t="s">
        <v>406</v>
      </c>
      <c r="C140" s="69" t="s">
        <v>407</v>
      </c>
      <c r="D140" s="70">
        <v>0</v>
      </c>
      <c r="E140" s="71"/>
      <c r="L140" s="73"/>
    </row>
    <row r="141" spans="1:12" s="72" customFormat="1" x14ac:dyDescent="0.25">
      <c r="A141" s="67"/>
      <c r="B141" s="75" t="s">
        <v>408</v>
      </c>
      <c r="C141" s="76" t="s">
        <v>242</v>
      </c>
      <c r="D141" s="77">
        <v>0</v>
      </c>
      <c r="E141" s="71"/>
      <c r="L141" s="73"/>
    </row>
    <row r="142" spans="1:12" s="72" customFormat="1" x14ac:dyDescent="0.25">
      <c r="A142" s="67"/>
      <c r="B142" s="75" t="s">
        <v>409</v>
      </c>
      <c r="C142" s="76" t="s">
        <v>244</v>
      </c>
      <c r="D142" s="77">
        <v>0</v>
      </c>
      <c r="E142" s="71"/>
      <c r="L142" s="73"/>
    </row>
    <row r="143" spans="1:12" s="72" customFormat="1" x14ac:dyDescent="0.25">
      <c r="A143" s="67"/>
      <c r="B143" s="75" t="s">
        <v>410</v>
      </c>
      <c r="C143" s="76" t="s">
        <v>246</v>
      </c>
      <c r="D143" s="77">
        <v>0</v>
      </c>
      <c r="E143" s="71"/>
      <c r="L143" s="73"/>
    </row>
    <row r="144" spans="1:12" s="72" customFormat="1" x14ac:dyDescent="0.25">
      <c r="A144" s="67"/>
      <c r="B144" s="68" t="s">
        <v>411</v>
      </c>
      <c r="C144" s="69" t="s">
        <v>412</v>
      </c>
      <c r="D144" s="70">
        <v>0</v>
      </c>
      <c r="E144" s="71"/>
      <c r="L144" s="73"/>
    </row>
    <row r="145" spans="1:12" s="72" customFormat="1" x14ac:dyDescent="0.25">
      <c r="A145" s="67"/>
      <c r="B145" s="75" t="s">
        <v>413</v>
      </c>
      <c r="C145" s="76" t="s">
        <v>242</v>
      </c>
      <c r="D145" s="77">
        <v>0</v>
      </c>
      <c r="E145" s="71"/>
      <c r="L145" s="73"/>
    </row>
    <row r="146" spans="1:12" s="72" customFormat="1" x14ac:dyDescent="0.25">
      <c r="A146" s="67"/>
      <c r="B146" s="75" t="s">
        <v>414</v>
      </c>
      <c r="C146" s="76" t="s">
        <v>244</v>
      </c>
      <c r="D146" s="77">
        <v>0</v>
      </c>
      <c r="E146" s="71"/>
      <c r="L146" s="73"/>
    </row>
    <row r="147" spans="1:12" s="72" customFormat="1" x14ac:dyDescent="0.25">
      <c r="A147" s="67"/>
      <c r="B147" s="75" t="s">
        <v>415</v>
      </c>
      <c r="C147" s="76" t="s">
        <v>246</v>
      </c>
      <c r="D147" s="77">
        <v>0</v>
      </c>
      <c r="E147" s="71"/>
      <c r="L147" s="73"/>
    </row>
    <row r="148" spans="1:12" s="72" customFormat="1" x14ac:dyDescent="0.25">
      <c r="A148" s="67"/>
      <c r="B148" s="68" t="s">
        <v>416</v>
      </c>
      <c r="C148" s="69" t="s">
        <v>417</v>
      </c>
      <c r="D148" s="70">
        <v>0</v>
      </c>
      <c r="E148" s="71"/>
      <c r="L148" s="73"/>
    </row>
    <row r="149" spans="1:12" s="72" customFormat="1" x14ac:dyDescent="0.25">
      <c r="A149" s="67"/>
      <c r="B149" s="75" t="s">
        <v>418</v>
      </c>
      <c r="C149" s="76" t="s">
        <v>242</v>
      </c>
      <c r="D149" s="77">
        <v>0</v>
      </c>
      <c r="E149" s="71"/>
      <c r="L149" s="73"/>
    </row>
    <row r="150" spans="1:12" s="72" customFormat="1" x14ac:dyDescent="0.25">
      <c r="A150" s="67"/>
      <c r="B150" s="75" t="s">
        <v>419</v>
      </c>
      <c r="C150" s="76" t="s">
        <v>244</v>
      </c>
      <c r="D150" s="77">
        <v>0</v>
      </c>
      <c r="E150" s="71"/>
      <c r="L150" s="73"/>
    </row>
    <row r="151" spans="1:12" s="72" customFormat="1" x14ac:dyDescent="0.25">
      <c r="A151" s="67"/>
      <c r="B151" s="75" t="s">
        <v>420</v>
      </c>
      <c r="C151" s="76" t="s">
        <v>246</v>
      </c>
      <c r="D151" s="77">
        <v>0</v>
      </c>
      <c r="E151" s="71"/>
      <c r="L151" s="73"/>
    </row>
    <row r="152" spans="1:12" s="72" customFormat="1" x14ac:dyDescent="0.25">
      <c r="A152" s="67"/>
      <c r="B152" s="68" t="s">
        <v>421</v>
      </c>
      <c r="C152" s="69" t="s">
        <v>422</v>
      </c>
      <c r="D152" s="70">
        <v>0</v>
      </c>
      <c r="E152" s="71"/>
      <c r="L152" s="73"/>
    </row>
    <row r="153" spans="1:12" s="72" customFormat="1" x14ac:dyDescent="0.25">
      <c r="A153" s="67"/>
      <c r="B153" s="75" t="s">
        <v>423</v>
      </c>
      <c r="C153" s="76" t="s">
        <v>242</v>
      </c>
      <c r="D153" s="77">
        <v>0</v>
      </c>
      <c r="E153" s="71"/>
      <c r="L153" s="73"/>
    </row>
    <row r="154" spans="1:12" s="72" customFormat="1" x14ac:dyDescent="0.25">
      <c r="A154" s="67"/>
      <c r="B154" s="75" t="s">
        <v>424</v>
      </c>
      <c r="C154" s="76" t="s">
        <v>244</v>
      </c>
      <c r="D154" s="77">
        <v>0</v>
      </c>
      <c r="E154" s="71"/>
      <c r="L154" s="73"/>
    </row>
    <row r="155" spans="1:12" s="72" customFormat="1" x14ac:dyDescent="0.25">
      <c r="A155" s="67"/>
      <c r="B155" s="75" t="s">
        <v>425</v>
      </c>
      <c r="C155" s="76" t="s">
        <v>246</v>
      </c>
      <c r="D155" s="77">
        <v>0</v>
      </c>
      <c r="E155" s="71"/>
      <c r="L155" s="73"/>
    </row>
    <row r="156" spans="1:12" s="72" customFormat="1" x14ac:dyDescent="0.25">
      <c r="A156" s="67"/>
      <c r="B156" s="68" t="s">
        <v>426</v>
      </c>
      <c r="C156" s="69" t="s">
        <v>427</v>
      </c>
      <c r="D156" s="70">
        <v>0</v>
      </c>
      <c r="E156" s="71"/>
      <c r="L156" s="73"/>
    </row>
    <row r="157" spans="1:12" s="72" customFormat="1" x14ac:dyDescent="0.25">
      <c r="A157" s="67"/>
      <c r="B157" s="75" t="s">
        <v>428</v>
      </c>
      <c r="C157" s="76" t="s">
        <v>242</v>
      </c>
      <c r="D157" s="77">
        <v>0</v>
      </c>
      <c r="E157" s="71"/>
      <c r="L157" s="73"/>
    </row>
    <row r="158" spans="1:12" s="72" customFormat="1" x14ac:dyDescent="0.25">
      <c r="A158" s="67"/>
      <c r="B158" s="75" t="s">
        <v>429</v>
      </c>
      <c r="C158" s="76" t="s">
        <v>244</v>
      </c>
      <c r="D158" s="77">
        <v>0</v>
      </c>
      <c r="E158" s="71"/>
      <c r="L158" s="73"/>
    </row>
    <row r="159" spans="1:12" s="72" customFormat="1" x14ac:dyDescent="0.25">
      <c r="A159" s="67"/>
      <c r="B159" s="75" t="s">
        <v>430</v>
      </c>
      <c r="C159" s="76" t="s">
        <v>246</v>
      </c>
      <c r="D159" s="77">
        <v>0</v>
      </c>
      <c r="E159" s="71"/>
      <c r="L159" s="73"/>
    </row>
    <row r="160" spans="1:12" s="72" customFormat="1" x14ac:dyDescent="0.25">
      <c r="A160" s="67"/>
      <c r="B160" s="68" t="s">
        <v>431</v>
      </c>
      <c r="C160" s="69" t="s">
        <v>432</v>
      </c>
      <c r="D160" s="70">
        <v>0</v>
      </c>
      <c r="E160" s="71"/>
      <c r="L160" s="73"/>
    </row>
    <row r="161" spans="1:12" s="72" customFormat="1" x14ac:dyDescent="0.25">
      <c r="A161" s="67"/>
      <c r="B161" s="68" t="s">
        <v>433</v>
      </c>
      <c r="C161" s="69" t="s">
        <v>434</v>
      </c>
      <c r="D161" s="70">
        <v>0</v>
      </c>
      <c r="E161" s="71"/>
      <c r="L161" s="73"/>
    </row>
    <row r="162" spans="1:12" s="72" customFormat="1" x14ac:dyDescent="0.25">
      <c r="A162" s="67"/>
      <c r="B162" s="75" t="s">
        <v>435</v>
      </c>
      <c r="C162" s="76" t="s">
        <v>242</v>
      </c>
      <c r="D162" s="77">
        <v>0</v>
      </c>
      <c r="E162" s="71"/>
      <c r="L162" s="73"/>
    </row>
    <row r="163" spans="1:12" s="72" customFormat="1" x14ac:dyDescent="0.25">
      <c r="A163" s="67"/>
      <c r="B163" s="75" t="s">
        <v>436</v>
      </c>
      <c r="C163" s="76" t="s">
        <v>244</v>
      </c>
      <c r="D163" s="77">
        <v>0</v>
      </c>
      <c r="E163" s="71"/>
      <c r="L163" s="73"/>
    </row>
    <row r="164" spans="1:12" s="72" customFormat="1" x14ac:dyDescent="0.25">
      <c r="A164" s="67"/>
      <c r="B164" s="75" t="s">
        <v>437</v>
      </c>
      <c r="C164" s="76" t="s">
        <v>246</v>
      </c>
      <c r="D164" s="77">
        <v>0</v>
      </c>
      <c r="E164" s="71"/>
      <c r="L164" s="73"/>
    </row>
    <row r="165" spans="1:12" s="72" customFormat="1" x14ac:dyDescent="0.25">
      <c r="A165" s="67"/>
      <c r="B165" s="68" t="s">
        <v>438</v>
      </c>
      <c r="C165" s="69" t="s">
        <v>439</v>
      </c>
      <c r="D165" s="70">
        <v>0</v>
      </c>
      <c r="E165" s="71"/>
      <c r="L165" s="73"/>
    </row>
    <row r="166" spans="1:12" s="72" customFormat="1" x14ac:dyDescent="0.25">
      <c r="A166" s="67"/>
      <c r="B166" s="75" t="s">
        <v>440</v>
      </c>
      <c r="C166" s="76" t="s">
        <v>242</v>
      </c>
      <c r="D166" s="77">
        <v>0</v>
      </c>
      <c r="E166" s="71"/>
      <c r="L166" s="73"/>
    </row>
    <row r="167" spans="1:12" s="72" customFormat="1" x14ac:dyDescent="0.25">
      <c r="A167" s="67"/>
      <c r="B167" s="75" t="s">
        <v>441</v>
      </c>
      <c r="C167" s="76" t="s">
        <v>244</v>
      </c>
      <c r="D167" s="77">
        <v>0</v>
      </c>
      <c r="E167" s="71"/>
      <c r="L167" s="73"/>
    </row>
    <row r="168" spans="1:12" s="72" customFormat="1" x14ac:dyDescent="0.25">
      <c r="A168" s="67"/>
      <c r="B168" s="75" t="s">
        <v>442</v>
      </c>
      <c r="C168" s="76" t="s">
        <v>246</v>
      </c>
      <c r="D168" s="77">
        <v>0</v>
      </c>
      <c r="E168" s="71"/>
      <c r="L168" s="73"/>
    </row>
    <row r="169" spans="1:12" s="72" customFormat="1" x14ac:dyDescent="0.25">
      <c r="A169" s="67"/>
      <c r="B169" s="68" t="s">
        <v>443</v>
      </c>
      <c r="C169" s="69" t="s">
        <v>444</v>
      </c>
      <c r="D169" s="70">
        <v>0</v>
      </c>
      <c r="E169" s="71"/>
      <c r="L169" s="73"/>
    </row>
    <row r="170" spans="1:12" s="72" customFormat="1" x14ac:dyDescent="0.25">
      <c r="A170" s="67"/>
      <c r="B170" s="75" t="s">
        <v>445</v>
      </c>
      <c r="C170" s="76" t="s">
        <v>242</v>
      </c>
      <c r="D170" s="77">
        <v>0</v>
      </c>
      <c r="E170" s="71"/>
      <c r="L170" s="73"/>
    </row>
    <row r="171" spans="1:12" s="72" customFormat="1" x14ac:dyDescent="0.25">
      <c r="A171" s="67"/>
      <c r="B171" s="75" t="s">
        <v>446</v>
      </c>
      <c r="C171" s="76" t="s">
        <v>244</v>
      </c>
      <c r="D171" s="77">
        <v>0</v>
      </c>
      <c r="E171" s="71"/>
      <c r="L171" s="73"/>
    </row>
    <row r="172" spans="1:12" s="72" customFormat="1" x14ac:dyDescent="0.25">
      <c r="A172" s="67"/>
      <c r="B172" s="75" t="s">
        <v>447</v>
      </c>
      <c r="C172" s="76" t="s">
        <v>246</v>
      </c>
      <c r="D172" s="77">
        <v>0</v>
      </c>
      <c r="E172" s="71"/>
      <c r="L172" s="73"/>
    </row>
    <row r="173" spans="1:12" s="72" customFormat="1" x14ac:dyDescent="0.25">
      <c r="A173" s="67"/>
      <c r="B173" s="68" t="s">
        <v>448</v>
      </c>
      <c r="C173" s="69" t="s">
        <v>449</v>
      </c>
      <c r="D173" s="70">
        <v>0</v>
      </c>
      <c r="E173" s="71"/>
      <c r="L173" s="73"/>
    </row>
    <row r="174" spans="1:12" s="72" customFormat="1" x14ac:dyDescent="0.25">
      <c r="A174" s="67"/>
      <c r="B174" s="75" t="s">
        <v>450</v>
      </c>
      <c r="C174" s="76" t="s">
        <v>242</v>
      </c>
      <c r="D174" s="77">
        <v>0</v>
      </c>
      <c r="E174" s="71"/>
      <c r="L174" s="73"/>
    </row>
    <row r="175" spans="1:12" s="72" customFormat="1" x14ac:dyDescent="0.25">
      <c r="A175" s="67"/>
      <c r="B175" s="75" t="s">
        <v>451</v>
      </c>
      <c r="C175" s="76" t="s">
        <v>244</v>
      </c>
      <c r="D175" s="77">
        <v>0</v>
      </c>
      <c r="E175" s="71"/>
      <c r="L175" s="73"/>
    </row>
    <row r="176" spans="1:12" s="72" customFormat="1" x14ac:dyDescent="0.25">
      <c r="A176" s="67"/>
      <c r="B176" s="75" t="s">
        <v>452</v>
      </c>
      <c r="C176" s="76" t="s">
        <v>246</v>
      </c>
      <c r="D176" s="77">
        <v>0</v>
      </c>
      <c r="E176" s="71"/>
      <c r="L176" s="73"/>
    </row>
    <row r="177" spans="1:12" s="72" customFormat="1" x14ac:dyDescent="0.25">
      <c r="A177" s="67"/>
      <c r="B177" s="68" t="s">
        <v>453</v>
      </c>
      <c r="C177" s="69" t="s">
        <v>454</v>
      </c>
      <c r="D177" s="70">
        <v>0</v>
      </c>
      <c r="E177" s="71"/>
      <c r="L177" s="73"/>
    </row>
    <row r="178" spans="1:12" s="72" customFormat="1" x14ac:dyDescent="0.25">
      <c r="A178" s="67"/>
      <c r="B178" s="75" t="s">
        <v>455</v>
      </c>
      <c r="C178" s="76" t="s">
        <v>242</v>
      </c>
      <c r="D178" s="77">
        <v>0</v>
      </c>
      <c r="E178" s="71"/>
      <c r="L178" s="73"/>
    </row>
    <row r="179" spans="1:12" s="72" customFormat="1" x14ac:dyDescent="0.25">
      <c r="A179" s="67"/>
      <c r="B179" s="75" t="s">
        <v>456</v>
      </c>
      <c r="C179" s="76" t="s">
        <v>244</v>
      </c>
      <c r="D179" s="77">
        <v>0</v>
      </c>
      <c r="E179" s="71"/>
      <c r="L179" s="73"/>
    </row>
    <row r="180" spans="1:12" s="72" customFormat="1" x14ac:dyDescent="0.25">
      <c r="A180" s="67"/>
      <c r="B180" s="75" t="s">
        <v>457</v>
      </c>
      <c r="C180" s="76" t="s">
        <v>246</v>
      </c>
      <c r="D180" s="77">
        <v>0</v>
      </c>
      <c r="E180" s="71"/>
      <c r="L180" s="73"/>
    </row>
    <row r="181" spans="1:12" s="72" customFormat="1" x14ac:dyDescent="0.25">
      <c r="A181" s="67"/>
      <c r="B181" s="68" t="s">
        <v>458</v>
      </c>
      <c r="C181" s="69" t="s">
        <v>459</v>
      </c>
      <c r="D181" s="70">
        <v>0</v>
      </c>
      <c r="E181" s="71"/>
      <c r="L181" s="73"/>
    </row>
    <row r="182" spans="1:12" s="72" customFormat="1" x14ac:dyDescent="0.25">
      <c r="A182" s="67"/>
      <c r="B182" s="75" t="s">
        <v>460</v>
      </c>
      <c r="C182" s="76" t="s">
        <v>242</v>
      </c>
      <c r="D182" s="77">
        <v>0</v>
      </c>
      <c r="E182" s="71"/>
      <c r="L182" s="73"/>
    </row>
    <row r="183" spans="1:12" s="72" customFormat="1" x14ac:dyDescent="0.25">
      <c r="A183" s="67"/>
      <c r="B183" s="75" t="s">
        <v>461</v>
      </c>
      <c r="C183" s="76" t="s">
        <v>244</v>
      </c>
      <c r="D183" s="77">
        <v>0</v>
      </c>
      <c r="E183" s="71"/>
      <c r="L183" s="73"/>
    </row>
    <row r="184" spans="1:12" s="72" customFormat="1" x14ac:dyDescent="0.25">
      <c r="A184" s="67"/>
      <c r="B184" s="75" t="s">
        <v>462</v>
      </c>
      <c r="C184" s="76" t="s">
        <v>246</v>
      </c>
      <c r="D184" s="77">
        <v>0</v>
      </c>
      <c r="E184" s="71"/>
      <c r="L184" s="73"/>
    </row>
    <row r="185" spans="1:12" s="72" customFormat="1" x14ac:dyDescent="0.25">
      <c r="A185" s="67"/>
      <c r="B185" s="68" t="s">
        <v>463</v>
      </c>
      <c r="C185" s="69" t="s">
        <v>464</v>
      </c>
      <c r="D185" s="70">
        <v>0</v>
      </c>
      <c r="E185" s="71"/>
      <c r="L185" s="73"/>
    </row>
    <row r="186" spans="1:12" s="72" customFormat="1" x14ac:dyDescent="0.25">
      <c r="A186" s="67"/>
      <c r="B186" s="75" t="s">
        <v>465</v>
      </c>
      <c r="C186" s="76" t="s">
        <v>242</v>
      </c>
      <c r="D186" s="77">
        <v>0</v>
      </c>
      <c r="E186" s="71"/>
      <c r="L186" s="73"/>
    </row>
    <row r="187" spans="1:12" s="72" customFormat="1" x14ac:dyDescent="0.25">
      <c r="A187" s="67"/>
      <c r="B187" s="75" t="s">
        <v>466</v>
      </c>
      <c r="C187" s="76" t="s">
        <v>244</v>
      </c>
      <c r="D187" s="77">
        <v>0</v>
      </c>
      <c r="E187" s="71"/>
      <c r="L187" s="73"/>
    </row>
    <row r="188" spans="1:12" s="72" customFormat="1" x14ac:dyDescent="0.25">
      <c r="A188" s="67"/>
      <c r="B188" s="75" t="s">
        <v>467</v>
      </c>
      <c r="C188" s="76" t="s">
        <v>246</v>
      </c>
      <c r="D188" s="77">
        <v>0</v>
      </c>
      <c r="E188" s="71"/>
      <c r="L188" s="73"/>
    </row>
    <row r="189" spans="1:12" s="72" customFormat="1" x14ac:dyDescent="0.25">
      <c r="A189" s="67"/>
      <c r="B189" s="68" t="s">
        <v>468</v>
      </c>
      <c r="C189" s="69" t="s">
        <v>469</v>
      </c>
      <c r="D189" s="70">
        <v>0</v>
      </c>
      <c r="E189" s="71"/>
      <c r="L189" s="73"/>
    </row>
    <row r="190" spans="1:12" s="72" customFormat="1" x14ac:dyDescent="0.25">
      <c r="A190" s="67"/>
      <c r="B190" s="75" t="s">
        <v>470</v>
      </c>
      <c r="C190" s="76" t="s">
        <v>242</v>
      </c>
      <c r="D190" s="77">
        <v>0</v>
      </c>
      <c r="E190" s="71"/>
      <c r="L190" s="73"/>
    </row>
    <row r="191" spans="1:12" s="72" customFormat="1" x14ac:dyDescent="0.25">
      <c r="A191" s="67"/>
      <c r="B191" s="75" t="s">
        <v>471</v>
      </c>
      <c r="C191" s="76" t="s">
        <v>244</v>
      </c>
      <c r="D191" s="77">
        <v>0</v>
      </c>
      <c r="E191" s="71"/>
      <c r="L191" s="73"/>
    </row>
    <row r="192" spans="1:12" s="72" customFormat="1" x14ac:dyDescent="0.25">
      <c r="A192" s="67"/>
      <c r="B192" s="75" t="s">
        <v>472</v>
      </c>
      <c r="C192" s="76" t="s">
        <v>246</v>
      </c>
      <c r="D192" s="77">
        <v>0</v>
      </c>
      <c r="E192" s="71"/>
      <c r="L192" s="73"/>
    </row>
    <row r="193" spans="1:13" s="72" customFormat="1" x14ac:dyDescent="0.25">
      <c r="A193" s="67"/>
      <c r="B193" s="68" t="s">
        <v>473</v>
      </c>
      <c r="C193" s="69" t="s">
        <v>474</v>
      </c>
      <c r="D193" s="70">
        <v>0</v>
      </c>
      <c r="E193" s="71"/>
      <c r="L193" s="73"/>
    </row>
    <row r="194" spans="1:13" s="72" customFormat="1" x14ac:dyDescent="0.25">
      <c r="A194" s="67"/>
      <c r="B194" s="75" t="s">
        <v>475</v>
      </c>
      <c r="C194" s="76" t="s">
        <v>242</v>
      </c>
      <c r="D194" s="77">
        <v>0</v>
      </c>
      <c r="E194" s="71"/>
      <c r="L194" s="73"/>
    </row>
    <row r="195" spans="1:13" s="72" customFormat="1" x14ac:dyDescent="0.25">
      <c r="A195" s="67"/>
      <c r="B195" s="75" t="s">
        <v>476</v>
      </c>
      <c r="C195" s="76" t="s">
        <v>244</v>
      </c>
      <c r="D195" s="77">
        <v>0</v>
      </c>
      <c r="E195" s="71"/>
      <c r="L195" s="73"/>
    </row>
    <row r="196" spans="1:13" s="72" customFormat="1" x14ac:dyDescent="0.25">
      <c r="A196" s="67"/>
      <c r="B196" s="75" t="s">
        <v>477</v>
      </c>
      <c r="C196" s="76" t="s">
        <v>246</v>
      </c>
      <c r="D196" s="77">
        <v>0</v>
      </c>
      <c r="E196" s="71"/>
      <c r="L196" s="73"/>
    </row>
    <row r="197" spans="1:13" ht="4.5" customHeight="1" x14ac:dyDescent="0.25">
      <c r="A197" s="80"/>
      <c r="B197" s="81"/>
      <c r="C197" s="82"/>
      <c r="D197" s="83"/>
      <c r="E197" s="84"/>
      <c r="G197" s="72"/>
      <c r="H197" s="72"/>
      <c r="K197" s="72"/>
      <c r="L197" s="73"/>
      <c r="M197" s="72"/>
    </row>
    <row r="198" spans="1:13" x14ac:dyDescent="0.25">
      <c r="A198" s="85"/>
      <c r="B198" s="86"/>
      <c r="C198" s="87"/>
      <c r="D198" s="88"/>
      <c r="E198" s="88"/>
    </row>
    <row r="203" spans="1:13" x14ac:dyDescent="0.25">
      <c r="H203" s="90"/>
      <c r="I203" s="90"/>
    </row>
    <row r="204" spans="1:13" x14ac:dyDescent="0.25">
      <c r="H204" s="90"/>
      <c r="I204" s="90"/>
    </row>
    <row r="206" spans="1:13" x14ac:dyDescent="0.25">
      <c r="H206" s="91"/>
      <c r="I206" s="91"/>
    </row>
    <row r="211" spans="7:7" x14ac:dyDescent="0.25">
      <c r="G211" s="91"/>
    </row>
  </sheetData>
  <mergeCells count="6">
    <mergeCell ref="B1:E1"/>
    <mergeCell ref="B2:E2"/>
    <mergeCell ref="C3:E3"/>
    <mergeCell ref="A6:B6"/>
    <mergeCell ref="D6:E6"/>
    <mergeCell ref="C198:E198"/>
  </mergeCells>
  <printOptions horizontalCentered="1"/>
  <pageMargins left="0.70866141732283472" right="0.31496062992125984" top="0.35433070866141736" bottom="0.35433070866141736" header="0.31496062992125984" footer="0.31496062992125984"/>
  <pageSetup scale="90" fitToHeight="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6" sqref="D6"/>
    </sheetView>
  </sheetViews>
  <sheetFormatPr baseColWidth="10" defaultRowHeight="15" x14ac:dyDescent="0.25"/>
  <cols>
    <col min="1" max="1" width="33.85546875" customWidth="1"/>
    <col min="2" max="2" width="31.85546875" customWidth="1"/>
    <col min="3" max="3" width="18.85546875" customWidth="1"/>
  </cols>
  <sheetData>
    <row r="1" spans="1:3" x14ac:dyDescent="0.25">
      <c r="A1" s="57" t="s">
        <v>478</v>
      </c>
      <c r="B1" s="58"/>
      <c r="C1" s="58"/>
    </row>
    <row r="2" spans="1:3" x14ac:dyDescent="0.25">
      <c r="A2" s="57">
        <v>0</v>
      </c>
      <c r="B2" s="58"/>
      <c r="C2" s="58"/>
    </row>
    <row r="3" spans="1:3" x14ac:dyDescent="0.25">
      <c r="A3" s="57" t="s">
        <v>479</v>
      </c>
      <c r="B3" s="58"/>
      <c r="C3" s="58"/>
    </row>
    <row r="4" spans="1:3" x14ac:dyDescent="0.25">
      <c r="A4" s="57" t="s">
        <v>480</v>
      </c>
      <c r="B4" s="58"/>
      <c r="C4" s="58"/>
    </row>
    <row r="5" spans="1:3" x14ac:dyDescent="0.25">
      <c r="A5" s="95" t="s">
        <v>232</v>
      </c>
      <c r="B5" s="59" t="s">
        <v>481</v>
      </c>
      <c r="C5" s="95" t="s">
        <v>234</v>
      </c>
    </row>
    <row r="6" spans="1:3" ht="160.5" customHeight="1" x14ac:dyDescent="0.25">
      <c r="A6" s="92" t="s">
        <v>482</v>
      </c>
      <c r="B6" s="93" t="s">
        <v>483</v>
      </c>
      <c r="C6" s="94">
        <v>1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Ejemplo PIBMI</vt:lpstr>
      <vt:lpstr>Bienes Muebles</vt:lpstr>
      <vt:lpstr>Bienes Inmuebles 2020</vt:lpstr>
      <vt:lpstr>'Bienes 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2021-02-16T18:03:50Z</dcterms:created>
  <dcterms:modified xsi:type="dcterms:W3CDTF">2021-02-16T18:13:22Z</dcterms:modified>
</cp:coreProperties>
</file>