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68" yWindow="300" windowWidth="18036" windowHeight="6576"/>
  </bookViews>
  <sheets>
    <sheet name="BMu" sheetId="1" r:id="rId1"/>
    <sheet name="BInmu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BMu!$B$216:$F$216</definedName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 localSheetId="0">'[2]acomodo administrativa'!#REF!</definedName>
    <definedName name="cataadva">'[2]acomodo administrativa'!#REF!</definedName>
    <definedName name="catafun" localSheetId="1">#REF!</definedName>
    <definedName name="catafun" localSheetId="0">#REF!</definedName>
    <definedName name="catafun">#REF!</definedName>
    <definedName name="cataorden" localSheetId="1">#REF!</definedName>
    <definedName name="cataorden" localSheetId="0">#REF!</definedName>
    <definedName name="cataorden">#REF!</definedName>
    <definedName name="CATAORDENCESAR" localSheetId="1">#REF!</definedName>
    <definedName name="CATAORDENCESAR" localSheetId="0">#REF!</definedName>
    <definedName name="CATAORDENCESAR">#REF!</definedName>
    <definedName name="CATAORDENCESAROCT" localSheetId="1">#REF!</definedName>
    <definedName name="CATAORDENCESAROCT" localSheetId="0">#REF!</definedName>
    <definedName name="CATAORDENCESAROCT">#REF!</definedName>
    <definedName name="cataordenoct" localSheetId="1">#REF!</definedName>
    <definedName name="cataordenoct" localSheetId="0">#REF!</definedName>
    <definedName name="cataordenoct">#REF!</definedName>
    <definedName name="cataprograma" localSheetId="1">[2]acomodoprog!#REF!</definedName>
    <definedName name="cataprograma" localSheetId="0">[2]acomodoprog!#REF!</definedName>
    <definedName name="cataprograma">[2]acomodoprog!#REF!</definedName>
    <definedName name="FUNC">'[1]ADVA FUNCION'!$D$47:$F$94</definedName>
    <definedName name="funcata" localSheetId="1">#REF!</definedName>
    <definedName name="funcata" localSheetId="0">#REF!</definedName>
    <definedName name="funcata">#REF!</definedName>
    <definedName name="FUNCIONAL">'[1]ADVA FUNCION'!$D$47:$F$94</definedName>
    <definedName name="FUNCIONALENE" localSheetId="1">#REF!</definedName>
    <definedName name="FUNCIONALENE" localSheetId="0">#REF!</definedName>
    <definedName name="FUNCIONALENE">#REF!</definedName>
    <definedName name="funjunio" localSheetId="1">#REF!</definedName>
    <definedName name="funjunio" localSheetId="0">#REF!</definedName>
    <definedName name="funjunio">#REF!</definedName>
    <definedName name="juladva" localSheetId="1">'[2]acomodo administrativa'!#REF!</definedName>
    <definedName name="juladva" localSheetId="0">'[2]acomodo administrativa'!#REF!</definedName>
    <definedName name="juladva">'[2]acomodo administrativa'!#REF!</definedName>
    <definedName name="JULFUN" localSheetId="1">#REF!</definedName>
    <definedName name="JULFUN" localSheetId="0">#REF!</definedName>
    <definedName name="JULFUN">#REF!</definedName>
  </definedNames>
  <calcPr calcId="125725"/>
</workbook>
</file>

<file path=xl/calcChain.xml><?xml version="1.0" encoding="utf-8"?>
<calcChain xmlns="http://schemas.openxmlformats.org/spreadsheetml/2006/main">
  <c r="C4" i="2"/>
  <c r="D446" i="1"/>
  <c r="F90"/>
  <c r="F89"/>
  <c r="F88"/>
  <c r="F87"/>
  <c r="F86"/>
  <c r="F85"/>
  <c r="F84"/>
  <c r="F83"/>
  <c r="F82"/>
  <c r="F81"/>
  <c r="F80"/>
  <c r="F79"/>
  <c r="F78"/>
  <c r="F74"/>
  <c r="F73"/>
  <c r="F72"/>
  <c r="F71"/>
  <c r="F69"/>
  <c r="F68"/>
  <c r="F67"/>
  <c r="F63"/>
  <c r="F62"/>
  <c r="F61"/>
  <c r="F60"/>
  <c r="F58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0"/>
  <c r="F16"/>
  <c r="F15"/>
  <c r="F14"/>
  <c r="F13"/>
  <c r="F9"/>
  <c r="F8"/>
  <c r="F7"/>
  <c r="C4"/>
</calcChain>
</file>

<file path=xl/comments1.xml><?xml version="1.0" encoding="utf-8"?>
<comments xmlns="http://schemas.openxmlformats.org/spreadsheetml/2006/main">
  <authors>
    <author>*</author>
  </authors>
  <commentList>
    <comment ref="C219" authorId="0">
      <text>
        <r>
          <rPr>
            <b/>
            <sz val="9"/>
            <color indexed="81"/>
            <rFont val="Tahoma"/>
            <charset val="1"/>
          </rPr>
          <t>*:</t>
        </r>
        <r>
          <rPr>
            <sz val="9"/>
            <color indexed="81"/>
            <rFont val="Tahoma"/>
            <charset val="1"/>
          </rPr>
          <t xml:space="preserve">
Bienes Intangibles</t>
        </r>
      </text>
    </comment>
  </commentList>
</comments>
</file>

<file path=xl/sharedStrings.xml><?xml version="1.0" encoding="utf-8"?>
<sst xmlns="http://schemas.openxmlformats.org/spreadsheetml/2006/main" count="451" uniqueCount="238">
  <si>
    <t>Relación de Bienes Muebles que Componen el Patrimonio</t>
  </si>
  <si>
    <t>Ente Público:</t>
  </si>
  <si>
    <t>Código</t>
  </si>
  <si>
    <t>Descripción del Bien Mueble</t>
  </si>
  <si>
    <t>Valor en libros</t>
  </si>
  <si>
    <t>Bascula de piso con estadímetro MCA. NUEVO LEON  cap. 160Kgs</t>
  </si>
  <si>
    <t>Bascula marca Torrey mod. PCR-20</t>
  </si>
  <si>
    <t>Laser Ray Box 10-11466</t>
  </si>
  <si>
    <t>Kit Reflex XS NEG Canon</t>
  </si>
  <si>
    <t>Desbrozadora de Jardinería</t>
  </si>
  <si>
    <t>Monitor BENQ 24'' LED  Serie: ET9AA055675L0</t>
  </si>
  <si>
    <t>Computadora CORE I7 2gb ram.</t>
  </si>
  <si>
    <t xml:space="preserve">Silla de piel Ejecutiva marca: Zurich </t>
  </si>
  <si>
    <t>Caja trailer Semilowboy de dos ejes con slider lateral, equipada con planta de luz, instalación electrica, sonido interior y compartimiento para su almacen</t>
  </si>
  <si>
    <t>Taladro rotomartillo inalambrico de 28v marca Milwakee</t>
  </si>
  <si>
    <t>Sonido marca Bose (incluye 2 bocinas,con sus postes, amplificador y micrófono)</t>
  </si>
  <si>
    <t>Cañon Proyector PT-TW23IRU</t>
  </si>
  <si>
    <t>Proyector Epson S12 V11H430121</t>
  </si>
  <si>
    <t>Impresora multifuncional Samsung CLX-6260ND</t>
  </si>
  <si>
    <t>Consola X360 4GB KINECT</t>
  </si>
  <si>
    <t>Conjunto "L" en membrana cantos cascada consta de: escritorio 150x75cms., con cajonera 2 gavetas y lateral 80x40cms.</t>
  </si>
  <si>
    <t>Archivero vertical 4 gavetas en membrana cantos cascada</t>
  </si>
  <si>
    <t xml:space="preserve">Archivero vertical 2 gavetas </t>
  </si>
  <si>
    <t xml:space="preserve">Silla operativa modelo 10230 tapizada en tela </t>
  </si>
  <si>
    <t>Silla visita con brazos 10210</t>
  </si>
  <si>
    <t>Silla visita con brazos 10211</t>
  </si>
  <si>
    <t>Silla visita con brazos 10212</t>
  </si>
  <si>
    <t>Silla visita con brazos 10213</t>
  </si>
  <si>
    <t>Silla visita con brazos 10214</t>
  </si>
  <si>
    <t>Silla visita con brazos 10215</t>
  </si>
  <si>
    <t>Silla visita con brazos 10216</t>
  </si>
  <si>
    <t>Lap top Toshiba L645-SP4006M SERIE 7A072877W</t>
  </si>
  <si>
    <t>Lap top Toshiba L645-SP4006M SERIE 7A072887W</t>
  </si>
  <si>
    <t>Horno de microondas, marca "Amana", modelo RCS-10MPSA SERIE 1006304709</t>
  </si>
  <si>
    <t>Flash Speedlite 430 EX II</t>
  </si>
  <si>
    <t xml:space="preserve">Podadora Craftzman 6.75 hp c/bolsa y tracción </t>
  </si>
  <si>
    <t>Sierra ingleteadora 12" 15 AMP</t>
  </si>
  <si>
    <t>Rotomartillo S.D.S. PLUS 1 PULG.</t>
  </si>
  <si>
    <t>Taladro rotomartillo 18volts.</t>
  </si>
  <si>
    <t xml:space="preserve">Pulidora esmeriladora modelo DWE4120-B3 Marca DEWALT </t>
  </si>
  <si>
    <t xml:space="preserve">Refrigerador Whirlpool NT03500 10 PIES BC </t>
  </si>
  <si>
    <t>Impresora BOCA Serie 255980</t>
  </si>
  <si>
    <t>Impresora BOCA Serie 255979</t>
  </si>
  <si>
    <t>Impresora BOCA Serie  255981</t>
  </si>
  <si>
    <t>Tina de acero inoxidable, forma rectangular, esquinas redondeadas, dren de salida a un extremo y medida de 1.50x0.80 y 0.17 mts de fondo</t>
  </si>
  <si>
    <t xml:space="preserve">Bafle amplificador 15" USB/SD AUDIOBAHN para eventos </t>
  </si>
  <si>
    <t>Toldo de 3x4mts del bebeleche movil</t>
  </si>
  <si>
    <t xml:space="preserve">Escalera Modelo CN-1291 marca CUPRUM </t>
  </si>
  <si>
    <t>Monitor Viewsonic 22" LED</t>
  </si>
  <si>
    <t>Monitor LCD de 21.5"</t>
  </si>
  <si>
    <t xml:space="preserve">Cash Drawer </t>
  </si>
  <si>
    <t xml:space="preserve">Silla de ruedas </t>
  </si>
  <si>
    <t xml:space="preserve">Bafle pasivo 15" de 3000Watts Audiobahn </t>
  </si>
  <si>
    <t xml:space="preserve">Sistema de Aire acondicionado del museo </t>
  </si>
  <si>
    <t>Sistema de audio del Lobby</t>
  </si>
  <si>
    <t>Clavadora neumatica Dewalt cal.18</t>
  </si>
  <si>
    <t xml:space="preserve">Juego de 50 sillas plegables para salon de eventos </t>
  </si>
  <si>
    <t xml:space="preserve">Juego de postes divisores </t>
  </si>
  <si>
    <t>IP PHONE SPA 941 CISCO</t>
  </si>
  <si>
    <t>Monitor Samsung LED 18.5</t>
  </si>
  <si>
    <t xml:space="preserve">Silla de trabajo versión banco alto con descansapies </t>
  </si>
  <si>
    <t>Generador de 3650W</t>
  </si>
  <si>
    <t xml:space="preserve">3 Buzones de acero inoxidable </t>
  </si>
  <si>
    <t xml:space="preserve">2 Tablones </t>
  </si>
  <si>
    <t>Telefono Linksys SPA921</t>
  </si>
  <si>
    <t>Telefono Linksys SPA922</t>
  </si>
  <si>
    <t xml:space="preserve">Horno de microondas marca MABE </t>
  </si>
  <si>
    <t>Estantes MD-707</t>
  </si>
  <si>
    <t>Laptop HP spectre</t>
  </si>
  <si>
    <t>Videoproyector EPSON 730HD</t>
  </si>
  <si>
    <t>Juego de bancos laboratorio 15</t>
  </si>
  <si>
    <t>Silla modelo PL-22 50</t>
  </si>
  <si>
    <t>Rebajadora 160A BOSCH</t>
  </si>
  <si>
    <t>Rotomartillo inalambrico BOSCH</t>
  </si>
  <si>
    <t>Horno de microondas MABE Serie STI5051111</t>
  </si>
  <si>
    <t>Palomera 16 Oz carro FT1665</t>
  </si>
  <si>
    <t>Desmalezadora Stihl FS-55</t>
  </si>
  <si>
    <t>Monitor Samsung 18.5" S19F350HNL</t>
  </si>
  <si>
    <t>Impresora Zebra GX430t</t>
  </si>
  <si>
    <t xml:space="preserve">Vehículo Yaris 2017 Sedan Core CVT Toyota </t>
  </si>
  <si>
    <t>Laptop Ideapad Z40-7 Lenovo</t>
  </si>
  <si>
    <t>Proyector BENQ MX819ST</t>
  </si>
  <si>
    <t>Cajón de dinero para impresoras Epson</t>
  </si>
  <si>
    <t>Lector de código de barras Honeywell MS5145</t>
  </si>
  <si>
    <t xml:space="preserve">Monitor 19.5" ThinkVision E2054 Lenovo </t>
  </si>
  <si>
    <t>Pantalla Eléctrica 2.06x2.74m con control remoto</t>
  </si>
  <si>
    <t>Router preparado para 4 puertos WAN Cisco C1921</t>
  </si>
  <si>
    <t>Servidores para rack 16GB RAM. 1TB Disco Duro Lenovo / X355</t>
  </si>
  <si>
    <t>CPU ThinkCentre M8310A Lenovo</t>
  </si>
  <si>
    <t>Computadora ensamblada Inter Core 17</t>
  </si>
  <si>
    <t>Impresora térmica Epson TMT20II</t>
  </si>
  <si>
    <t>Impresora Multifuncional HP M426FDW</t>
  </si>
  <si>
    <t>Video Splitter Manhattan HDMI</t>
  </si>
  <si>
    <t>Monitor Touchscreen 17" LG</t>
  </si>
  <si>
    <t>Servidores Microsoft Windows 2012 R2 Std.</t>
  </si>
  <si>
    <t>Base para proyector 70-120</t>
  </si>
  <si>
    <t>Impresora Multifuncional Laserjet Pro M426 HP</t>
  </si>
  <si>
    <t>Impresora Multifuncional Color Laserjet Pro M477fd HP</t>
  </si>
  <si>
    <t>Impresora Boca LL26</t>
  </si>
  <si>
    <t>Compresor 2HP 30 gal.</t>
  </si>
  <si>
    <t>Cortadora para metal 14”</t>
  </si>
  <si>
    <t>Doblador hidráulico p/tubo 12 ton</t>
  </si>
  <si>
    <t>Esmeriladora angular 4 ½”</t>
  </si>
  <si>
    <t>Esmeriladora angular 4 1/2”</t>
  </si>
  <si>
    <t>Lijadora orbital 1/3</t>
  </si>
  <si>
    <t>Multímetro digital profesional</t>
  </si>
  <si>
    <t>Pistola de calor digital 1500w</t>
  </si>
  <si>
    <t>Podadora  Front Wheel Drive High Wheel</t>
  </si>
  <si>
    <t>Rebajadora 1320w</t>
  </si>
  <si>
    <t>Rotomartillo eléctrico ½ “</t>
  </si>
  <si>
    <t>Sierra angular compuesta radial 10”</t>
  </si>
  <si>
    <t>Sierra caladora pendular 720w</t>
  </si>
  <si>
    <t>Sierra de mesa tipo contratista 10”</t>
  </si>
  <si>
    <t xml:space="preserve">Soldadora de electrodo </t>
  </si>
  <si>
    <t>Tarjeta Digium 1TE131F PCI Express (1 puerto E1)</t>
  </si>
  <si>
    <t>Compresor Comp 930</t>
  </si>
  <si>
    <t>Tablero Marquesina 3x3</t>
  </si>
  <si>
    <t>Cámaras analógicas + DVR</t>
  </si>
  <si>
    <t>Exhibiciones Acertijo</t>
  </si>
  <si>
    <t>Manuales Primera Etapa Acertijo</t>
  </si>
  <si>
    <t>Equipamiento Sala 3D Acertijo</t>
  </si>
  <si>
    <t>Catalogos, Produccion y Puesta en marcha Acertijo</t>
  </si>
  <si>
    <t>Cargador portatil de bateria schumacher mod-se-82-6</t>
  </si>
  <si>
    <t>Kit para Bombero BOM1001-13TL Sibsa</t>
  </si>
  <si>
    <t>Taladro inalámbrico 18V</t>
  </si>
  <si>
    <t>Rotomartillo inalámbrico 18V</t>
  </si>
  <si>
    <t>Monitor Led 15.5" LG</t>
  </si>
  <si>
    <t>Impresora HP Laser M12W</t>
  </si>
  <si>
    <t>Switch 8 Puertos SG200-08P</t>
  </si>
  <si>
    <t>Silla cajero s/brazos</t>
  </si>
  <si>
    <t>NoBreak Smartbitt</t>
  </si>
  <si>
    <t>Camioneta Nissan NP300 2018</t>
  </si>
  <si>
    <t>Jet Mist Maker (2 humificadores con su transformador)</t>
  </si>
  <si>
    <t>Escalera multiposición Pretul</t>
  </si>
  <si>
    <t>Estante</t>
  </si>
  <si>
    <t>Lampara de Chicote</t>
  </si>
  <si>
    <t>Mesa Mayo c/charola de A. Inox.</t>
  </si>
  <si>
    <t>Par de bocinas</t>
  </si>
  <si>
    <t>Amplificador publidifusión Bluetooth USB</t>
  </si>
  <si>
    <t>Micrófono unidireccional con diadema</t>
  </si>
  <si>
    <t>Disco duro externo</t>
  </si>
  <si>
    <t>Mesa de base cruz blanca</t>
  </si>
  <si>
    <t>Silla mod. Break azul</t>
  </si>
  <si>
    <t>Silla mod. Break naranja</t>
  </si>
  <si>
    <t>Silla mod. Break roja</t>
  </si>
  <si>
    <t>Silla mod. Break verde</t>
  </si>
  <si>
    <t>Vitrina horizontal de 3 entrepaños</t>
  </si>
  <si>
    <t>Silla mod. Shell</t>
  </si>
  <si>
    <t>Proyector Slide Show</t>
  </si>
  <si>
    <t>Desbrozadora DES-25P</t>
  </si>
  <si>
    <t>Microondas</t>
  </si>
  <si>
    <t>Par de Radios modelo LXT500VP3</t>
  </si>
  <si>
    <t>Rotafolio Blanco</t>
  </si>
  <si>
    <t>Bocina 8 pulgadas</t>
  </si>
  <si>
    <t>Sombrilla Metalica 3mts</t>
  </si>
  <si>
    <t xml:space="preserve">Baffle Bluetooh </t>
  </si>
  <si>
    <t>Licuadora Industrial MOD LI5</t>
  </si>
  <si>
    <t>Sillon tipo PUFF Color Morado</t>
  </si>
  <si>
    <t>Sillon tipo PUFF Color Fusia</t>
  </si>
  <si>
    <t>Sillon tipo PUFF Color Azul</t>
  </si>
  <si>
    <t>Resbaladilla Lucendi</t>
  </si>
  <si>
    <t>Sube y Baja Lucendi</t>
  </si>
  <si>
    <t>Columpio Lucendi</t>
  </si>
  <si>
    <t>Pilar de Luz</t>
  </si>
  <si>
    <t>Camaras de Seguridad</t>
  </si>
  <si>
    <t>Exhibicion Makerspace</t>
  </si>
  <si>
    <t>Tablet</t>
  </si>
  <si>
    <t>Calefactor minitorre mod. CT22763M</t>
  </si>
  <si>
    <t>Switch 8 Puertos MOD 2960</t>
  </si>
  <si>
    <t>Bafle 18" mod. AWA918</t>
  </si>
  <si>
    <t>Silla de visita SB color negro</t>
  </si>
  <si>
    <t>Silla de oficina mod. JM-011</t>
  </si>
  <si>
    <t>Silla de oficina mod. JM-012</t>
  </si>
  <si>
    <t>Silla de oficina mod. JM-013</t>
  </si>
  <si>
    <t>Silla de oficina mod. JM-014</t>
  </si>
  <si>
    <t>Silla de oficina mod. JM-015</t>
  </si>
  <si>
    <t>Silla de oficina mod. JM-016</t>
  </si>
  <si>
    <t>Silla de oficina mod. JM-017</t>
  </si>
  <si>
    <t>Silla de oficina mod. JM-018</t>
  </si>
  <si>
    <t>Silla de oficina mod. JM-019</t>
  </si>
  <si>
    <t>Silla de oficina mod. JM-020</t>
  </si>
  <si>
    <t>Silla de oficina mod. JM-021</t>
  </si>
  <si>
    <t>Silla de oficina mod. JM-022</t>
  </si>
  <si>
    <t>Silla de oficina mod. JM-023</t>
  </si>
  <si>
    <t>Silla de oficina mod. JM-024</t>
  </si>
  <si>
    <t>Silla de oficina mod. JM-025</t>
  </si>
  <si>
    <t>Silla de oficina mod. JM-026</t>
  </si>
  <si>
    <t>Silla de oficina mod. JM-027</t>
  </si>
  <si>
    <t>Silla de oficina mod. JM-028</t>
  </si>
  <si>
    <t>Silla de oficina mod. JM-029</t>
  </si>
  <si>
    <t>Silla de oficina mod. JM-030</t>
  </si>
  <si>
    <t>Silla de oficina mod. JM-031</t>
  </si>
  <si>
    <t>Silla de oficina mod. JM-032</t>
  </si>
  <si>
    <t>Silla de oficina mod. JM-033</t>
  </si>
  <si>
    <t>Silla de oficina mod. JM-034</t>
  </si>
  <si>
    <t>Laptop Dell Inspiron</t>
  </si>
  <si>
    <t>Impresora Termica mod. IT-002</t>
  </si>
  <si>
    <t>Laptop 15-DA0001LA</t>
  </si>
  <si>
    <t>Radio mod. UV-82</t>
  </si>
  <si>
    <t>Radio de dos vias Steren</t>
  </si>
  <si>
    <t>Dispensador Agua</t>
  </si>
  <si>
    <t>Enfriador Evaporativo mod.F6000P-CM</t>
  </si>
  <si>
    <t>Radio mod. UV-83</t>
  </si>
  <si>
    <t>Ventilador de Piso mod. 3385</t>
  </si>
  <si>
    <t xml:space="preserve">Brincolin Babook Chico </t>
  </si>
  <si>
    <t>Brincolin Babook Grande</t>
  </si>
  <si>
    <t>Silla Ejecutiva</t>
  </si>
  <si>
    <t>Toldo de 2 aguas con cubierta de lona</t>
  </si>
  <si>
    <t>Olla Palomera</t>
  </si>
  <si>
    <t>Equipo de Oficina (Bienes Donados Acertijo)</t>
  </si>
  <si>
    <t>Otro Mobiliario y Equipo de Administracion ( Bienes Donados Acertijo)</t>
  </si>
  <si>
    <t>Otros Equipos (Bienes Donados Acertijo)</t>
  </si>
  <si>
    <t>Equipo Medico (Bienes Donados Acertijo)</t>
  </si>
  <si>
    <t>Equipo de Oficina (Bienes Donados DIF Bebeleche)</t>
  </si>
  <si>
    <t>Equipo de Computo (Bienes Donados DIF Bebeleche)</t>
  </si>
  <si>
    <t>Equipos y Aparatos Audiovisuales (Bienes Donados DIF Bebeleche)</t>
  </si>
  <si>
    <t>Equipo Medico (Bienes Donados DIF Bebeleche)</t>
  </si>
  <si>
    <t>Otro Mobiliario y Equipo de Administracion  (Bienes Donados DIF Bebeleche)</t>
  </si>
  <si>
    <t>Sala Conocer Bebeleche (Exhibiciones Donadas)</t>
  </si>
  <si>
    <t>Sala Crear Bebeleche (Exhibiciones Donadas)</t>
  </si>
  <si>
    <t>Sala Crecer Bebeleche (Exhibiciones Donadas)</t>
  </si>
  <si>
    <t>Sala Vivir Bebeleche (Exhibiciones Donadas)</t>
  </si>
  <si>
    <t>Sala Jugar Bebeleche (Exhibiciones Donadas)</t>
  </si>
  <si>
    <t>Sala Crear Bebeleche (Complemento)</t>
  </si>
  <si>
    <t>Pantallas Donadas Bebeleche</t>
  </si>
  <si>
    <t>Computadora</t>
  </si>
  <si>
    <t>Otro Mobiliario y Equipo de Administracion  (Bienes Donados complemento)</t>
  </si>
  <si>
    <t>Exhibicion luces</t>
  </si>
  <si>
    <t>Medidor de luz acertijo</t>
  </si>
  <si>
    <t xml:space="preserve">Relación de Bienes Inmuebles que Componen el Patrimonio </t>
  </si>
  <si>
    <t>(Pesos)</t>
  </si>
  <si>
    <t>Descripción del Bien Inmueble</t>
  </si>
  <si>
    <t>1231-001-0001</t>
  </si>
  <si>
    <t>TERRENO</t>
  </si>
  <si>
    <t>1233-001-0001</t>
  </si>
  <si>
    <t>EDIFICIOS NO HABITACIONALES</t>
  </si>
  <si>
    <t>4TO TRIMESTRE 2020</t>
  </si>
  <si>
    <t>4to trimestre 2020</t>
  </si>
</sst>
</file>

<file path=xl/styles.xml><?xml version="1.0" encoding="utf-8"?>
<styleSheet xmlns="http://schemas.openxmlformats.org/spreadsheetml/2006/main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General_)"/>
    <numFmt numFmtId="166" formatCode="_(&quot;$&quot;* #,##0.00_);_(&quot;$&quot;* \(#,##0.00\);_(&quot;$&quot;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11"/>
      <name val="Soberana Sans"/>
      <family val="3"/>
    </font>
    <font>
      <b/>
      <sz val="9"/>
      <color theme="1"/>
      <name val="Soberana Sans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indexed="8"/>
      <name val="Calibri"/>
      <family val="2"/>
    </font>
    <font>
      <sz val="9"/>
      <name val="Times New Roman"/>
      <family val="1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5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165" fontId="4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" fillId="0" borderId="0"/>
    <xf numFmtId="0" fontId="4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2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2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15" borderId="0" xfId="0" applyFont="1" applyFill="1" applyProtection="1"/>
    <xf numFmtId="2" fontId="2" fillId="15" borderId="0" xfId="0" applyNumberFormat="1" applyFont="1" applyFill="1" applyProtection="1"/>
    <xf numFmtId="2" fontId="2" fillId="15" borderId="0" xfId="0" applyNumberFormat="1" applyFont="1" applyFill="1" applyProtection="1">
      <protection locked="0"/>
    </xf>
    <xf numFmtId="0" fontId="2" fillId="15" borderId="0" xfId="0" applyFont="1" applyFill="1" applyProtection="1">
      <protection locked="0"/>
    </xf>
    <xf numFmtId="2" fontId="2" fillId="15" borderId="0" xfId="0" applyNumberFormat="1" applyFont="1" applyFill="1" applyBorder="1" applyProtection="1">
      <protection locked="0"/>
    </xf>
    <xf numFmtId="0" fontId="2" fillId="15" borderId="0" xfId="0" applyFont="1" applyFill="1" applyBorder="1" applyProtection="1">
      <protection locked="0"/>
    </xf>
    <xf numFmtId="0" fontId="5" fillId="15" borderId="0" xfId="3" applyFont="1" applyFill="1" applyBorder="1" applyAlignment="1" applyProtection="1">
      <alignment horizontal="center"/>
      <protection locked="0"/>
    </xf>
    <xf numFmtId="0" fontId="5" fillId="15" borderId="0" xfId="0" applyFont="1" applyFill="1" applyBorder="1" applyAlignment="1" applyProtection="1">
      <alignment horizontal="right"/>
      <protection locked="0"/>
    </xf>
    <xf numFmtId="0" fontId="6" fillId="15" borderId="2" xfId="0" applyNumberFormat="1" applyFont="1" applyFill="1" applyBorder="1" applyAlignment="1" applyProtection="1">
      <protection locked="0"/>
    </xf>
    <xf numFmtId="2" fontId="2" fillId="15" borderId="0" xfId="0" applyNumberFormat="1" applyFont="1" applyFill="1" applyBorder="1" applyProtection="1"/>
    <xf numFmtId="0" fontId="2" fillId="15" borderId="0" xfId="0" applyFont="1" applyFill="1" applyBorder="1" applyProtection="1"/>
    <xf numFmtId="0" fontId="3" fillId="15" borderId="0" xfId="0" applyFont="1" applyFill="1" applyBorder="1" applyAlignment="1" applyProtection="1">
      <alignment horizontal="centerContinuous"/>
      <protection locked="0"/>
    </xf>
    <xf numFmtId="0" fontId="5" fillId="15" borderId="0" xfId="3" applyFont="1" applyFill="1" applyBorder="1" applyAlignment="1" applyProtection="1">
      <alignment horizontal="centerContinuous"/>
      <protection locked="0"/>
    </xf>
    <xf numFmtId="4" fontId="5" fillId="15" borderId="0" xfId="3" applyNumberFormat="1" applyFont="1" applyFill="1" applyBorder="1" applyAlignment="1" applyProtection="1">
      <alignment horizontal="centerContinuous"/>
      <protection locked="0"/>
    </xf>
    <xf numFmtId="0" fontId="3" fillId="15" borderId="0" xfId="0" applyFont="1" applyFill="1" applyBorder="1" applyAlignment="1" applyProtection="1">
      <alignment horizontal="center"/>
      <protection locked="0"/>
    </xf>
    <xf numFmtId="0" fontId="6" fillId="15" borderId="0" xfId="3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horizontal="center"/>
      <protection locked="0"/>
    </xf>
    <xf numFmtId="4" fontId="6" fillId="15" borderId="0" xfId="3" applyNumberFormat="1" applyFont="1" applyFill="1" applyBorder="1" applyAlignment="1" applyProtection="1">
      <alignment horizontal="center" vertical="center"/>
      <protection locked="0"/>
    </xf>
    <xf numFmtId="2" fontId="2" fillId="16" borderId="0" xfId="0" applyNumberFormat="1" applyFont="1" applyFill="1" applyProtection="1">
      <protection locked="0"/>
    </xf>
    <xf numFmtId="0" fontId="7" fillId="17" borderId="4" xfId="3" applyFont="1" applyFill="1" applyBorder="1" applyAlignment="1" applyProtection="1">
      <alignment horizontal="center" vertical="center"/>
    </xf>
    <xf numFmtId="4" fontId="7" fillId="17" borderId="4" xfId="3" applyNumberFormat="1" applyFont="1" applyFill="1" applyBorder="1" applyAlignment="1" applyProtection="1">
      <alignment horizontal="center" vertical="center"/>
    </xf>
    <xf numFmtId="0" fontId="7" fillId="17" borderId="5" xfId="3" applyFont="1" applyFill="1" applyBorder="1" applyAlignment="1" applyProtection="1">
      <alignment horizontal="center" vertical="center"/>
    </xf>
    <xf numFmtId="0" fontId="2" fillId="15" borderId="6" xfId="0" applyFont="1" applyFill="1" applyBorder="1" applyProtection="1">
      <protection locked="0"/>
    </xf>
    <xf numFmtId="0" fontId="6" fillId="15" borderId="6" xfId="0" applyFont="1" applyFill="1" applyBorder="1" applyAlignment="1" applyProtection="1">
      <alignment vertical="top"/>
      <protection locked="0"/>
    </xf>
    <xf numFmtId="0" fontId="2" fillId="15" borderId="7" xfId="0" applyFont="1" applyFill="1" applyBorder="1" applyProtection="1">
      <protection locked="0"/>
    </xf>
    <xf numFmtId="0" fontId="2" fillId="15" borderId="8" xfId="0" applyFont="1" applyFill="1" applyBorder="1" applyAlignment="1" applyProtection="1">
      <alignment horizontal="center"/>
      <protection locked="0"/>
    </xf>
    <xf numFmtId="4" fontId="2" fillId="15" borderId="7" xfId="0" applyNumberFormat="1" applyFont="1" applyFill="1" applyBorder="1" applyProtection="1">
      <protection locked="0"/>
    </xf>
    <xf numFmtId="0" fontId="2" fillId="15" borderId="9" xfId="0" applyFont="1" applyFill="1" applyBorder="1" applyAlignment="1" applyProtection="1">
      <alignment vertical="top"/>
      <protection locked="0"/>
    </xf>
    <xf numFmtId="0" fontId="6" fillId="15" borderId="0" xfId="0" applyFont="1" applyFill="1" applyBorder="1" applyAlignment="1" applyProtection="1">
      <alignment vertical="top"/>
      <protection locked="0"/>
    </xf>
    <xf numFmtId="0" fontId="6" fillId="15" borderId="10" xfId="0" applyFont="1" applyFill="1" applyBorder="1" applyAlignment="1" applyProtection="1">
      <alignment horizontal="left" vertical="top" wrapText="1"/>
      <protection locked="0"/>
    </xf>
    <xf numFmtId="4" fontId="6" fillId="15" borderId="9" xfId="1" applyNumberFormat="1" applyFont="1" applyFill="1" applyBorder="1" applyAlignment="1" applyProtection="1">
      <alignment horizontal="right" vertical="top"/>
      <protection locked="0"/>
    </xf>
    <xf numFmtId="44" fontId="2" fillId="16" borderId="0" xfId="2" applyFont="1" applyFill="1" applyAlignment="1" applyProtection="1">
      <alignment vertical="top"/>
      <protection locked="0"/>
    </xf>
    <xf numFmtId="44" fontId="2" fillId="15" borderId="0" xfId="2" applyFont="1" applyFill="1" applyProtection="1">
      <protection locked="0"/>
    </xf>
    <xf numFmtId="44" fontId="2" fillId="15" borderId="6" xfId="0" applyNumberFormat="1" applyFont="1" applyFill="1" applyBorder="1" applyProtection="1">
      <protection locked="0"/>
    </xf>
    <xf numFmtId="44" fontId="2" fillId="15" borderId="0" xfId="0" applyNumberFormat="1" applyFont="1" applyFill="1" applyProtection="1">
      <protection locked="0"/>
    </xf>
    <xf numFmtId="4" fontId="2" fillId="15" borderId="6" xfId="0" applyNumberFormat="1" applyFont="1" applyFill="1" applyBorder="1" applyProtection="1">
      <protection locked="0"/>
    </xf>
    <xf numFmtId="4" fontId="6" fillId="16" borderId="0" xfId="1" applyNumberFormat="1" applyFont="1" applyFill="1" applyBorder="1" applyAlignment="1" applyProtection="1">
      <alignment horizontal="right" vertical="top"/>
      <protection locked="0"/>
    </xf>
    <xf numFmtId="4" fontId="6" fillId="15" borderId="0" xfId="1" applyNumberFormat="1" applyFont="1" applyFill="1" applyBorder="1" applyAlignment="1" applyProtection="1">
      <alignment horizontal="right" vertical="top"/>
      <protection locked="0"/>
    </xf>
    <xf numFmtId="2" fontId="2" fillId="18" borderId="0" xfId="0" applyNumberFormat="1" applyFont="1" applyFill="1" applyProtection="1">
      <protection locked="0"/>
    </xf>
    <xf numFmtId="2" fontId="2" fillId="19" borderId="0" xfId="0" applyNumberFormat="1" applyFont="1" applyFill="1" applyProtection="1">
      <protection locked="0"/>
    </xf>
    <xf numFmtId="0" fontId="6" fillId="15" borderId="9" xfId="0" applyFont="1" applyFill="1" applyBorder="1" applyAlignment="1" applyProtection="1">
      <alignment horizontal="left" vertical="top" wrapText="1"/>
      <protection locked="0"/>
    </xf>
    <xf numFmtId="0" fontId="6" fillId="15" borderId="9" xfId="0" applyFont="1" applyFill="1" applyBorder="1" applyAlignment="1" applyProtection="1">
      <alignment vertical="top"/>
      <protection locked="0"/>
    </xf>
    <xf numFmtId="0" fontId="6" fillId="15" borderId="0" xfId="0" applyFont="1" applyFill="1" applyBorder="1" applyAlignment="1" applyProtection="1">
      <alignment horizontal="left" vertical="top" wrapText="1"/>
      <protection locked="0"/>
    </xf>
    <xf numFmtId="0" fontId="2" fillId="15" borderId="9" xfId="0" applyFont="1" applyFill="1" applyBorder="1" applyProtection="1">
      <protection locked="0"/>
    </xf>
    <xf numFmtId="44" fontId="2" fillId="15" borderId="6" xfId="2" applyFont="1" applyFill="1" applyBorder="1" applyProtection="1">
      <protection locked="0"/>
    </xf>
    <xf numFmtId="0" fontId="6" fillId="15" borderId="6" xfId="0" applyFont="1" applyFill="1" applyBorder="1" applyAlignment="1" applyProtection="1">
      <alignment horizontal="left" vertical="top" wrapText="1"/>
      <protection locked="0"/>
    </xf>
    <xf numFmtId="4" fontId="6" fillId="15" borderId="10" xfId="1" applyNumberFormat="1" applyFont="1" applyFill="1" applyBorder="1" applyAlignment="1" applyProtection="1">
      <alignment horizontal="right" vertical="top"/>
      <protection locked="0"/>
    </xf>
    <xf numFmtId="0" fontId="2" fillId="15" borderId="7" xfId="0" applyFont="1" applyFill="1" applyBorder="1" applyAlignment="1" applyProtection="1">
      <alignment vertical="top"/>
      <protection locked="0"/>
    </xf>
    <xf numFmtId="2" fontId="2" fillId="15" borderId="11" xfId="0" applyNumberFormat="1" applyFont="1" applyFill="1" applyBorder="1" applyProtection="1">
      <protection locked="0"/>
    </xf>
    <xf numFmtId="4" fontId="2" fillId="15" borderId="0" xfId="0" applyNumberFormat="1" applyFont="1" applyFill="1" applyProtection="1">
      <protection locked="0"/>
    </xf>
    <xf numFmtId="4" fontId="2" fillId="15" borderId="0" xfId="0" applyNumberFormat="1" applyFont="1" applyFill="1" applyBorder="1" applyProtection="1">
      <protection locked="0"/>
    </xf>
    <xf numFmtId="4" fontId="2" fillId="15" borderId="10" xfId="0" applyNumberFormat="1" applyFont="1" applyFill="1" applyBorder="1" applyProtection="1">
      <protection locked="0"/>
    </xf>
    <xf numFmtId="2" fontId="2" fillId="15" borderId="0" xfId="2" applyNumberFormat="1" applyFont="1" applyFill="1" applyBorder="1" applyProtection="1">
      <protection locked="0"/>
    </xf>
    <xf numFmtId="44" fontId="2" fillId="15" borderId="10" xfId="2" applyFont="1" applyFill="1" applyBorder="1" applyProtection="1">
      <protection locked="0"/>
    </xf>
    <xf numFmtId="0" fontId="8" fillId="15" borderId="6" xfId="0" applyFont="1" applyFill="1" applyBorder="1" applyAlignment="1" applyProtection="1">
      <alignment vertical="top"/>
      <protection locked="0"/>
    </xf>
    <xf numFmtId="0" fontId="8" fillId="15" borderId="0" xfId="0" applyFont="1" applyFill="1" applyBorder="1" applyAlignment="1" applyProtection="1">
      <alignment vertical="top"/>
      <protection locked="0"/>
    </xf>
    <xf numFmtId="44" fontId="6" fillId="15" borderId="10" xfId="2" applyFont="1" applyFill="1" applyBorder="1" applyAlignment="1" applyProtection="1">
      <alignment horizontal="right" vertical="top"/>
      <protection locked="0"/>
    </xf>
    <xf numFmtId="0" fontId="8" fillId="15" borderId="12" xfId="0" applyFont="1" applyFill="1" applyBorder="1" applyAlignment="1" applyProtection="1">
      <alignment horizontal="left" vertical="top"/>
      <protection locked="0"/>
    </xf>
    <xf numFmtId="4" fontId="8" fillId="15" borderId="2" xfId="0" applyNumberFormat="1" applyFont="1" applyFill="1" applyBorder="1" applyAlignment="1" applyProtection="1">
      <alignment horizontal="right" vertical="top"/>
      <protection locked="0"/>
    </xf>
    <xf numFmtId="3" fontId="6" fillId="15" borderId="12" xfId="0" applyNumberFormat="1" applyFont="1" applyFill="1" applyBorder="1" applyAlignment="1" applyProtection="1">
      <alignment vertical="top"/>
      <protection locked="0"/>
    </xf>
    <xf numFmtId="0" fontId="2" fillId="15" borderId="2" xfId="0" applyFont="1" applyFill="1" applyBorder="1" applyProtection="1">
      <protection locked="0"/>
    </xf>
    <xf numFmtId="2" fontId="2" fillId="15" borderId="2" xfId="0" applyNumberFormat="1" applyFont="1" applyFill="1" applyBorder="1" applyProtection="1">
      <protection locked="0"/>
    </xf>
    <xf numFmtId="0" fontId="2" fillId="15" borderId="12" xfId="0" applyFont="1" applyFill="1" applyBorder="1" applyProtection="1">
      <protection locked="0"/>
    </xf>
    <xf numFmtId="44" fontId="9" fillId="15" borderId="0" xfId="2" applyFont="1" applyFill="1" applyProtection="1">
      <protection locked="0"/>
    </xf>
    <xf numFmtId="0" fontId="3" fillId="15" borderId="0" xfId="0" applyFont="1" applyFill="1" applyBorder="1" applyAlignment="1" applyProtection="1">
      <alignment horizontal="center" vertical="center"/>
    </xf>
    <xf numFmtId="0" fontId="5" fillId="15" borderId="2" xfId="0" applyNumberFormat="1" applyFont="1" applyFill="1" applyBorder="1" applyAlignment="1" applyProtection="1">
      <alignment horizontal="center"/>
      <protection locked="0"/>
    </xf>
    <xf numFmtId="0" fontId="7" fillId="17" borderId="3" xfId="3" applyFont="1" applyFill="1" applyBorder="1" applyAlignment="1" applyProtection="1">
      <alignment horizontal="center" vertical="center"/>
    </xf>
    <xf numFmtId="0" fontId="7" fillId="17" borderId="4" xfId="3" applyFont="1" applyFill="1" applyBorder="1" applyAlignment="1" applyProtection="1">
      <alignment horizontal="center" vertical="center"/>
    </xf>
    <xf numFmtId="0" fontId="2" fillId="15" borderId="6" xfId="0" applyFont="1" applyFill="1" applyBorder="1" applyAlignment="1" applyProtection="1">
      <protection locked="0"/>
    </xf>
    <xf numFmtId="0" fontId="5" fillId="15" borderId="0" xfId="3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protection locked="0"/>
    </xf>
    <xf numFmtId="0" fontId="6" fillId="15" borderId="6" xfId="0" applyFont="1" applyFill="1" applyBorder="1" applyAlignment="1" applyProtection="1">
      <alignment horizontal="center" vertical="top"/>
      <protection locked="0"/>
    </xf>
    <xf numFmtId="0" fontId="6" fillId="15" borderId="0" xfId="0" applyFont="1" applyFill="1" applyBorder="1" applyAlignment="1" applyProtection="1">
      <alignment horizontal="center" vertical="top"/>
      <protection locked="0"/>
    </xf>
    <xf numFmtId="0" fontId="8" fillId="15" borderId="13" xfId="0" applyFont="1" applyFill="1" applyBorder="1" applyAlignment="1" applyProtection="1">
      <alignment vertical="top"/>
      <protection locked="0"/>
    </xf>
    <xf numFmtId="0" fontId="8" fillId="15" borderId="2" xfId="0" applyFont="1" applyFill="1" applyBorder="1" applyAlignment="1" applyProtection="1">
      <alignment vertical="top"/>
      <protection locked="0"/>
    </xf>
    <xf numFmtId="0" fontId="8" fillId="15" borderId="14" xfId="0" applyFont="1" applyFill="1" applyBorder="1" applyAlignment="1" applyProtection="1">
      <alignment horizontal="left" vertical="top"/>
      <protection locked="0"/>
    </xf>
    <xf numFmtId="3" fontId="8" fillId="15" borderId="2" xfId="0" applyNumberFormat="1" applyFont="1" applyFill="1" applyBorder="1" applyAlignment="1" applyProtection="1">
      <alignment horizontal="right" vertical="top"/>
      <protection locked="0"/>
    </xf>
    <xf numFmtId="0" fontId="6" fillId="15" borderId="0" xfId="0" applyFont="1" applyFill="1" applyAlignment="1" applyProtection="1">
      <alignment vertical="center"/>
      <protection locked="0"/>
    </xf>
    <xf numFmtId="0" fontId="6" fillId="15" borderId="0" xfId="0" applyFont="1" applyFill="1" applyAlignment="1" applyProtection="1">
      <alignment horizontal="right" vertical="top"/>
      <protection locked="0"/>
    </xf>
    <xf numFmtId="0" fontId="6" fillId="15" borderId="0" xfId="0" applyFont="1" applyFill="1" applyBorder="1" applyAlignment="1" applyProtection="1">
      <alignment vertical="center" wrapText="1"/>
      <protection locked="0"/>
    </xf>
    <xf numFmtId="0" fontId="2" fillId="15" borderId="0" xfId="0" applyFont="1" applyFill="1" applyBorder="1" applyAlignment="1" applyProtection="1">
      <alignment wrapText="1"/>
      <protection locked="0"/>
    </xf>
    <xf numFmtId="0" fontId="2" fillId="15" borderId="0" xfId="0" applyFont="1" applyFill="1" applyBorder="1" applyAlignment="1" applyProtection="1">
      <protection locked="0"/>
    </xf>
    <xf numFmtId="0" fontId="6" fillId="15" borderId="0" xfId="0" applyFont="1" applyFill="1" applyBorder="1" applyAlignment="1" applyProtection="1">
      <alignment vertical="top" wrapText="1"/>
      <protection locked="0"/>
    </xf>
  </cellXfs>
  <cellStyles count="555">
    <cellStyle name="=C:\WINNT\SYSTEM32\COMMAND.COM" xfId="4"/>
    <cellStyle name="20% - Énfasis1 2" xfId="5"/>
    <cellStyle name="20% - Énfasis1 3" xfId="6"/>
    <cellStyle name="20% - Énfasis2 2" xfId="7"/>
    <cellStyle name="20% - Énfasis2 3" xfId="8"/>
    <cellStyle name="20% - Énfasis3 2" xfId="9"/>
    <cellStyle name="20% - Énfasis3 3" xfId="10"/>
    <cellStyle name="20% - Énfasis4 2" xfId="11"/>
    <cellStyle name="20% - Énfasis4 3" xfId="12"/>
    <cellStyle name="20% - Énfasis5 2" xfId="13"/>
    <cellStyle name="20% - Énfasis5 3" xfId="14"/>
    <cellStyle name="20% - Énfasis6 2" xfId="15"/>
    <cellStyle name="20% - Énfasis6 3" xfId="16"/>
    <cellStyle name="40% - Énfasis1 2" xfId="17"/>
    <cellStyle name="40% - Énfasis1 3" xfId="18"/>
    <cellStyle name="40% - Énfasis2 2" xfId="19"/>
    <cellStyle name="40% - Énfasis2 3" xfId="20"/>
    <cellStyle name="40% - Énfasis3 2" xfId="21"/>
    <cellStyle name="40% - Énfasis3 3" xfId="22"/>
    <cellStyle name="40% - Énfasis4 2" xfId="23"/>
    <cellStyle name="40% - Énfasis4 3" xfId="24"/>
    <cellStyle name="40% - Énfasis5 2" xfId="25"/>
    <cellStyle name="40% - Énfasis5 3" xfId="26"/>
    <cellStyle name="40% - Énfasis6 2" xfId="27"/>
    <cellStyle name="40% - Énfasis6 3" xfId="28"/>
    <cellStyle name="Millares" xfId="1" builtinId="3"/>
    <cellStyle name="Millares 10" xfId="29"/>
    <cellStyle name="Millares 11" xfId="30"/>
    <cellStyle name="Millares 12" xfId="31"/>
    <cellStyle name="Millares 13" xfId="32"/>
    <cellStyle name="Millares 14" xfId="33"/>
    <cellStyle name="Millares 15" xfId="34"/>
    <cellStyle name="Millares 16" xfId="35"/>
    <cellStyle name="Millares 17" xfId="36"/>
    <cellStyle name="Millares 18" xfId="37"/>
    <cellStyle name="Millares 19" xfId="38"/>
    <cellStyle name="Millares 2" xfId="39"/>
    <cellStyle name="Millares 2 10" xfId="40"/>
    <cellStyle name="Millares 2 100" xfId="41"/>
    <cellStyle name="Millares 2 101" xfId="42"/>
    <cellStyle name="Millares 2 102" xfId="43"/>
    <cellStyle name="Millares 2 103" xfId="44"/>
    <cellStyle name="Millares 2 104" xfId="45"/>
    <cellStyle name="Millares 2 105" xfId="46"/>
    <cellStyle name="Millares 2 106" xfId="47"/>
    <cellStyle name="Millares 2 107" xfId="48"/>
    <cellStyle name="Millares 2 108" xfId="49"/>
    <cellStyle name="Millares 2 109" xfId="50"/>
    <cellStyle name="Millares 2 11" xfId="51"/>
    <cellStyle name="Millares 2 110" xfId="52"/>
    <cellStyle name="Millares 2 111" xfId="53"/>
    <cellStyle name="Millares 2 112" xfId="54"/>
    <cellStyle name="Millares 2 113" xfId="55"/>
    <cellStyle name="Millares 2 114" xfId="56"/>
    <cellStyle name="Millares 2 115" xfId="57"/>
    <cellStyle name="Millares 2 116" xfId="58"/>
    <cellStyle name="Millares 2 117" xfId="59"/>
    <cellStyle name="Millares 2 118" xfId="60"/>
    <cellStyle name="Millares 2 119" xfId="61"/>
    <cellStyle name="Millares 2 12" xfId="62"/>
    <cellStyle name="Millares 2 13" xfId="63"/>
    <cellStyle name="Millares 2 14" xfId="64"/>
    <cellStyle name="Millares 2 15" xfId="65"/>
    <cellStyle name="Millares 2 16" xfId="66"/>
    <cellStyle name="Millares 2 17" xfId="67"/>
    <cellStyle name="Millares 2 18" xfId="68"/>
    <cellStyle name="Millares 2 19" xfId="69"/>
    <cellStyle name="Millares 2 2" xfId="70"/>
    <cellStyle name="Millares 2 2 10" xfId="71"/>
    <cellStyle name="Millares 2 2 11" xfId="72"/>
    <cellStyle name="Millares 2 2 12" xfId="73"/>
    <cellStyle name="Millares 2 2 13" xfId="74"/>
    <cellStyle name="Millares 2 2 14" xfId="75"/>
    <cellStyle name="Millares 2 2 15" xfId="76"/>
    <cellStyle name="Millares 2 2 16" xfId="77"/>
    <cellStyle name="Millares 2 2 17" xfId="78"/>
    <cellStyle name="Millares 2 2 18" xfId="79"/>
    <cellStyle name="Millares 2 2 19" xfId="80"/>
    <cellStyle name="Millares 2 2 2" xfId="81"/>
    <cellStyle name="Millares 2 2 2 10" xfId="82"/>
    <cellStyle name="Millares 2 2 2 11" xfId="83"/>
    <cellStyle name="Millares 2 2 2 12" xfId="84"/>
    <cellStyle name="Millares 2 2 2 13" xfId="85"/>
    <cellStyle name="Millares 2 2 2 14" xfId="86"/>
    <cellStyle name="Millares 2 2 2 15" xfId="87"/>
    <cellStyle name="Millares 2 2 2 16" xfId="88"/>
    <cellStyle name="Millares 2 2 2 17" xfId="89"/>
    <cellStyle name="Millares 2 2 2 18" xfId="90"/>
    <cellStyle name="Millares 2 2 2 19" xfId="91"/>
    <cellStyle name="Millares 2 2 2 2" xfId="92"/>
    <cellStyle name="Millares 2 2 2 2 10" xfId="93"/>
    <cellStyle name="Millares 2 2 2 2 11" xfId="94"/>
    <cellStyle name="Millares 2 2 2 2 12" xfId="95"/>
    <cellStyle name="Millares 2 2 2 2 13" xfId="96"/>
    <cellStyle name="Millares 2 2 2 2 14" xfId="97"/>
    <cellStyle name="Millares 2 2 2 2 15" xfId="98"/>
    <cellStyle name="Millares 2 2 2 2 2" xfId="99"/>
    <cellStyle name="Millares 2 2 2 2 2 10" xfId="100"/>
    <cellStyle name="Millares 2 2 2 2 2 11" xfId="101"/>
    <cellStyle name="Millares 2 2 2 2 2 12" xfId="102"/>
    <cellStyle name="Millares 2 2 2 2 2 13" xfId="103"/>
    <cellStyle name="Millares 2 2 2 2 2 14" xfId="104"/>
    <cellStyle name="Millares 2 2 2 2 2 15" xfId="105"/>
    <cellStyle name="Millares 2 2 2 2 2 2" xfId="106"/>
    <cellStyle name="Millares 2 2 2 2 2 2 10" xfId="107"/>
    <cellStyle name="Millares 2 2 2 2 2 2 11" xfId="108"/>
    <cellStyle name="Millares 2 2 2 2 2 2 12" xfId="109"/>
    <cellStyle name="Millares 2 2 2 2 2 2 2" xfId="110"/>
    <cellStyle name="Millares 2 2 2 2 2 2 2 10" xfId="111"/>
    <cellStyle name="Millares 2 2 2 2 2 2 2 11" xfId="112"/>
    <cellStyle name="Millares 2 2 2 2 2 2 2 12" xfId="113"/>
    <cellStyle name="Millares 2 2 2 2 2 2 2 2" xfId="114"/>
    <cellStyle name="Millares 2 2 2 2 2 2 2 2 10" xfId="115"/>
    <cellStyle name="Millares 2 2 2 2 2 2 2 2 2" xfId="116"/>
    <cellStyle name="Millares 2 2 2 2 2 2 2 2 2 10" xfId="117"/>
    <cellStyle name="Millares 2 2 2 2 2 2 2 2 2 2" xfId="118"/>
    <cellStyle name="Millares 2 2 2 2 2 2 2 2 2 2 2" xfId="119"/>
    <cellStyle name="Millares 2 2 2 2 2 2 2 2 2 2 2 2" xfId="120"/>
    <cellStyle name="Millares 2 2 2 2 2 2 2 2 2 2 2 2 2" xfId="121"/>
    <cellStyle name="Millares 2 2 2 2 2 2 2 2 2 2 2 2 2 2" xfId="122"/>
    <cellStyle name="Millares 2 2 2 2 2 2 2 2 2 2 2 2 2 3" xfId="123"/>
    <cellStyle name="Millares 2 2 2 2 2 2 2 2 2 2 2 2 2 4" xfId="124"/>
    <cellStyle name="Millares 2 2 2 2 2 2 2 2 2 2 2 2 2 5" xfId="125"/>
    <cellStyle name="Millares 2 2 2 2 2 2 2 2 2 2 2 2 3" xfId="126"/>
    <cellStyle name="Millares 2 2 2 2 2 2 2 2 2 2 2 2 4" xfId="127"/>
    <cellStyle name="Millares 2 2 2 2 2 2 2 2 2 2 2 2 5" xfId="128"/>
    <cellStyle name="Millares 2 2 2 2 2 2 2 2 2 2 2 3" xfId="129"/>
    <cellStyle name="Millares 2 2 2 2 2 2 2 2 2 2 2 4" xfId="130"/>
    <cellStyle name="Millares 2 2 2 2 2 2 2 2 2 2 2 5" xfId="131"/>
    <cellStyle name="Millares 2 2 2 2 2 2 2 2 2 2 2 6" xfId="132"/>
    <cellStyle name="Millares 2 2 2 2 2 2 2 2 2 2 2 7" xfId="133"/>
    <cellStyle name="Millares 2 2 2 2 2 2 2 2 2 2 2 8" xfId="134"/>
    <cellStyle name="Millares 2 2 2 2 2 2 2 2 2 2 2 9" xfId="135"/>
    <cellStyle name="Millares 2 2 2 2 2 2 2 2 2 2 3" xfId="136"/>
    <cellStyle name="Millares 2 2 2 2 2 2 2 2 2 2 4" xfId="137"/>
    <cellStyle name="Millares 2 2 2 2 2 2 2 2 2 2 5" xfId="138"/>
    <cellStyle name="Millares 2 2 2 2 2 2 2 2 2 2 6" xfId="139"/>
    <cellStyle name="Millares 2 2 2 2 2 2 2 2 2 2 7" xfId="140"/>
    <cellStyle name="Millares 2 2 2 2 2 2 2 2 2 2 8" xfId="141"/>
    <cellStyle name="Millares 2 2 2 2 2 2 2 2 2 2 9" xfId="142"/>
    <cellStyle name="Millares 2 2 2 2 2 2 2 2 2 3" xfId="143"/>
    <cellStyle name="Millares 2 2 2 2 2 2 2 2 2 4" xfId="144"/>
    <cellStyle name="Millares 2 2 2 2 2 2 2 2 2 5" xfId="145"/>
    <cellStyle name="Millares 2 2 2 2 2 2 2 2 2 6" xfId="146"/>
    <cellStyle name="Millares 2 2 2 2 2 2 2 2 2 7" xfId="147"/>
    <cellStyle name="Millares 2 2 2 2 2 2 2 2 2 8" xfId="148"/>
    <cellStyle name="Millares 2 2 2 2 2 2 2 2 2 9" xfId="149"/>
    <cellStyle name="Millares 2 2 2 2 2 2 2 2 3" xfId="150"/>
    <cellStyle name="Millares 2 2 2 2 2 2 2 2 4" xfId="151"/>
    <cellStyle name="Millares 2 2 2 2 2 2 2 2 5" xfId="152"/>
    <cellStyle name="Millares 2 2 2 2 2 2 2 2 6" xfId="153"/>
    <cellStyle name="Millares 2 2 2 2 2 2 2 2 7" xfId="154"/>
    <cellStyle name="Millares 2 2 2 2 2 2 2 2 8" xfId="155"/>
    <cellStyle name="Millares 2 2 2 2 2 2 2 2 9" xfId="156"/>
    <cellStyle name="Millares 2 2 2 2 2 2 2 3" xfId="157"/>
    <cellStyle name="Millares 2 2 2 2 2 2 2 4" xfId="158"/>
    <cellStyle name="Millares 2 2 2 2 2 2 2 5" xfId="159"/>
    <cellStyle name="Millares 2 2 2 2 2 2 2 6" xfId="160"/>
    <cellStyle name="Millares 2 2 2 2 2 2 2 7" xfId="161"/>
    <cellStyle name="Millares 2 2 2 2 2 2 2 8" xfId="162"/>
    <cellStyle name="Millares 2 2 2 2 2 2 2 9" xfId="163"/>
    <cellStyle name="Millares 2 2 2 2 2 2 3" xfId="164"/>
    <cellStyle name="Millares 2 2 2 2 2 2 4" xfId="165"/>
    <cellStyle name="Millares 2 2 2 2 2 2 5" xfId="166"/>
    <cellStyle name="Millares 2 2 2 2 2 2 6" xfId="167"/>
    <cellStyle name="Millares 2 2 2 2 2 2 7" xfId="168"/>
    <cellStyle name="Millares 2 2 2 2 2 2 8" xfId="169"/>
    <cellStyle name="Millares 2 2 2 2 2 2 9" xfId="170"/>
    <cellStyle name="Millares 2 2 2 2 2 3" xfId="171"/>
    <cellStyle name="Millares 2 2 2 2 2 4" xfId="172"/>
    <cellStyle name="Millares 2 2 2 2 2 5" xfId="173"/>
    <cellStyle name="Millares 2 2 2 2 2 6" xfId="174"/>
    <cellStyle name="Millares 2 2 2 2 2 7" xfId="175"/>
    <cellStyle name="Millares 2 2 2 2 2 8" xfId="176"/>
    <cellStyle name="Millares 2 2 2 2 2 9" xfId="177"/>
    <cellStyle name="Millares 2 2 2 2 3" xfId="178"/>
    <cellStyle name="Millares 2 2 2 2 4" xfId="179"/>
    <cellStyle name="Millares 2 2 2 2 5" xfId="180"/>
    <cellStyle name="Millares 2 2 2 2 6" xfId="181"/>
    <cellStyle name="Millares 2 2 2 2 7" xfId="182"/>
    <cellStyle name="Millares 2 2 2 2 8" xfId="183"/>
    <cellStyle name="Millares 2 2 2 2 9" xfId="184"/>
    <cellStyle name="Millares 2 2 2 20" xfId="185"/>
    <cellStyle name="Millares 2 2 2 21" xfId="186"/>
    <cellStyle name="Millares 2 2 2 22" xfId="187"/>
    <cellStyle name="Millares 2 2 2 23" xfId="188"/>
    <cellStyle name="Millares 2 2 2 24" xfId="189"/>
    <cellStyle name="Millares 2 2 2 25" xfId="190"/>
    <cellStyle name="Millares 2 2 2 26" xfId="191"/>
    <cellStyle name="Millares 2 2 2 27" xfId="192"/>
    <cellStyle name="Millares 2 2 2 3" xfId="193"/>
    <cellStyle name="Millares 2 2 2 4" xfId="194"/>
    <cellStyle name="Millares 2 2 2 5" xfId="195"/>
    <cellStyle name="Millares 2 2 2 6" xfId="196"/>
    <cellStyle name="Millares 2 2 2 7" xfId="197"/>
    <cellStyle name="Millares 2 2 2 8" xfId="198"/>
    <cellStyle name="Millares 2 2 2 9" xfId="199"/>
    <cellStyle name="Millares 2 2 20" xfId="200"/>
    <cellStyle name="Millares 2 2 21" xfId="201"/>
    <cellStyle name="Millares 2 2 22" xfId="202"/>
    <cellStyle name="Millares 2 2 23" xfId="203"/>
    <cellStyle name="Millares 2 2 24" xfId="204"/>
    <cellStyle name="Millares 2 2 25" xfId="205"/>
    <cellStyle name="Millares 2 2 26" xfId="206"/>
    <cellStyle name="Millares 2 2 27" xfId="207"/>
    <cellStyle name="Millares 2 2 3" xfId="208"/>
    <cellStyle name="Millares 2 2 4" xfId="209"/>
    <cellStyle name="Millares 2 2 5" xfId="210"/>
    <cellStyle name="Millares 2 2 6" xfId="211"/>
    <cellStyle name="Millares 2 2 7" xfId="212"/>
    <cellStyle name="Millares 2 2 8" xfId="213"/>
    <cellStyle name="Millares 2 2 9" xfId="214"/>
    <cellStyle name="Millares 2 20" xfId="215"/>
    <cellStyle name="Millares 2 21" xfId="216"/>
    <cellStyle name="Millares 2 22" xfId="217"/>
    <cellStyle name="Millares 2 23" xfId="218"/>
    <cellStyle name="Millares 2 24" xfId="219"/>
    <cellStyle name="Millares 2 25" xfId="220"/>
    <cellStyle name="Millares 2 26" xfId="221"/>
    <cellStyle name="Millares 2 27" xfId="222"/>
    <cellStyle name="Millares 2 28" xfId="223"/>
    <cellStyle name="Millares 2 29" xfId="224"/>
    <cellStyle name="Millares 2 3" xfId="225"/>
    <cellStyle name="Millares 2 30" xfId="226"/>
    <cellStyle name="Millares 2 31" xfId="227"/>
    <cellStyle name="Millares 2 32" xfId="228"/>
    <cellStyle name="Millares 2 33" xfId="229"/>
    <cellStyle name="Millares 2 34" xfId="230"/>
    <cellStyle name="Millares 2 35" xfId="231"/>
    <cellStyle name="Millares 2 36" xfId="232"/>
    <cellStyle name="Millares 2 37" xfId="233"/>
    <cellStyle name="Millares 2 38" xfId="234"/>
    <cellStyle name="Millares 2 39" xfId="235"/>
    <cellStyle name="Millares 2 4" xfId="236"/>
    <cellStyle name="Millares 2 40" xfId="237"/>
    <cellStyle name="Millares 2 41" xfId="238"/>
    <cellStyle name="Millares 2 42" xfId="239"/>
    <cellStyle name="Millares 2 43" xfId="240"/>
    <cellStyle name="Millares 2 44" xfId="241"/>
    <cellStyle name="Millares 2 45" xfId="242"/>
    <cellStyle name="Millares 2 46" xfId="243"/>
    <cellStyle name="Millares 2 47" xfId="244"/>
    <cellStyle name="Millares 2 48" xfId="245"/>
    <cellStyle name="Millares 2 49" xfId="246"/>
    <cellStyle name="Millares 2 5" xfId="247"/>
    <cellStyle name="Millares 2 50" xfId="248"/>
    <cellStyle name="Millares 2 51" xfId="249"/>
    <cellStyle name="Millares 2 52" xfId="250"/>
    <cellStyle name="Millares 2 53" xfId="251"/>
    <cellStyle name="Millares 2 54" xfId="252"/>
    <cellStyle name="Millares 2 55" xfId="253"/>
    <cellStyle name="Millares 2 56" xfId="254"/>
    <cellStyle name="Millares 2 57" xfId="255"/>
    <cellStyle name="Millares 2 58" xfId="256"/>
    <cellStyle name="Millares 2 59" xfId="257"/>
    <cellStyle name="Millares 2 6" xfId="258"/>
    <cellStyle name="Millares 2 60" xfId="259"/>
    <cellStyle name="Millares 2 61" xfId="260"/>
    <cellStyle name="Millares 2 62" xfId="261"/>
    <cellStyle name="Millares 2 63" xfId="262"/>
    <cellStyle name="Millares 2 64" xfId="263"/>
    <cellStyle name="Millares 2 65" xfId="264"/>
    <cellStyle name="Millares 2 66" xfId="265"/>
    <cellStyle name="Millares 2 67" xfId="266"/>
    <cellStyle name="Millares 2 68" xfId="267"/>
    <cellStyle name="Millares 2 69" xfId="268"/>
    <cellStyle name="Millares 2 7" xfId="269"/>
    <cellStyle name="Millares 2 70" xfId="270"/>
    <cellStyle name="Millares 2 71" xfId="271"/>
    <cellStyle name="Millares 2 72" xfId="272"/>
    <cellStyle name="Millares 2 73" xfId="273"/>
    <cellStyle name="Millares 2 74" xfId="274"/>
    <cellStyle name="Millares 2 75" xfId="275"/>
    <cellStyle name="Millares 2 76" xfId="276"/>
    <cellStyle name="Millares 2 77" xfId="277"/>
    <cellStyle name="Millares 2 78" xfId="278"/>
    <cellStyle name="Millares 2 79" xfId="279"/>
    <cellStyle name="Millares 2 8" xfId="280"/>
    <cellStyle name="Millares 2 80" xfId="281"/>
    <cellStyle name="Millares 2 81" xfId="282"/>
    <cellStyle name="Millares 2 82" xfId="283"/>
    <cellStyle name="Millares 2 83" xfId="284"/>
    <cellStyle name="Millares 2 84" xfId="285"/>
    <cellStyle name="Millares 2 85" xfId="286"/>
    <cellStyle name="Millares 2 86" xfId="287"/>
    <cellStyle name="Millares 2 87" xfId="288"/>
    <cellStyle name="Millares 2 88" xfId="289"/>
    <cellStyle name="Millares 2 89" xfId="290"/>
    <cellStyle name="Millares 2 9" xfId="291"/>
    <cellStyle name="Millares 2 90" xfId="292"/>
    <cellStyle name="Millares 2 91" xfId="293"/>
    <cellStyle name="Millares 2 92" xfId="294"/>
    <cellStyle name="Millares 2 93" xfId="295"/>
    <cellStyle name="Millares 2 94" xfId="296"/>
    <cellStyle name="Millares 2 95" xfId="297"/>
    <cellStyle name="Millares 2 96" xfId="298"/>
    <cellStyle name="Millares 2 97" xfId="299"/>
    <cellStyle name="Millares 2 98" xfId="300"/>
    <cellStyle name="Millares 2 99" xfId="301"/>
    <cellStyle name="Millares 20" xfId="302"/>
    <cellStyle name="Millares 21" xfId="303"/>
    <cellStyle name="Millares 22" xfId="304"/>
    <cellStyle name="Millares 22 2" xfId="305"/>
    <cellStyle name="Millares 22 3" xfId="306"/>
    <cellStyle name="Millares 22 4" xfId="307"/>
    <cellStyle name="Millares 22 5" xfId="308"/>
    <cellStyle name="Millares 22 6" xfId="309"/>
    <cellStyle name="Millares 22 7" xfId="310"/>
    <cellStyle name="Millares 22 8" xfId="311"/>
    <cellStyle name="Millares 22 9" xfId="312"/>
    <cellStyle name="Millares 23" xfId="313"/>
    <cellStyle name="Millares 23 2" xfId="314"/>
    <cellStyle name="Millares 23 3" xfId="315"/>
    <cellStyle name="Millares 23 4" xfId="316"/>
    <cellStyle name="Millares 23 5" xfId="317"/>
    <cellStyle name="Millares 23 6" xfId="318"/>
    <cellStyle name="Millares 23 7" xfId="319"/>
    <cellStyle name="Millares 23 8" xfId="320"/>
    <cellStyle name="Millares 23 9" xfId="321"/>
    <cellStyle name="Millares 24" xfId="322"/>
    <cellStyle name="Millares 24 2" xfId="323"/>
    <cellStyle name="Millares 24 3" xfId="324"/>
    <cellStyle name="Millares 24 4" xfId="325"/>
    <cellStyle name="Millares 24 5" xfId="326"/>
    <cellStyle name="Millares 24 6" xfId="327"/>
    <cellStyle name="Millares 24 7" xfId="328"/>
    <cellStyle name="Millares 24 8" xfId="329"/>
    <cellStyle name="Millares 24 9" xfId="330"/>
    <cellStyle name="Millares 25" xfId="331"/>
    <cellStyle name="Millares 25 2" xfId="332"/>
    <cellStyle name="Millares 25 3" xfId="333"/>
    <cellStyle name="Millares 25 4" xfId="334"/>
    <cellStyle name="Millares 25 5" xfId="335"/>
    <cellStyle name="Millares 25 6" xfId="336"/>
    <cellStyle name="Millares 25 7" xfId="337"/>
    <cellStyle name="Millares 25 8" xfId="338"/>
    <cellStyle name="Millares 25 9" xfId="339"/>
    <cellStyle name="Millares 26" xfId="340"/>
    <cellStyle name="Millares 26 2" xfId="341"/>
    <cellStyle name="Millares 26 3" xfId="342"/>
    <cellStyle name="Millares 26 4" xfId="343"/>
    <cellStyle name="Millares 26 5" xfId="344"/>
    <cellStyle name="Millares 26 6" xfId="345"/>
    <cellStyle name="Millares 26 7" xfId="346"/>
    <cellStyle name="Millares 26 8" xfId="347"/>
    <cellStyle name="Millares 26 9" xfId="348"/>
    <cellStyle name="Millares 27" xfId="349"/>
    <cellStyle name="Millares 27 2" xfId="350"/>
    <cellStyle name="Millares 27 3" xfId="351"/>
    <cellStyle name="Millares 27 4" xfId="352"/>
    <cellStyle name="Millares 27 5" xfId="353"/>
    <cellStyle name="Millares 27 6" xfId="354"/>
    <cellStyle name="Millares 27 7" xfId="355"/>
    <cellStyle name="Millares 27 8" xfId="356"/>
    <cellStyle name="Millares 27 9" xfId="357"/>
    <cellStyle name="Millares 3" xfId="358"/>
    <cellStyle name="Millares 3 2" xfId="359"/>
    <cellStyle name="Millares 37" xfId="360"/>
    <cellStyle name="Millares 37 2" xfId="361"/>
    <cellStyle name="Millares 37 3" xfId="362"/>
    <cellStyle name="Millares 37 4" xfId="363"/>
    <cellStyle name="Millares 37 5" xfId="364"/>
    <cellStyle name="Millares 4" xfId="365"/>
    <cellStyle name="Millares 5" xfId="366"/>
    <cellStyle name="Millares 6" xfId="367"/>
    <cellStyle name="Millares 7" xfId="368"/>
    <cellStyle name="Millares 8" xfId="369"/>
    <cellStyle name="Millares 9" xfId="370"/>
    <cellStyle name="Moneda" xfId="2" builtinId="4"/>
    <cellStyle name="Moneda 2" xfId="371"/>
    <cellStyle name="Moneda 2 2" xfId="372"/>
    <cellStyle name="Moneda 8" xfId="373"/>
    <cellStyle name="Normal" xfId="0" builtinId="0"/>
    <cellStyle name="Normal 10" xfId="374"/>
    <cellStyle name="Normal 11" xfId="375"/>
    <cellStyle name="Normal 12" xfId="376"/>
    <cellStyle name="Normal 13" xfId="377"/>
    <cellStyle name="Normal 14" xfId="378"/>
    <cellStyle name="Normal 15" xfId="379"/>
    <cellStyle name="Normal 2" xfId="3"/>
    <cellStyle name="Normal 2 10" xfId="380"/>
    <cellStyle name="Normal 2 100" xfId="381"/>
    <cellStyle name="Normal 2 101" xfId="382"/>
    <cellStyle name="Normal 2 102" xfId="383"/>
    <cellStyle name="Normal 2 103" xfId="384"/>
    <cellStyle name="Normal 2 104" xfId="385"/>
    <cellStyle name="Normal 2 105" xfId="386"/>
    <cellStyle name="Normal 2 106" xfId="387"/>
    <cellStyle name="Normal 2 107" xfId="388"/>
    <cellStyle name="Normal 2 108" xfId="389"/>
    <cellStyle name="Normal 2 109" xfId="390"/>
    <cellStyle name="Normal 2 11" xfId="391"/>
    <cellStyle name="Normal 2 110" xfId="392"/>
    <cellStyle name="Normal 2 111" xfId="393"/>
    <cellStyle name="Normal 2 112" xfId="394"/>
    <cellStyle name="Normal 2 113" xfId="395"/>
    <cellStyle name="Normal 2 114" xfId="396"/>
    <cellStyle name="Normal 2 115" xfId="397"/>
    <cellStyle name="Normal 2 116" xfId="398"/>
    <cellStyle name="Normal 2 117" xfId="399"/>
    <cellStyle name="Normal 2 118" xfId="400"/>
    <cellStyle name="Normal 2 119" xfId="401"/>
    <cellStyle name="Normal 2 12" xfId="402"/>
    <cellStyle name="Normal 2 120" xfId="403"/>
    <cellStyle name="Normal 2 121" xfId="404"/>
    <cellStyle name="Normal 2 122" xfId="405"/>
    <cellStyle name="Normal 2 123" xfId="406"/>
    <cellStyle name="Normal 2 124" xfId="407"/>
    <cellStyle name="Normal 2 125" xfId="408"/>
    <cellStyle name="Normal 2 126" xfId="409"/>
    <cellStyle name="Normal 2 127" xfId="410"/>
    <cellStyle name="Normal 2 128" xfId="411"/>
    <cellStyle name="Normal 2 129" xfId="412"/>
    <cellStyle name="Normal 2 13" xfId="413"/>
    <cellStyle name="Normal 2 130" xfId="414"/>
    <cellStyle name="Normal 2 131" xfId="415"/>
    <cellStyle name="Normal 2 132" xfId="416"/>
    <cellStyle name="Normal 2 133" xfId="417"/>
    <cellStyle name="Normal 2 134" xfId="418"/>
    <cellStyle name="Normal 2 135" xfId="419"/>
    <cellStyle name="Normal 2 136" xfId="420"/>
    <cellStyle name="Normal 2 137" xfId="421"/>
    <cellStyle name="Normal 2 138" xfId="422"/>
    <cellStyle name="Normal 2 139" xfId="423"/>
    <cellStyle name="Normal 2 14" xfId="424"/>
    <cellStyle name="Normal 2 140" xfId="425"/>
    <cellStyle name="Normal 2 141" xfId="426"/>
    <cellStyle name="Normal 2 142" xfId="427"/>
    <cellStyle name="Normal 2 143" xfId="428"/>
    <cellStyle name="Normal 2 144" xfId="429"/>
    <cellStyle name="Normal 2 145" xfId="430"/>
    <cellStyle name="Normal 2 15" xfId="431"/>
    <cellStyle name="Normal 2 16" xfId="432"/>
    <cellStyle name="Normal 2 17" xfId="433"/>
    <cellStyle name="Normal 2 18" xfId="434"/>
    <cellStyle name="Normal 2 19" xfId="435"/>
    <cellStyle name="Normal 2 2" xfId="436"/>
    <cellStyle name="Normal 2 2 2" xfId="437"/>
    <cellStyle name="Normal 2 20" xfId="438"/>
    <cellStyle name="Normal 2 21" xfId="439"/>
    <cellStyle name="Normal 2 22" xfId="440"/>
    <cellStyle name="Normal 2 23" xfId="441"/>
    <cellStyle name="Normal 2 24" xfId="442"/>
    <cellStyle name="Normal 2 25" xfId="443"/>
    <cellStyle name="Normal 2 26" xfId="444"/>
    <cellStyle name="Normal 2 27" xfId="445"/>
    <cellStyle name="Normal 2 28" xfId="446"/>
    <cellStyle name="Normal 2 29" xfId="447"/>
    <cellStyle name="Normal 2 3" xfId="448"/>
    <cellStyle name="Normal 2 30" xfId="449"/>
    <cellStyle name="Normal 2 31" xfId="450"/>
    <cellStyle name="Normal 2 32" xfId="451"/>
    <cellStyle name="Normal 2 33" xfId="452"/>
    <cellStyle name="Normal 2 34" xfId="453"/>
    <cellStyle name="Normal 2 35" xfId="454"/>
    <cellStyle name="Normal 2 36" xfId="455"/>
    <cellStyle name="Normal 2 37" xfId="456"/>
    <cellStyle name="Normal 2 38" xfId="457"/>
    <cellStyle name="Normal 2 39" xfId="458"/>
    <cellStyle name="Normal 2 4" xfId="459"/>
    <cellStyle name="Normal 2 40" xfId="460"/>
    <cellStyle name="Normal 2 41" xfId="461"/>
    <cellStyle name="Normal 2 42" xfId="462"/>
    <cellStyle name="Normal 2 43" xfId="463"/>
    <cellStyle name="Normal 2 44" xfId="464"/>
    <cellStyle name="Normal 2 45" xfId="465"/>
    <cellStyle name="Normal 2 46" xfId="466"/>
    <cellStyle name="Normal 2 47" xfId="467"/>
    <cellStyle name="Normal 2 48" xfId="468"/>
    <cellStyle name="Normal 2 49" xfId="469"/>
    <cellStyle name="Normal 2 5" xfId="470"/>
    <cellStyle name="Normal 2 5 2" xfId="471"/>
    <cellStyle name="Normal 2 50" xfId="472"/>
    <cellStyle name="Normal 2 51" xfId="473"/>
    <cellStyle name="Normal 2 52" xfId="474"/>
    <cellStyle name="Normal 2 53" xfId="475"/>
    <cellStyle name="Normal 2 54" xfId="476"/>
    <cellStyle name="Normal 2 55" xfId="477"/>
    <cellStyle name="Normal 2 56" xfId="478"/>
    <cellStyle name="Normal 2 57" xfId="479"/>
    <cellStyle name="Normal 2 58" xfId="480"/>
    <cellStyle name="Normal 2 59" xfId="481"/>
    <cellStyle name="Normal 2 6" xfId="482"/>
    <cellStyle name="Normal 2 60" xfId="483"/>
    <cellStyle name="Normal 2 61" xfId="484"/>
    <cellStyle name="Normal 2 62" xfId="485"/>
    <cellStyle name="Normal 2 63" xfId="486"/>
    <cellStyle name="Normal 2 64" xfId="487"/>
    <cellStyle name="Normal 2 65" xfId="488"/>
    <cellStyle name="Normal 2 66" xfId="489"/>
    <cellStyle name="Normal 2 67" xfId="490"/>
    <cellStyle name="Normal 2 68" xfId="491"/>
    <cellStyle name="Normal 2 69" xfId="492"/>
    <cellStyle name="Normal 2 7" xfId="493"/>
    <cellStyle name="Normal 2 70" xfId="494"/>
    <cellStyle name="Normal 2 71" xfId="495"/>
    <cellStyle name="Normal 2 72" xfId="496"/>
    <cellStyle name="Normal 2 73" xfId="497"/>
    <cellStyle name="Normal 2 74" xfId="498"/>
    <cellStyle name="Normal 2 75" xfId="499"/>
    <cellStyle name="Normal 2 76" xfId="500"/>
    <cellStyle name="Normal 2 77" xfId="501"/>
    <cellStyle name="Normal 2 78" xfId="502"/>
    <cellStyle name="Normal 2 79" xfId="503"/>
    <cellStyle name="Normal 2 8" xfId="504"/>
    <cellStyle name="Normal 2 80" xfId="505"/>
    <cellStyle name="Normal 2 81" xfId="506"/>
    <cellStyle name="Normal 2 82" xfId="507"/>
    <cellStyle name="Normal 2 83" xfId="508"/>
    <cellStyle name="Normal 2 84" xfId="509"/>
    <cellStyle name="Normal 2 85" xfId="510"/>
    <cellStyle name="Normal 2 86" xfId="511"/>
    <cellStyle name="Normal 2 87" xfId="512"/>
    <cellStyle name="Normal 2 88" xfId="513"/>
    <cellStyle name="Normal 2 89" xfId="514"/>
    <cellStyle name="Normal 2 9" xfId="515"/>
    <cellStyle name="Normal 2 90" xfId="516"/>
    <cellStyle name="Normal 2 91" xfId="517"/>
    <cellStyle name="Normal 2 92" xfId="518"/>
    <cellStyle name="Normal 2 93" xfId="519"/>
    <cellStyle name="Normal 2 94" xfId="520"/>
    <cellStyle name="Normal 2 95" xfId="521"/>
    <cellStyle name="Normal 2 96" xfId="522"/>
    <cellStyle name="Normal 2 97" xfId="523"/>
    <cellStyle name="Normal 2 98" xfId="524"/>
    <cellStyle name="Normal 2 99" xfId="525"/>
    <cellStyle name="Normal 3" xfId="526"/>
    <cellStyle name="Normal 3 2" xfId="527"/>
    <cellStyle name="Normal 4" xfId="528"/>
    <cellStyle name="Normal 5" xfId="529"/>
    <cellStyle name="Normal 6" xfId="530"/>
    <cellStyle name="Normal 7" xfId="531"/>
    <cellStyle name="Normal 8" xfId="532"/>
    <cellStyle name="Normal 9" xfId="533"/>
    <cellStyle name="Normal 9 2" xfId="534"/>
    <cellStyle name="Notas 10" xfId="535"/>
    <cellStyle name="Notas 11" xfId="536"/>
    <cellStyle name="Notas 11 2" xfId="537"/>
    <cellStyle name="Notas 11 3" xfId="538"/>
    <cellStyle name="Notas 12" xfId="539"/>
    <cellStyle name="Notas 13" xfId="540"/>
    <cellStyle name="Notas 14" xfId="541"/>
    <cellStyle name="Notas 15" xfId="542"/>
    <cellStyle name="Notas 2" xfId="543"/>
    <cellStyle name="Notas 3" xfId="544"/>
    <cellStyle name="Notas 4" xfId="545"/>
    <cellStyle name="Notas 5" xfId="546"/>
    <cellStyle name="Notas 6" xfId="547"/>
    <cellStyle name="Notas 7" xfId="548"/>
    <cellStyle name="Notas 8" xfId="549"/>
    <cellStyle name="Notas 9" xfId="550"/>
    <cellStyle name="Porcentaje 2" xfId="551"/>
    <cellStyle name="Porcentaje 3" xfId="552"/>
    <cellStyle name="Porcentaje 4" xfId="553"/>
    <cellStyle name="Porcentaje 5" xfId="5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ilidad/Desktop/OFICINA%20CONTABLE/ALE/CTA%20PUBLICA%20CURSO/CTA%20PUBLICA%204TO%20TRIMESTRE/Bebeleche%20Formatos%20Vinculados%20Cuenta%20Publica%20Trimesre%204-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ilidad/Desktop/OFICINA%20CONTABLE/CUENTA%20PUBLICA%202017/4TO%20TRIMESTE/Bebeleche%20Formatos%20Vinculados%20Cuenta%20Publica%20Trimesre%204-20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ilidad/Desktop/OFICINA%20CONTABLE/CUENTA%20PUBLICA%202019/INFORMACION%204to%20TRIMESTRE/Relacion%20Bienes%20Muebles%20e%20Inmuebl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FE"/>
      <sheetName val="EADP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  <sheetName val="Hoja1"/>
    </sheetNames>
    <sheetDataSet>
      <sheetData sheetId="0"/>
      <sheetData sheetId="1">
        <row r="1">
          <cell r="C1" t="str">
            <v>Cuenta Pública Cuarto Trimestre 2017</v>
          </cell>
        </row>
        <row r="6">
          <cell r="C6" t="str">
            <v>Bebeleche Museo Interactivo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FE"/>
      <sheetName val="EADP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  <sheetName val="Hoja1"/>
    </sheetNames>
    <sheetDataSet>
      <sheetData sheetId="0" refreshError="1"/>
      <sheetData sheetId="1">
        <row r="6">
          <cell r="C6" t="str">
            <v>Bebeleche Museo Interactivo de Durango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17">
          <cell r="O17">
            <v>40619577.740000002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Mu"/>
      <sheetName val="BInmu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 tint="0.34998626667073579"/>
    <pageSetUpPr fitToPage="1"/>
  </sheetPr>
  <dimension ref="A1:J446"/>
  <sheetViews>
    <sheetView tabSelected="1" workbookViewId="0">
      <selection activeCell="C6" sqref="C6"/>
    </sheetView>
  </sheetViews>
  <sheetFormatPr baseColWidth="10" defaultRowHeight="12"/>
  <cols>
    <col min="1" max="1" width="4.88671875" style="4" customWidth="1"/>
    <col min="2" max="2" width="14" style="4" bestFit="1" customWidth="1"/>
    <col min="3" max="3" width="84" style="4" bestFit="1" customWidth="1"/>
    <col min="4" max="4" width="16.109375" style="50" bestFit="1" customWidth="1"/>
    <col min="5" max="5" width="4.88671875" style="4" hidden="1" customWidth="1"/>
    <col min="6" max="6" width="16.109375" style="3" hidden="1" customWidth="1"/>
    <col min="7" max="7" width="16.109375" style="4" hidden="1" customWidth="1"/>
    <col min="8" max="8" width="17.109375" style="4" bestFit="1" customWidth="1"/>
    <col min="9" max="9" width="16.109375" style="4" bestFit="1" customWidth="1"/>
    <col min="10" max="10" width="13" style="4" bestFit="1" customWidth="1"/>
    <col min="11" max="254" width="11.5546875" style="4"/>
    <col min="255" max="255" width="4.88671875" style="4" customWidth="1"/>
    <col min="256" max="256" width="30.88671875" style="4" customWidth="1"/>
    <col min="257" max="257" width="84.44140625" style="4" customWidth="1"/>
    <col min="258" max="258" width="42.6640625" style="4" customWidth="1"/>
    <col min="259" max="259" width="4.88671875" style="4" customWidth="1"/>
    <col min="260" max="510" width="11.5546875" style="4"/>
    <col min="511" max="511" width="4.88671875" style="4" customWidth="1"/>
    <col min="512" max="512" width="30.88671875" style="4" customWidth="1"/>
    <col min="513" max="513" width="84.44140625" style="4" customWidth="1"/>
    <col min="514" max="514" width="42.6640625" style="4" customWidth="1"/>
    <col min="515" max="515" width="4.88671875" style="4" customWidth="1"/>
    <col min="516" max="766" width="11.5546875" style="4"/>
    <col min="767" max="767" width="4.88671875" style="4" customWidth="1"/>
    <col min="768" max="768" width="30.88671875" style="4" customWidth="1"/>
    <col min="769" max="769" width="84.44140625" style="4" customWidth="1"/>
    <col min="770" max="770" width="42.6640625" style="4" customWidth="1"/>
    <col min="771" max="771" width="4.88671875" style="4" customWidth="1"/>
    <col min="772" max="1022" width="11.5546875" style="4"/>
    <col min="1023" max="1023" width="4.88671875" style="4" customWidth="1"/>
    <col min="1024" max="1024" width="30.88671875" style="4" customWidth="1"/>
    <col min="1025" max="1025" width="84.44140625" style="4" customWidth="1"/>
    <col min="1026" max="1026" width="42.6640625" style="4" customWidth="1"/>
    <col min="1027" max="1027" width="4.88671875" style="4" customWidth="1"/>
    <col min="1028" max="1278" width="11.5546875" style="4"/>
    <col min="1279" max="1279" width="4.88671875" style="4" customWidth="1"/>
    <col min="1280" max="1280" width="30.88671875" style="4" customWidth="1"/>
    <col min="1281" max="1281" width="84.44140625" style="4" customWidth="1"/>
    <col min="1282" max="1282" width="42.6640625" style="4" customWidth="1"/>
    <col min="1283" max="1283" width="4.88671875" style="4" customWidth="1"/>
    <col min="1284" max="1534" width="11.5546875" style="4"/>
    <col min="1535" max="1535" width="4.88671875" style="4" customWidth="1"/>
    <col min="1536" max="1536" width="30.88671875" style="4" customWidth="1"/>
    <col min="1537" max="1537" width="84.44140625" style="4" customWidth="1"/>
    <col min="1538" max="1538" width="42.6640625" style="4" customWidth="1"/>
    <col min="1539" max="1539" width="4.88671875" style="4" customWidth="1"/>
    <col min="1540" max="1790" width="11.5546875" style="4"/>
    <col min="1791" max="1791" width="4.88671875" style="4" customWidth="1"/>
    <col min="1792" max="1792" width="30.88671875" style="4" customWidth="1"/>
    <col min="1793" max="1793" width="84.44140625" style="4" customWidth="1"/>
    <col min="1794" max="1794" width="42.6640625" style="4" customWidth="1"/>
    <col min="1795" max="1795" width="4.88671875" style="4" customWidth="1"/>
    <col min="1796" max="2046" width="11.5546875" style="4"/>
    <col min="2047" max="2047" width="4.88671875" style="4" customWidth="1"/>
    <col min="2048" max="2048" width="30.88671875" style="4" customWidth="1"/>
    <col min="2049" max="2049" width="84.44140625" style="4" customWidth="1"/>
    <col min="2050" max="2050" width="42.6640625" style="4" customWidth="1"/>
    <col min="2051" max="2051" width="4.88671875" style="4" customWidth="1"/>
    <col min="2052" max="2302" width="11.5546875" style="4"/>
    <col min="2303" max="2303" width="4.88671875" style="4" customWidth="1"/>
    <col min="2304" max="2304" width="30.88671875" style="4" customWidth="1"/>
    <col min="2305" max="2305" width="84.44140625" style="4" customWidth="1"/>
    <col min="2306" max="2306" width="42.6640625" style="4" customWidth="1"/>
    <col min="2307" max="2307" width="4.88671875" style="4" customWidth="1"/>
    <col min="2308" max="2558" width="11.5546875" style="4"/>
    <col min="2559" max="2559" width="4.88671875" style="4" customWidth="1"/>
    <col min="2560" max="2560" width="30.88671875" style="4" customWidth="1"/>
    <col min="2561" max="2561" width="84.44140625" style="4" customWidth="1"/>
    <col min="2562" max="2562" width="42.6640625" style="4" customWidth="1"/>
    <col min="2563" max="2563" width="4.88671875" style="4" customWidth="1"/>
    <col min="2564" max="2814" width="11.5546875" style="4"/>
    <col min="2815" max="2815" width="4.88671875" style="4" customWidth="1"/>
    <col min="2816" max="2816" width="30.88671875" style="4" customWidth="1"/>
    <col min="2817" max="2817" width="84.44140625" style="4" customWidth="1"/>
    <col min="2818" max="2818" width="42.6640625" style="4" customWidth="1"/>
    <col min="2819" max="2819" width="4.88671875" style="4" customWidth="1"/>
    <col min="2820" max="3070" width="11.5546875" style="4"/>
    <col min="3071" max="3071" width="4.88671875" style="4" customWidth="1"/>
    <col min="3072" max="3072" width="30.88671875" style="4" customWidth="1"/>
    <col min="3073" max="3073" width="84.44140625" style="4" customWidth="1"/>
    <col min="3074" max="3074" width="42.6640625" style="4" customWidth="1"/>
    <col min="3075" max="3075" width="4.88671875" style="4" customWidth="1"/>
    <col min="3076" max="3326" width="11.5546875" style="4"/>
    <col min="3327" max="3327" width="4.88671875" style="4" customWidth="1"/>
    <col min="3328" max="3328" width="30.88671875" style="4" customWidth="1"/>
    <col min="3329" max="3329" width="84.44140625" style="4" customWidth="1"/>
    <col min="3330" max="3330" width="42.6640625" style="4" customWidth="1"/>
    <col min="3331" max="3331" width="4.88671875" style="4" customWidth="1"/>
    <col min="3332" max="3582" width="11.5546875" style="4"/>
    <col min="3583" max="3583" width="4.88671875" style="4" customWidth="1"/>
    <col min="3584" max="3584" width="30.88671875" style="4" customWidth="1"/>
    <col min="3585" max="3585" width="84.44140625" style="4" customWidth="1"/>
    <col min="3586" max="3586" width="42.6640625" style="4" customWidth="1"/>
    <col min="3587" max="3587" width="4.88671875" style="4" customWidth="1"/>
    <col min="3588" max="3838" width="11.5546875" style="4"/>
    <col min="3839" max="3839" width="4.88671875" style="4" customWidth="1"/>
    <col min="3840" max="3840" width="30.88671875" style="4" customWidth="1"/>
    <col min="3841" max="3841" width="84.44140625" style="4" customWidth="1"/>
    <col min="3842" max="3842" width="42.6640625" style="4" customWidth="1"/>
    <col min="3843" max="3843" width="4.88671875" style="4" customWidth="1"/>
    <col min="3844" max="4094" width="11.5546875" style="4"/>
    <col min="4095" max="4095" width="4.88671875" style="4" customWidth="1"/>
    <col min="4096" max="4096" width="30.88671875" style="4" customWidth="1"/>
    <col min="4097" max="4097" width="84.44140625" style="4" customWidth="1"/>
    <col min="4098" max="4098" width="42.6640625" style="4" customWidth="1"/>
    <col min="4099" max="4099" width="4.88671875" style="4" customWidth="1"/>
    <col min="4100" max="4350" width="11.5546875" style="4"/>
    <col min="4351" max="4351" width="4.88671875" style="4" customWidth="1"/>
    <col min="4352" max="4352" width="30.88671875" style="4" customWidth="1"/>
    <col min="4353" max="4353" width="84.44140625" style="4" customWidth="1"/>
    <col min="4354" max="4354" width="42.6640625" style="4" customWidth="1"/>
    <col min="4355" max="4355" width="4.88671875" style="4" customWidth="1"/>
    <col min="4356" max="4606" width="11.5546875" style="4"/>
    <col min="4607" max="4607" width="4.88671875" style="4" customWidth="1"/>
    <col min="4608" max="4608" width="30.88671875" style="4" customWidth="1"/>
    <col min="4609" max="4609" width="84.44140625" style="4" customWidth="1"/>
    <col min="4610" max="4610" width="42.6640625" style="4" customWidth="1"/>
    <col min="4611" max="4611" width="4.88671875" style="4" customWidth="1"/>
    <col min="4612" max="4862" width="11.5546875" style="4"/>
    <col min="4863" max="4863" width="4.88671875" style="4" customWidth="1"/>
    <col min="4864" max="4864" width="30.88671875" style="4" customWidth="1"/>
    <col min="4865" max="4865" width="84.44140625" style="4" customWidth="1"/>
    <col min="4866" max="4866" width="42.6640625" style="4" customWidth="1"/>
    <col min="4867" max="4867" width="4.88671875" style="4" customWidth="1"/>
    <col min="4868" max="5118" width="11.5546875" style="4"/>
    <col min="5119" max="5119" width="4.88671875" style="4" customWidth="1"/>
    <col min="5120" max="5120" width="30.88671875" style="4" customWidth="1"/>
    <col min="5121" max="5121" width="84.44140625" style="4" customWidth="1"/>
    <col min="5122" max="5122" width="42.6640625" style="4" customWidth="1"/>
    <col min="5123" max="5123" width="4.88671875" style="4" customWidth="1"/>
    <col min="5124" max="5374" width="11.5546875" style="4"/>
    <col min="5375" max="5375" width="4.88671875" style="4" customWidth="1"/>
    <col min="5376" max="5376" width="30.88671875" style="4" customWidth="1"/>
    <col min="5377" max="5377" width="84.44140625" style="4" customWidth="1"/>
    <col min="5378" max="5378" width="42.6640625" style="4" customWidth="1"/>
    <col min="5379" max="5379" width="4.88671875" style="4" customWidth="1"/>
    <col min="5380" max="5630" width="11.5546875" style="4"/>
    <col min="5631" max="5631" width="4.88671875" style="4" customWidth="1"/>
    <col min="5632" max="5632" width="30.88671875" style="4" customWidth="1"/>
    <col min="5633" max="5633" width="84.44140625" style="4" customWidth="1"/>
    <col min="5634" max="5634" width="42.6640625" style="4" customWidth="1"/>
    <col min="5635" max="5635" width="4.88671875" style="4" customWidth="1"/>
    <col min="5636" max="5886" width="11.5546875" style="4"/>
    <col min="5887" max="5887" width="4.88671875" style="4" customWidth="1"/>
    <col min="5888" max="5888" width="30.88671875" style="4" customWidth="1"/>
    <col min="5889" max="5889" width="84.44140625" style="4" customWidth="1"/>
    <col min="5890" max="5890" width="42.6640625" style="4" customWidth="1"/>
    <col min="5891" max="5891" width="4.88671875" style="4" customWidth="1"/>
    <col min="5892" max="6142" width="11.5546875" style="4"/>
    <col min="6143" max="6143" width="4.88671875" style="4" customWidth="1"/>
    <col min="6144" max="6144" width="30.88671875" style="4" customWidth="1"/>
    <col min="6145" max="6145" width="84.44140625" style="4" customWidth="1"/>
    <col min="6146" max="6146" width="42.6640625" style="4" customWidth="1"/>
    <col min="6147" max="6147" width="4.88671875" style="4" customWidth="1"/>
    <col min="6148" max="6398" width="11.5546875" style="4"/>
    <col min="6399" max="6399" width="4.88671875" style="4" customWidth="1"/>
    <col min="6400" max="6400" width="30.88671875" style="4" customWidth="1"/>
    <col min="6401" max="6401" width="84.44140625" style="4" customWidth="1"/>
    <col min="6402" max="6402" width="42.6640625" style="4" customWidth="1"/>
    <col min="6403" max="6403" width="4.88671875" style="4" customWidth="1"/>
    <col min="6404" max="6654" width="11.5546875" style="4"/>
    <col min="6655" max="6655" width="4.88671875" style="4" customWidth="1"/>
    <col min="6656" max="6656" width="30.88671875" style="4" customWidth="1"/>
    <col min="6657" max="6657" width="84.44140625" style="4" customWidth="1"/>
    <col min="6658" max="6658" width="42.6640625" style="4" customWidth="1"/>
    <col min="6659" max="6659" width="4.88671875" style="4" customWidth="1"/>
    <col min="6660" max="6910" width="11.5546875" style="4"/>
    <col min="6911" max="6911" width="4.88671875" style="4" customWidth="1"/>
    <col min="6912" max="6912" width="30.88671875" style="4" customWidth="1"/>
    <col min="6913" max="6913" width="84.44140625" style="4" customWidth="1"/>
    <col min="6914" max="6914" width="42.6640625" style="4" customWidth="1"/>
    <col min="6915" max="6915" width="4.88671875" style="4" customWidth="1"/>
    <col min="6916" max="7166" width="11.5546875" style="4"/>
    <col min="7167" max="7167" width="4.88671875" style="4" customWidth="1"/>
    <col min="7168" max="7168" width="30.88671875" style="4" customWidth="1"/>
    <col min="7169" max="7169" width="84.44140625" style="4" customWidth="1"/>
    <col min="7170" max="7170" width="42.6640625" style="4" customWidth="1"/>
    <col min="7171" max="7171" width="4.88671875" style="4" customWidth="1"/>
    <col min="7172" max="7422" width="11.5546875" style="4"/>
    <col min="7423" max="7423" width="4.88671875" style="4" customWidth="1"/>
    <col min="7424" max="7424" width="30.88671875" style="4" customWidth="1"/>
    <col min="7425" max="7425" width="84.44140625" style="4" customWidth="1"/>
    <col min="7426" max="7426" width="42.6640625" style="4" customWidth="1"/>
    <col min="7427" max="7427" width="4.88671875" style="4" customWidth="1"/>
    <col min="7428" max="7678" width="11.5546875" style="4"/>
    <col min="7679" max="7679" width="4.88671875" style="4" customWidth="1"/>
    <col min="7680" max="7680" width="30.88671875" style="4" customWidth="1"/>
    <col min="7681" max="7681" width="84.44140625" style="4" customWidth="1"/>
    <col min="7682" max="7682" width="42.6640625" style="4" customWidth="1"/>
    <col min="7683" max="7683" width="4.88671875" style="4" customWidth="1"/>
    <col min="7684" max="7934" width="11.5546875" style="4"/>
    <col min="7935" max="7935" width="4.88671875" style="4" customWidth="1"/>
    <col min="7936" max="7936" width="30.88671875" style="4" customWidth="1"/>
    <col min="7937" max="7937" width="84.44140625" style="4" customWidth="1"/>
    <col min="7938" max="7938" width="42.6640625" style="4" customWidth="1"/>
    <col min="7939" max="7939" width="4.88671875" style="4" customWidth="1"/>
    <col min="7940" max="8190" width="11.5546875" style="4"/>
    <col min="8191" max="8191" width="4.88671875" style="4" customWidth="1"/>
    <col min="8192" max="8192" width="30.88671875" style="4" customWidth="1"/>
    <col min="8193" max="8193" width="84.44140625" style="4" customWidth="1"/>
    <col min="8194" max="8194" width="42.6640625" style="4" customWidth="1"/>
    <col min="8195" max="8195" width="4.88671875" style="4" customWidth="1"/>
    <col min="8196" max="8446" width="11.5546875" style="4"/>
    <col min="8447" max="8447" width="4.88671875" style="4" customWidth="1"/>
    <col min="8448" max="8448" width="30.88671875" style="4" customWidth="1"/>
    <col min="8449" max="8449" width="84.44140625" style="4" customWidth="1"/>
    <col min="8450" max="8450" width="42.6640625" style="4" customWidth="1"/>
    <col min="8451" max="8451" width="4.88671875" style="4" customWidth="1"/>
    <col min="8452" max="8702" width="11.5546875" style="4"/>
    <col min="8703" max="8703" width="4.88671875" style="4" customWidth="1"/>
    <col min="8704" max="8704" width="30.88671875" style="4" customWidth="1"/>
    <col min="8705" max="8705" width="84.44140625" style="4" customWidth="1"/>
    <col min="8706" max="8706" width="42.6640625" style="4" customWidth="1"/>
    <col min="8707" max="8707" width="4.88671875" style="4" customWidth="1"/>
    <col min="8708" max="8958" width="11.5546875" style="4"/>
    <col min="8959" max="8959" width="4.88671875" style="4" customWidth="1"/>
    <col min="8960" max="8960" width="30.88671875" style="4" customWidth="1"/>
    <col min="8961" max="8961" width="84.44140625" style="4" customWidth="1"/>
    <col min="8962" max="8962" width="42.6640625" style="4" customWidth="1"/>
    <col min="8963" max="8963" width="4.88671875" style="4" customWidth="1"/>
    <col min="8964" max="9214" width="11.5546875" style="4"/>
    <col min="9215" max="9215" width="4.88671875" style="4" customWidth="1"/>
    <col min="9216" max="9216" width="30.88671875" style="4" customWidth="1"/>
    <col min="9217" max="9217" width="84.44140625" style="4" customWidth="1"/>
    <col min="9218" max="9218" width="42.6640625" style="4" customWidth="1"/>
    <col min="9219" max="9219" width="4.88671875" style="4" customWidth="1"/>
    <col min="9220" max="9470" width="11.5546875" style="4"/>
    <col min="9471" max="9471" width="4.88671875" style="4" customWidth="1"/>
    <col min="9472" max="9472" width="30.88671875" style="4" customWidth="1"/>
    <col min="9473" max="9473" width="84.44140625" style="4" customWidth="1"/>
    <col min="9474" max="9474" width="42.6640625" style="4" customWidth="1"/>
    <col min="9475" max="9475" width="4.88671875" style="4" customWidth="1"/>
    <col min="9476" max="9726" width="11.5546875" style="4"/>
    <col min="9727" max="9727" width="4.88671875" style="4" customWidth="1"/>
    <col min="9728" max="9728" width="30.88671875" style="4" customWidth="1"/>
    <col min="9729" max="9729" width="84.44140625" style="4" customWidth="1"/>
    <col min="9730" max="9730" width="42.6640625" style="4" customWidth="1"/>
    <col min="9731" max="9731" width="4.88671875" style="4" customWidth="1"/>
    <col min="9732" max="9982" width="11.5546875" style="4"/>
    <col min="9983" max="9983" width="4.88671875" style="4" customWidth="1"/>
    <col min="9984" max="9984" width="30.88671875" style="4" customWidth="1"/>
    <col min="9985" max="9985" width="84.44140625" style="4" customWidth="1"/>
    <col min="9986" max="9986" width="42.6640625" style="4" customWidth="1"/>
    <col min="9987" max="9987" width="4.88671875" style="4" customWidth="1"/>
    <col min="9988" max="10238" width="11.5546875" style="4"/>
    <col min="10239" max="10239" width="4.88671875" style="4" customWidth="1"/>
    <col min="10240" max="10240" width="30.88671875" style="4" customWidth="1"/>
    <col min="10241" max="10241" width="84.44140625" style="4" customWidth="1"/>
    <col min="10242" max="10242" width="42.6640625" style="4" customWidth="1"/>
    <col min="10243" max="10243" width="4.88671875" style="4" customWidth="1"/>
    <col min="10244" max="10494" width="11.5546875" style="4"/>
    <col min="10495" max="10495" width="4.88671875" style="4" customWidth="1"/>
    <col min="10496" max="10496" width="30.88671875" style="4" customWidth="1"/>
    <col min="10497" max="10497" width="84.44140625" style="4" customWidth="1"/>
    <col min="10498" max="10498" width="42.6640625" style="4" customWidth="1"/>
    <col min="10499" max="10499" width="4.88671875" style="4" customWidth="1"/>
    <col min="10500" max="10750" width="11.5546875" style="4"/>
    <col min="10751" max="10751" width="4.88671875" style="4" customWidth="1"/>
    <col min="10752" max="10752" width="30.88671875" style="4" customWidth="1"/>
    <col min="10753" max="10753" width="84.44140625" style="4" customWidth="1"/>
    <col min="10754" max="10754" width="42.6640625" style="4" customWidth="1"/>
    <col min="10755" max="10755" width="4.88671875" style="4" customWidth="1"/>
    <col min="10756" max="11006" width="11.5546875" style="4"/>
    <col min="11007" max="11007" width="4.88671875" style="4" customWidth="1"/>
    <col min="11008" max="11008" width="30.88671875" style="4" customWidth="1"/>
    <col min="11009" max="11009" width="84.44140625" style="4" customWidth="1"/>
    <col min="11010" max="11010" width="42.6640625" style="4" customWidth="1"/>
    <col min="11011" max="11011" width="4.88671875" style="4" customWidth="1"/>
    <col min="11012" max="11262" width="11.5546875" style="4"/>
    <col min="11263" max="11263" width="4.88671875" style="4" customWidth="1"/>
    <col min="11264" max="11264" width="30.88671875" style="4" customWidth="1"/>
    <col min="11265" max="11265" width="84.44140625" style="4" customWidth="1"/>
    <col min="11266" max="11266" width="42.6640625" style="4" customWidth="1"/>
    <col min="11267" max="11267" width="4.88671875" style="4" customWidth="1"/>
    <col min="11268" max="11518" width="11.5546875" style="4"/>
    <col min="11519" max="11519" width="4.88671875" style="4" customWidth="1"/>
    <col min="11520" max="11520" width="30.88671875" style="4" customWidth="1"/>
    <col min="11521" max="11521" width="84.44140625" style="4" customWidth="1"/>
    <col min="11522" max="11522" width="42.6640625" style="4" customWidth="1"/>
    <col min="11523" max="11523" width="4.88671875" style="4" customWidth="1"/>
    <col min="11524" max="11774" width="11.5546875" style="4"/>
    <col min="11775" max="11775" width="4.88671875" style="4" customWidth="1"/>
    <col min="11776" max="11776" width="30.88671875" style="4" customWidth="1"/>
    <col min="11777" max="11777" width="84.44140625" style="4" customWidth="1"/>
    <col min="11778" max="11778" width="42.6640625" style="4" customWidth="1"/>
    <col min="11779" max="11779" width="4.88671875" style="4" customWidth="1"/>
    <col min="11780" max="12030" width="11.5546875" style="4"/>
    <col min="12031" max="12031" width="4.88671875" style="4" customWidth="1"/>
    <col min="12032" max="12032" width="30.88671875" style="4" customWidth="1"/>
    <col min="12033" max="12033" width="84.44140625" style="4" customWidth="1"/>
    <col min="12034" max="12034" width="42.6640625" style="4" customWidth="1"/>
    <col min="12035" max="12035" width="4.88671875" style="4" customWidth="1"/>
    <col min="12036" max="12286" width="11.5546875" style="4"/>
    <col min="12287" max="12287" width="4.88671875" style="4" customWidth="1"/>
    <col min="12288" max="12288" width="30.88671875" style="4" customWidth="1"/>
    <col min="12289" max="12289" width="84.44140625" style="4" customWidth="1"/>
    <col min="12290" max="12290" width="42.6640625" style="4" customWidth="1"/>
    <col min="12291" max="12291" width="4.88671875" style="4" customWidth="1"/>
    <col min="12292" max="12542" width="11.5546875" style="4"/>
    <col min="12543" max="12543" width="4.88671875" style="4" customWidth="1"/>
    <col min="12544" max="12544" width="30.88671875" style="4" customWidth="1"/>
    <col min="12545" max="12545" width="84.44140625" style="4" customWidth="1"/>
    <col min="12546" max="12546" width="42.6640625" style="4" customWidth="1"/>
    <col min="12547" max="12547" width="4.88671875" style="4" customWidth="1"/>
    <col min="12548" max="12798" width="11.5546875" style="4"/>
    <col min="12799" max="12799" width="4.88671875" style="4" customWidth="1"/>
    <col min="12800" max="12800" width="30.88671875" style="4" customWidth="1"/>
    <col min="12801" max="12801" width="84.44140625" style="4" customWidth="1"/>
    <col min="12802" max="12802" width="42.6640625" style="4" customWidth="1"/>
    <col min="12803" max="12803" width="4.88671875" style="4" customWidth="1"/>
    <col min="12804" max="13054" width="11.5546875" style="4"/>
    <col min="13055" max="13055" width="4.88671875" style="4" customWidth="1"/>
    <col min="13056" max="13056" width="30.88671875" style="4" customWidth="1"/>
    <col min="13057" max="13057" width="84.44140625" style="4" customWidth="1"/>
    <col min="13058" max="13058" width="42.6640625" style="4" customWidth="1"/>
    <col min="13059" max="13059" width="4.88671875" style="4" customWidth="1"/>
    <col min="13060" max="13310" width="11.5546875" style="4"/>
    <col min="13311" max="13311" width="4.88671875" style="4" customWidth="1"/>
    <col min="13312" max="13312" width="30.88671875" style="4" customWidth="1"/>
    <col min="13313" max="13313" width="84.44140625" style="4" customWidth="1"/>
    <col min="13314" max="13314" width="42.6640625" style="4" customWidth="1"/>
    <col min="13315" max="13315" width="4.88671875" style="4" customWidth="1"/>
    <col min="13316" max="13566" width="11.5546875" style="4"/>
    <col min="13567" max="13567" width="4.88671875" style="4" customWidth="1"/>
    <col min="13568" max="13568" width="30.88671875" style="4" customWidth="1"/>
    <col min="13569" max="13569" width="84.44140625" style="4" customWidth="1"/>
    <col min="13570" max="13570" width="42.6640625" style="4" customWidth="1"/>
    <col min="13571" max="13571" width="4.88671875" style="4" customWidth="1"/>
    <col min="13572" max="13822" width="11.5546875" style="4"/>
    <col min="13823" max="13823" width="4.88671875" style="4" customWidth="1"/>
    <col min="13824" max="13824" width="30.88671875" style="4" customWidth="1"/>
    <col min="13825" max="13825" width="84.44140625" style="4" customWidth="1"/>
    <col min="13826" max="13826" width="42.6640625" style="4" customWidth="1"/>
    <col min="13827" max="13827" width="4.88671875" style="4" customWidth="1"/>
    <col min="13828" max="14078" width="11.5546875" style="4"/>
    <col min="14079" max="14079" width="4.88671875" style="4" customWidth="1"/>
    <col min="14080" max="14080" width="30.88671875" style="4" customWidth="1"/>
    <col min="14081" max="14081" width="84.44140625" style="4" customWidth="1"/>
    <col min="14082" max="14082" width="42.6640625" style="4" customWidth="1"/>
    <col min="14083" max="14083" width="4.88671875" style="4" customWidth="1"/>
    <col min="14084" max="14334" width="11.5546875" style="4"/>
    <col min="14335" max="14335" width="4.88671875" style="4" customWidth="1"/>
    <col min="14336" max="14336" width="30.88671875" style="4" customWidth="1"/>
    <col min="14337" max="14337" width="84.44140625" style="4" customWidth="1"/>
    <col min="14338" max="14338" width="42.6640625" style="4" customWidth="1"/>
    <col min="14339" max="14339" width="4.88671875" style="4" customWidth="1"/>
    <col min="14340" max="14590" width="11.5546875" style="4"/>
    <col min="14591" max="14591" width="4.88671875" style="4" customWidth="1"/>
    <col min="14592" max="14592" width="30.88671875" style="4" customWidth="1"/>
    <col min="14593" max="14593" width="84.44140625" style="4" customWidth="1"/>
    <col min="14594" max="14594" width="42.6640625" style="4" customWidth="1"/>
    <col min="14595" max="14595" width="4.88671875" style="4" customWidth="1"/>
    <col min="14596" max="14846" width="11.5546875" style="4"/>
    <col min="14847" max="14847" width="4.88671875" style="4" customWidth="1"/>
    <col min="14848" max="14848" width="30.88671875" style="4" customWidth="1"/>
    <col min="14849" max="14849" width="84.44140625" style="4" customWidth="1"/>
    <col min="14850" max="14850" width="42.6640625" style="4" customWidth="1"/>
    <col min="14851" max="14851" width="4.88671875" style="4" customWidth="1"/>
    <col min="14852" max="15102" width="11.5546875" style="4"/>
    <col min="15103" max="15103" width="4.88671875" style="4" customWidth="1"/>
    <col min="15104" max="15104" width="30.88671875" style="4" customWidth="1"/>
    <col min="15105" max="15105" width="84.44140625" style="4" customWidth="1"/>
    <col min="15106" max="15106" width="42.6640625" style="4" customWidth="1"/>
    <col min="15107" max="15107" width="4.88671875" style="4" customWidth="1"/>
    <col min="15108" max="15358" width="11.5546875" style="4"/>
    <col min="15359" max="15359" width="4.88671875" style="4" customWidth="1"/>
    <col min="15360" max="15360" width="30.88671875" style="4" customWidth="1"/>
    <col min="15361" max="15361" width="84.44140625" style="4" customWidth="1"/>
    <col min="15362" max="15362" width="42.6640625" style="4" customWidth="1"/>
    <col min="15363" max="15363" width="4.88671875" style="4" customWidth="1"/>
    <col min="15364" max="15614" width="11.5546875" style="4"/>
    <col min="15615" max="15615" width="4.88671875" style="4" customWidth="1"/>
    <col min="15616" max="15616" width="30.88671875" style="4" customWidth="1"/>
    <col min="15617" max="15617" width="84.44140625" style="4" customWidth="1"/>
    <col min="15618" max="15618" width="42.6640625" style="4" customWidth="1"/>
    <col min="15619" max="15619" width="4.88671875" style="4" customWidth="1"/>
    <col min="15620" max="15870" width="11.5546875" style="4"/>
    <col min="15871" max="15871" width="4.88671875" style="4" customWidth="1"/>
    <col min="15872" max="15872" width="30.88671875" style="4" customWidth="1"/>
    <col min="15873" max="15873" width="84.44140625" style="4" customWidth="1"/>
    <col min="15874" max="15874" width="42.6640625" style="4" customWidth="1"/>
    <col min="15875" max="15875" width="4.88671875" style="4" customWidth="1"/>
    <col min="15876" max="16126" width="11.5546875" style="4"/>
    <col min="16127" max="16127" width="4.88671875" style="4" customWidth="1"/>
    <col min="16128" max="16128" width="30.88671875" style="4" customWidth="1"/>
    <col min="16129" max="16129" width="84.44140625" style="4" customWidth="1"/>
    <col min="16130" max="16130" width="42.6640625" style="4" customWidth="1"/>
    <col min="16131" max="16131" width="4.88671875" style="4" customWidth="1"/>
    <col min="16132" max="16384" width="11.5546875" style="4"/>
  </cols>
  <sheetData>
    <row r="1" spans="1:10" s="1" customFormat="1" ht="12.6">
      <c r="B1" s="65" t="s">
        <v>0</v>
      </c>
      <c r="C1" s="65"/>
      <c r="D1" s="65"/>
      <c r="E1" s="65"/>
      <c r="F1" s="2"/>
    </row>
    <row r="2" spans="1:10" ht="12.6">
      <c r="A2" s="1"/>
      <c r="B2" s="65" t="s">
        <v>237</v>
      </c>
      <c r="C2" s="65"/>
      <c r="D2" s="65"/>
      <c r="E2" s="65"/>
    </row>
    <row r="3" spans="1:10" s="6" customFormat="1" ht="12.6">
      <c r="A3" s="1"/>
      <c r="B3" s="65"/>
      <c r="C3" s="65"/>
      <c r="D3" s="65"/>
      <c r="E3" s="65"/>
      <c r="F3" s="5"/>
    </row>
    <row r="4" spans="1:10" s="11" customFormat="1" ht="12.6">
      <c r="A4" s="7"/>
      <c r="B4" s="8" t="s">
        <v>1</v>
      </c>
      <c r="C4" s="66" t="str">
        <f>+[3]EA!C6</f>
        <v>Bebeleche Museo Interactivo de Durango</v>
      </c>
      <c r="D4" s="66"/>
      <c r="E4" s="9"/>
      <c r="F4" s="10"/>
    </row>
    <row r="5" spans="1:10" ht="12.6">
      <c r="A5" s="7"/>
      <c r="B5" s="12"/>
      <c r="C5" s="13"/>
      <c r="D5" s="14"/>
      <c r="E5" s="15"/>
    </row>
    <row r="6" spans="1:10">
      <c r="A6" s="16"/>
      <c r="B6" s="17"/>
      <c r="C6" s="16"/>
      <c r="D6" s="18"/>
      <c r="E6" s="17"/>
      <c r="F6" s="19">
        <v>4900</v>
      </c>
    </row>
    <row r="7" spans="1:10">
      <c r="A7" s="67" t="s">
        <v>2</v>
      </c>
      <c r="B7" s="68"/>
      <c r="C7" s="20" t="s">
        <v>3</v>
      </c>
      <c r="D7" s="21" t="s">
        <v>4</v>
      </c>
      <c r="E7" s="22"/>
      <c r="F7" s="19" t="e">
        <f>+(D7*0.16)+D7</f>
        <v>#VALUE!</v>
      </c>
      <c r="H7" s="23"/>
    </row>
    <row r="8" spans="1:10">
      <c r="A8" s="24"/>
      <c r="B8" s="25"/>
      <c r="C8" s="26"/>
      <c r="D8" s="27"/>
      <c r="E8" s="28"/>
      <c r="F8" s="19">
        <f>+(D8*0.16)+D8</f>
        <v>0</v>
      </c>
      <c r="H8" s="23"/>
    </row>
    <row r="9" spans="1:10">
      <c r="A9" s="24"/>
      <c r="B9" s="29">
        <v>53132</v>
      </c>
      <c r="C9" s="30" t="s">
        <v>5</v>
      </c>
      <c r="D9" s="31">
        <v>3017.24</v>
      </c>
      <c r="E9" s="28"/>
      <c r="F9" s="3">
        <f>+(D9*0.16)+D9</f>
        <v>3499.9983999999999</v>
      </c>
      <c r="H9" s="23"/>
    </row>
    <row r="10" spans="1:10">
      <c r="A10" s="24"/>
      <c r="B10" s="29">
        <v>51911</v>
      </c>
      <c r="C10" s="30" t="s">
        <v>6</v>
      </c>
      <c r="D10" s="31">
        <v>2040.69</v>
      </c>
      <c r="E10" s="28"/>
      <c r="F10" s="19">
        <v>4182</v>
      </c>
      <c r="H10" s="23"/>
    </row>
    <row r="11" spans="1:10">
      <c r="A11" s="24"/>
      <c r="B11" s="29">
        <v>52121</v>
      </c>
      <c r="C11" s="30" t="s">
        <v>7</v>
      </c>
      <c r="D11" s="31">
        <v>5182</v>
      </c>
      <c r="E11" s="28"/>
      <c r="F11" s="19">
        <v>3895.28</v>
      </c>
      <c r="H11" s="23"/>
    </row>
    <row r="12" spans="1:10">
      <c r="A12" s="24"/>
      <c r="B12" s="29">
        <v>52321</v>
      </c>
      <c r="C12" s="30" t="s">
        <v>8</v>
      </c>
      <c r="D12" s="31">
        <v>8242.07</v>
      </c>
      <c r="E12" s="28"/>
      <c r="F12" s="19">
        <v>14181</v>
      </c>
      <c r="H12" s="23"/>
    </row>
    <row r="13" spans="1:10">
      <c r="A13" s="24"/>
      <c r="B13" s="29">
        <v>56751</v>
      </c>
      <c r="C13" s="30" t="s">
        <v>9</v>
      </c>
      <c r="D13" s="31">
        <v>4182</v>
      </c>
      <c r="E13" s="28"/>
      <c r="F13" s="19">
        <f>+(D13*0.16)+D13</f>
        <v>4851.12</v>
      </c>
      <c r="H13" s="23"/>
    </row>
    <row r="14" spans="1:10">
      <c r="A14" s="24"/>
      <c r="B14" s="29">
        <v>51511</v>
      </c>
      <c r="C14" s="30" t="s">
        <v>10</v>
      </c>
      <c r="D14" s="31">
        <v>3895.28</v>
      </c>
      <c r="E14" s="28"/>
      <c r="F14" s="32">
        <f>3198181.95+1470000</f>
        <v>4668181.95</v>
      </c>
      <c r="G14" s="33"/>
      <c r="H14" s="34"/>
      <c r="I14" s="33"/>
      <c r="J14" s="35"/>
    </row>
    <row r="15" spans="1:10">
      <c r="A15" s="24"/>
      <c r="B15" s="29">
        <v>51512</v>
      </c>
      <c r="C15" s="30" t="s">
        <v>11</v>
      </c>
      <c r="D15" s="31">
        <v>21025</v>
      </c>
      <c r="E15" s="28"/>
      <c r="F15" s="19">
        <f>+(D15*0.16)+D15</f>
        <v>24389</v>
      </c>
      <c r="H15" s="23"/>
    </row>
    <row r="16" spans="1:10">
      <c r="A16" s="24"/>
      <c r="B16" s="29">
        <v>51111</v>
      </c>
      <c r="C16" s="30" t="s">
        <v>12</v>
      </c>
      <c r="D16" s="31">
        <v>2671.55</v>
      </c>
      <c r="E16" s="28"/>
      <c r="F16" s="19">
        <f>+(D16*0.16)+D16</f>
        <v>3098.998</v>
      </c>
      <c r="H16" s="23"/>
    </row>
    <row r="17" spans="1:8" ht="24">
      <c r="A17" s="24"/>
      <c r="B17" s="29">
        <v>54241</v>
      </c>
      <c r="C17" s="30" t="s">
        <v>13</v>
      </c>
      <c r="D17" s="31">
        <v>3455454.61</v>
      </c>
      <c r="E17" s="28"/>
      <c r="F17" s="19">
        <v>10799.6</v>
      </c>
      <c r="H17" s="36"/>
    </row>
    <row r="18" spans="1:8">
      <c r="A18" s="24"/>
      <c r="B18" s="29">
        <v>56754</v>
      </c>
      <c r="C18" s="30" t="s">
        <v>14</v>
      </c>
      <c r="D18" s="31">
        <v>10799.6</v>
      </c>
      <c r="E18" s="28"/>
      <c r="F18" s="19">
        <v>5449</v>
      </c>
      <c r="H18" s="23"/>
    </row>
    <row r="19" spans="1:8">
      <c r="A19" s="24"/>
      <c r="B19" s="29">
        <v>52122</v>
      </c>
      <c r="C19" s="30" t="s">
        <v>15</v>
      </c>
      <c r="D19" s="31">
        <v>34048.32</v>
      </c>
      <c r="E19" s="28"/>
      <c r="F19" s="19">
        <v>11594.2</v>
      </c>
      <c r="H19" s="23"/>
    </row>
    <row r="20" spans="1:8">
      <c r="A20" s="24"/>
      <c r="B20" s="29">
        <v>52123</v>
      </c>
      <c r="C20" s="30" t="s">
        <v>16</v>
      </c>
      <c r="D20" s="31">
        <v>26905.040000000001</v>
      </c>
      <c r="E20" s="28"/>
      <c r="F20" s="3">
        <f>+(D20*0.16)+D20</f>
        <v>31209.846400000002</v>
      </c>
      <c r="H20" s="23"/>
    </row>
    <row r="21" spans="1:8">
      <c r="A21" s="24"/>
      <c r="B21" s="29">
        <v>52124</v>
      </c>
      <c r="C21" s="30" t="s">
        <v>17</v>
      </c>
      <c r="D21" s="31">
        <v>5449</v>
      </c>
      <c r="E21" s="28"/>
      <c r="F21" s="19">
        <v>3495</v>
      </c>
      <c r="H21" s="23"/>
    </row>
    <row r="22" spans="1:8">
      <c r="A22" s="24"/>
      <c r="B22" s="29">
        <v>51513</v>
      </c>
      <c r="C22" s="30" t="s">
        <v>18</v>
      </c>
      <c r="D22" s="31">
        <v>11594.2</v>
      </c>
      <c r="E22" s="28"/>
      <c r="F22" s="3">
        <f t="shared" ref="F22:F44" si="0">+(D22*0.16)+D22</f>
        <v>13449.272000000001</v>
      </c>
      <c r="H22" s="23"/>
    </row>
    <row r="23" spans="1:8">
      <c r="A23" s="24"/>
      <c r="B23" s="29">
        <v>52921</v>
      </c>
      <c r="C23" s="30" t="s">
        <v>19</v>
      </c>
      <c r="D23" s="31">
        <v>3495</v>
      </c>
      <c r="E23" s="28"/>
      <c r="F23" s="3">
        <f t="shared" si="0"/>
        <v>4054.2</v>
      </c>
      <c r="H23" s="23"/>
    </row>
    <row r="24" spans="1:8" ht="24">
      <c r="A24" s="24"/>
      <c r="B24" s="29">
        <v>51112</v>
      </c>
      <c r="C24" s="30" t="s">
        <v>20</v>
      </c>
      <c r="D24" s="31">
        <v>4770</v>
      </c>
      <c r="E24" s="28"/>
      <c r="F24" s="3">
        <f t="shared" si="0"/>
        <v>5533.2</v>
      </c>
      <c r="H24" s="23"/>
    </row>
    <row r="25" spans="1:8" ht="24">
      <c r="A25" s="24"/>
      <c r="B25" s="29">
        <v>51113</v>
      </c>
      <c r="C25" s="30" t="s">
        <v>20</v>
      </c>
      <c r="D25" s="31">
        <v>4770</v>
      </c>
      <c r="E25" s="28"/>
      <c r="F25" s="3">
        <f t="shared" si="0"/>
        <v>5533.2</v>
      </c>
      <c r="H25" s="23"/>
    </row>
    <row r="26" spans="1:8" ht="24">
      <c r="A26" s="24"/>
      <c r="B26" s="29">
        <v>51114</v>
      </c>
      <c r="C26" s="30" t="s">
        <v>20</v>
      </c>
      <c r="D26" s="31">
        <v>4770</v>
      </c>
      <c r="E26" s="28"/>
      <c r="F26" s="3">
        <f t="shared" si="0"/>
        <v>5533.2</v>
      </c>
      <c r="H26" s="23"/>
    </row>
    <row r="27" spans="1:8" ht="24">
      <c r="A27" s="24"/>
      <c r="B27" s="29">
        <v>51115</v>
      </c>
      <c r="C27" s="30" t="s">
        <v>20</v>
      </c>
      <c r="D27" s="31">
        <v>4770</v>
      </c>
      <c r="E27" s="28"/>
      <c r="F27" s="3">
        <f t="shared" si="0"/>
        <v>5533.2</v>
      </c>
      <c r="H27" s="23"/>
    </row>
    <row r="28" spans="1:8">
      <c r="A28" s="24"/>
      <c r="B28" s="29">
        <v>51116</v>
      </c>
      <c r="C28" s="30" t="s">
        <v>21</v>
      </c>
      <c r="D28" s="31">
        <v>3670</v>
      </c>
      <c r="E28" s="28"/>
      <c r="F28" s="3">
        <f t="shared" si="0"/>
        <v>4257.2</v>
      </c>
      <c r="H28" s="23"/>
    </row>
    <row r="29" spans="1:8">
      <c r="A29" s="24"/>
      <c r="B29" s="29">
        <v>51117</v>
      </c>
      <c r="C29" s="30" t="s">
        <v>21</v>
      </c>
      <c r="D29" s="31">
        <v>3670</v>
      </c>
      <c r="E29" s="28"/>
      <c r="F29" s="3">
        <f t="shared" si="0"/>
        <v>4257.2</v>
      </c>
      <c r="H29" s="23"/>
    </row>
    <row r="30" spans="1:8">
      <c r="A30" s="24"/>
      <c r="B30" s="29">
        <v>51118</v>
      </c>
      <c r="C30" s="30" t="s">
        <v>21</v>
      </c>
      <c r="D30" s="31">
        <v>3670</v>
      </c>
      <c r="E30" s="28"/>
      <c r="F30" s="3">
        <f t="shared" si="0"/>
        <v>4257.2</v>
      </c>
      <c r="H30" s="23"/>
    </row>
    <row r="31" spans="1:8">
      <c r="A31" s="24"/>
      <c r="B31" s="29">
        <v>51119</v>
      </c>
      <c r="C31" s="30" t="s">
        <v>21</v>
      </c>
      <c r="D31" s="31">
        <v>3670</v>
      </c>
      <c r="E31" s="28"/>
      <c r="F31" s="3">
        <f t="shared" si="0"/>
        <v>4257.2</v>
      </c>
      <c r="H31" s="23"/>
    </row>
    <row r="32" spans="1:8">
      <c r="A32" s="24"/>
      <c r="B32" s="29">
        <v>511110</v>
      </c>
      <c r="C32" s="30" t="s">
        <v>21</v>
      </c>
      <c r="D32" s="31">
        <v>3670</v>
      </c>
      <c r="E32" s="28"/>
      <c r="F32" s="3">
        <f t="shared" si="0"/>
        <v>4257.2</v>
      </c>
      <c r="H32" s="23"/>
    </row>
    <row r="33" spans="1:8">
      <c r="A33" s="24"/>
      <c r="B33" s="29">
        <v>511111</v>
      </c>
      <c r="C33" s="30" t="s">
        <v>22</v>
      </c>
      <c r="D33" s="31">
        <v>2220</v>
      </c>
      <c r="E33" s="28"/>
      <c r="F33" s="3">
        <f t="shared" si="0"/>
        <v>2575.1999999999998</v>
      </c>
      <c r="H33" s="23"/>
    </row>
    <row r="34" spans="1:8">
      <c r="A34" s="24"/>
      <c r="B34" s="29">
        <v>511112</v>
      </c>
      <c r="C34" s="30" t="s">
        <v>23</v>
      </c>
      <c r="D34" s="31">
        <v>1200</v>
      </c>
      <c r="E34" s="28"/>
      <c r="F34" s="3">
        <f t="shared" si="0"/>
        <v>1392</v>
      </c>
      <c r="H34" s="23"/>
    </row>
    <row r="35" spans="1:8">
      <c r="A35" s="24"/>
      <c r="B35" s="29">
        <v>511113</v>
      </c>
      <c r="C35" s="30" t="s">
        <v>23</v>
      </c>
      <c r="D35" s="31">
        <v>1200</v>
      </c>
      <c r="E35" s="28"/>
      <c r="F35" s="3">
        <f t="shared" si="0"/>
        <v>1392</v>
      </c>
      <c r="H35" s="23"/>
    </row>
    <row r="36" spans="1:8">
      <c r="A36" s="24"/>
      <c r="B36" s="29">
        <v>511114</v>
      </c>
      <c r="C36" s="30" t="s">
        <v>23</v>
      </c>
      <c r="D36" s="31">
        <v>1200</v>
      </c>
      <c r="E36" s="28"/>
      <c r="F36" s="3">
        <f t="shared" si="0"/>
        <v>1392</v>
      </c>
      <c r="H36" s="23"/>
    </row>
    <row r="37" spans="1:8">
      <c r="A37" s="24"/>
      <c r="B37" s="29">
        <v>511115</v>
      </c>
      <c r="C37" s="30" t="s">
        <v>23</v>
      </c>
      <c r="D37" s="31">
        <v>1200</v>
      </c>
      <c r="E37" s="28"/>
      <c r="F37" s="3">
        <f t="shared" si="0"/>
        <v>1392</v>
      </c>
      <c r="H37" s="23"/>
    </row>
    <row r="38" spans="1:8">
      <c r="A38" s="24"/>
      <c r="B38" s="29">
        <v>511116</v>
      </c>
      <c r="C38" s="30" t="s">
        <v>24</v>
      </c>
      <c r="D38" s="31">
        <v>435</v>
      </c>
      <c r="E38" s="28"/>
      <c r="F38" s="3">
        <f t="shared" si="0"/>
        <v>504.6</v>
      </c>
      <c r="H38" s="23"/>
    </row>
    <row r="39" spans="1:8">
      <c r="A39" s="24"/>
      <c r="B39" s="29">
        <v>511117</v>
      </c>
      <c r="C39" s="30" t="s">
        <v>25</v>
      </c>
      <c r="D39" s="31">
        <v>435</v>
      </c>
      <c r="E39" s="28"/>
      <c r="F39" s="3">
        <f t="shared" si="0"/>
        <v>504.6</v>
      </c>
      <c r="H39" s="23"/>
    </row>
    <row r="40" spans="1:8">
      <c r="A40" s="24"/>
      <c r="B40" s="29">
        <v>511118</v>
      </c>
      <c r="C40" s="30" t="s">
        <v>26</v>
      </c>
      <c r="D40" s="31">
        <v>435</v>
      </c>
      <c r="E40" s="28"/>
      <c r="F40" s="3">
        <f t="shared" si="0"/>
        <v>504.6</v>
      </c>
      <c r="H40" s="23"/>
    </row>
    <row r="41" spans="1:8">
      <c r="A41" s="24"/>
      <c r="B41" s="29">
        <v>511119</v>
      </c>
      <c r="C41" s="30" t="s">
        <v>27</v>
      </c>
      <c r="D41" s="31">
        <v>435</v>
      </c>
      <c r="E41" s="28"/>
      <c r="F41" s="3">
        <f t="shared" si="0"/>
        <v>504.6</v>
      </c>
      <c r="H41" s="23"/>
    </row>
    <row r="42" spans="1:8">
      <c r="A42" s="24"/>
      <c r="B42" s="29">
        <v>511120</v>
      </c>
      <c r="C42" s="30" t="s">
        <v>28</v>
      </c>
      <c r="D42" s="31">
        <v>435</v>
      </c>
      <c r="E42" s="28"/>
      <c r="F42" s="3">
        <f t="shared" si="0"/>
        <v>504.6</v>
      </c>
      <c r="H42" s="23"/>
    </row>
    <row r="43" spans="1:8">
      <c r="A43" s="24"/>
      <c r="B43" s="29">
        <v>511121</v>
      </c>
      <c r="C43" s="30" t="s">
        <v>29</v>
      </c>
      <c r="D43" s="31">
        <v>435</v>
      </c>
      <c r="E43" s="28"/>
      <c r="F43" s="3">
        <f t="shared" si="0"/>
        <v>504.6</v>
      </c>
      <c r="H43" s="23"/>
    </row>
    <row r="44" spans="1:8">
      <c r="A44" s="24"/>
      <c r="B44" s="29">
        <v>511122</v>
      </c>
      <c r="C44" s="30" t="s">
        <v>30</v>
      </c>
      <c r="D44" s="31">
        <v>435</v>
      </c>
      <c r="E44" s="28"/>
      <c r="F44" s="3">
        <f t="shared" si="0"/>
        <v>504.6</v>
      </c>
      <c r="H44" s="23"/>
    </row>
    <row r="45" spans="1:8">
      <c r="A45" s="24"/>
      <c r="B45" s="29">
        <v>51514</v>
      </c>
      <c r="C45" s="30" t="s">
        <v>31</v>
      </c>
      <c r="D45" s="31">
        <v>9765</v>
      </c>
      <c r="E45" s="28"/>
      <c r="F45" s="19">
        <f>+(D45*0.16)+D45</f>
        <v>11327.4</v>
      </c>
      <c r="H45" s="36"/>
    </row>
    <row r="46" spans="1:8">
      <c r="A46" s="24"/>
      <c r="B46" s="29">
        <v>51515</v>
      </c>
      <c r="C46" s="30" t="s">
        <v>32</v>
      </c>
      <c r="D46" s="31">
        <v>9765</v>
      </c>
      <c r="E46" s="28"/>
      <c r="F46" s="19">
        <v>6650</v>
      </c>
      <c r="H46" s="23"/>
    </row>
    <row r="47" spans="1:8">
      <c r="A47" s="24"/>
      <c r="B47" s="29">
        <v>51912</v>
      </c>
      <c r="C47" s="30" t="s">
        <v>33</v>
      </c>
      <c r="D47" s="31">
        <v>12950</v>
      </c>
      <c r="E47" s="28"/>
      <c r="F47" s="19">
        <v>8908.7999999999993</v>
      </c>
      <c r="H47" s="23"/>
    </row>
    <row r="48" spans="1:8">
      <c r="A48" s="24"/>
      <c r="B48" s="29">
        <v>52322</v>
      </c>
      <c r="C48" s="30" t="s">
        <v>34</v>
      </c>
      <c r="D48" s="31">
        <v>4996.68</v>
      </c>
      <c r="E48" s="28"/>
      <c r="F48" s="19">
        <v>3967.2</v>
      </c>
      <c r="H48" s="23"/>
    </row>
    <row r="49" spans="1:8">
      <c r="A49" s="24"/>
      <c r="B49" s="29">
        <v>56755</v>
      </c>
      <c r="C49" s="30" t="s">
        <v>35</v>
      </c>
      <c r="D49" s="31">
        <v>6650</v>
      </c>
      <c r="E49" s="28"/>
      <c r="F49" s="37">
        <v>6904.32</v>
      </c>
      <c r="H49" s="23"/>
    </row>
    <row r="50" spans="1:8">
      <c r="A50" s="24"/>
      <c r="B50" s="29">
        <v>56756</v>
      </c>
      <c r="C50" s="30" t="s">
        <v>36</v>
      </c>
      <c r="D50" s="31">
        <v>8908.7999999999993</v>
      </c>
      <c r="E50" s="28"/>
      <c r="F50" s="37">
        <v>6904.32</v>
      </c>
      <c r="H50" s="23"/>
    </row>
    <row r="51" spans="1:8">
      <c r="A51" s="24"/>
      <c r="B51" s="29">
        <v>56757</v>
      </c>
      <c r="C51" s="30" t="s">
        <v>37</v>
      </c>
      <c r="D51" s="31">
        <v>3967.2</v>
      </c>
      <c r="E51" s="28"/>
      <c r="F51" s="19">
        <v>62724.98</v>
      </c>
      <c r="H51" s="23"/>
    </row>
    <row r="52" spans="1:8">
      <c r="A52" s="24"/>
      <c r="B52" s="29">
        <v>56758</v>
      </c>
      <c r="C52" s="30" t="s">
        <v>38</v>
      </c>
      <c r="D52" s="31">
        <v>6904.32</v>
      </c>
      <c r="E52" s="28"/>
      <c r="F52" s="19">
        <v>4490</v>
      </c>
      <c r="H52" s="23"/>
    </row>
    <row r="53" spans="1:8">
      <c r="A53" s="24"/>
      <c r="B53" s="29">
        <v>56759</v>
      </c>
      <c r="C53" s="30" t="s">
        <v>38</v>
      </c>
      <c r="D53" s="31">
        <v>6904.32</v>
      </c>
      <c r="E53" s="28"/>
      <c r="F53" s="37">
        <v>10178.42</v>
      </c>
      <c r="H53" s="23"/>
    </row>
    <row r="54" spans="1:8">
      <c r="A54" s="24"/>
      <c r="B54" s="29">
        <v>567511</v>
      </c>
      <c r="C54" s="30" t="s">
        <v>39</v>
      </c>
      <c r="D54" s="38">
        <v>2561.2800000000002</v>
      </c>
      <c r="E54" s="28"/>
      <c r="F54" s="4"/>
    </row>
    <row r="55" spans="1:8">
      <c r="A55" s="24"/>
      <c r="B55" s="29">
        <v>51913</v>
      </c>
      <c r="C55" s="30" t="s">
        <v>40</v>
      </c>
      <c r="D55" s="31">
        <v>5216.38</v>
      </c>
      <c r="E55" s="28"/>
      <c r="F55" s="37">
        <v>10178.42</v>
      </c>
      <c r="H55" s="23"/>
    </row>
    <row r="56" spans="1:8">
      <c r="A56" s="24"/>
      <c r="B56" s="29">
        <v>51516</v>
      </c>
      <c r="C56" s="30" t="s">
        <v>41</v>
      </c>
      <c r="D56" s="31">
        <v>10178.42</v>
      </c>
      <c r="E56" s="28"/>
      <c r="F56" s="19">
        <v>5452</v>
      </c>
      <c r="H56" s="23"/>
    </row>
    <row r="57" spans="1:8">
      <c r="A57" s="24"/>
      <c r="B57" s="29">
        <v>51517</v>
      </c>
      <c r="C57" s="30" t="s">
        <v>42</v>
      </c>
      <c r="D57" s="31">
        <v>10178.42</v>
      </c>
      <c r="E57" s="28"/>
      <c r="F57" s="19">
        <v>5452</v>
      </c>
      <c r="H57" s="23"/>
    </row>
    <row r="58" spans="1:8">
      <c r="A58" s="24"/>
      <c r="B58" s="29">
        <v>51518</v>
      </c>
      <c r="C58" s="30" t="s">
        <v>43</v>
      </c>
      <c r="D58" s="31">
        <v>10178.42</v>
      </c>
      <c r="E58" s="28"/>
      <c r="F58" s="19">
        <f>+(D58*0.16)+D58</f>
        <v>11806.967199999999</v>
      </c>
      <c r="H58" s="23"/>
    </row>
    <row r="59" spans="1:8" ht="24">
      <c r="A59" s="24"/>
      <c r="B59" s="29">
        <v>51915</v>
      </c>
      <c r="C59" s="30" t="s">
        <v>44</v>
      </c>
      <c r="D59" s="31">
        <v>5452</v>
      </c>
      <c r="E59" s="28"/>
      <c r="F59" s="19">
        <v>2807.2</v>
      </c>
      <c r="H59" s="23"/>
    </row>
    <row r="60" spans="1:8">
      <c r="A60" s="24"/>
      <c r="B60" s="29">
        <v>52127</v>
      </c>
      <c r="C60" s="30" t="s">
        <v>45</v>
      </c>
      <c r="D60" s="31">
        <v>5953.36</v>
      </c>
      <c r="E60" s="28"/>
      <c r="F60" s="19">
        <f>+D60</f>
        <v>5953.36</v>
      </c>
      <c r="H60" s="23"/>
    </row>
    <row r="61" spans="1:8">
      <c r="A61" s="24"/>
      <c r="B61" s="29">
        <v>51916</v>
      </c>
      <c r="C61" s="30" t="s">
        <v>46</v>
      </c>
      <c r="D61" s="31">
        <v>22012.16</v>
      </c>
      <c r="E61" s="28"/>
      <c r="F61" s="19">
        <f>+D61</f>
        <v>22012.16</v>
      </c>
      <c r="H61" s="23"/>
    </row>
    <row r="62" spans="1:8">
      <c r="A62" s="24"/>
      <c r="B62" s="29">
        <v>567510</v>
      </c>
      <c r="C62" s="30" t="s">
        <v>47</v>
      </c>
      <c r="D62" s="31">
        <v>2807.2</v>
      </c>
      <c r="E62" s="28"/>
      <c r="F62" s="19">
        <f>+D62</f>
        <v>2807.2</v>
      </c>
      <c r="H62" s="23"/>
    </row>
    <row r="63" spans="1:8">
      <c r="A63" s="24"/>
      <c r="B63" s="29">
        <v>51519</v>
      </c>
      <c r="C63" s="30" t="s">
        <v>48</v>
      </c>
      <c r="D63" s="31">
        <v>2368.7199999999998</v>
      </c>
      <c r="E63" s="28"/>
      <c r="F63" s="3">
        <f>+(D63*0.16)+D63</f>
        <v>2747.7151999999996</v>
      </c>
      <c r="H63" s="23"/>
    </row>
    <row r="64" spans="1:8">
      <c r="A64" s="24"/>
      <c r="B64" s="29">
        <v>515110</v>
      </c>
      <c r="C64" s="30" t="s">
        <v>48</v>
      </c>
      <c r="D64" s="31">
        <v>2368.7199999999998</v>
      </c>
      <c r="E64" s="28"/>
      <c r="F64" s="19">
        <v>2300</v>
      </c>
      <c r="H64" s="23"/>
    </row>
    <row r="65" spans="1:8">
      <c r="A65" s="24"/>
      <c r="B65" s="29">
        <v>515111</v>
      </c>
      <c r="C65" s="30" t="s">
        <v>49</v>
      </c>
      <c r="D65" s="31">
        <v>4010</v>
      </c>
      <c r="E65" s="28"/>
      <c r="F65" s="19">
        <v>2300</v>
      </c>
      <c r="H65" s="23"/>
    </row>
    <row r="66" spans="1:8">
      <c r="A66" s="24"/>
      <c r="B66" s="29"/>
      <c r="C66" s="30"/>
      <c r="D66" s="31">
        <v>4010</v>
      </c>
      <c r="E66" s="28"/>
      <c r="F66" s="19"/>
      <c r="H66" s="23"/>
    </row>
    <row r="67" spans="1:8">
      <c r="A67" s="24"/>
      <c r="B67" s="29">
        <v>51917</v>
      </c>
      <c r="C67" s="30" t="s">
        <v>50</v>
      </c>
      <c r="D67" s="31">
        <v>2940.6</v>
      </c>
      <c r="E67" s="28"/>
      <c r="F67" s="19">
        <f>+(D67*0.16)+D67</f>
        <v>3411.096</v>
      </c>
      <c r="H67" s="23"/>
    </row>
    <row r="68" spans="1:8">
      <c r="A68" s="24"/>
      <c r="B68" s="29">
        <v>53133</v>
      </c>
      <c r="C68" s="30" t="s">
        <v>51</v>
      </c>
      <c r="D68" s="31">
        <v>2300</v>
      </c>
      <c r="E68" s="28"/>
      <c r="F68" s="3">
        <f>+(D68*0.16)+D68</f>
        <v>2668</v>
      </c>
      <c r="H68" s="23"/>
    </row>
    <row r="69" spans="1:8">
      <c r="A69" s="24"/>
      <c r="B69" s="29">
        <v>53134</v>
      </c>
      <c r="C69" s="30" t="s">
        <v>51</v>
      </c>
      <c r="D69" s="31">
        <v>2300</v>
      </c>
      <c r="E69" s="28"/>
      <c r="F69" s="39">
        <f>+(D69*0.16)+D69</f>
        <v>2668</v>
      </c>
      <c r="H69" s="23"/>
    </row>
    <row r="70" spans="1:8">
      <c r="A70" s="24"/>
      <c r="B70" s="29">
        <v>521213</v>
      </c>
      <c r="C70" s="30" t="s">
        <v>52</v>
      </c>
      <c r="D70" s="31">
        <v>1900.01</v>
      </c>
      <c r="E70" s="28"/>
      <c r="F70" s="19">
        <v>2441</v>
      </c>
      <c r="H70" s="23"/>
    </row>
    <row r="71" spans="1:8">
      <c r="A71" s="24"/>
      <c r="B71" s="29">
        <v>56451</v>
      </c>
      <c r="C71" s="30" t="s">
        <v>53</v>
      </c>
      <c r="D71" s="31">
        <v>191052</v>
      </c>
      <c r="E71" s="28"/>
      <c r="F71" s="3">
        <f>+(D71*0.16)+D71</f>
        <v>221620.32</v>
      </c>
      <c r="H71" s="23"/>
    </row>
    <row r="72" spans="1:8">
      <c r="A72" s="24"/>
      <c r="B72" s="29">
        <v>521214</v>
      </c>
      <c r="C72" s="30" t="s">
        <v>54</v>
      </c>
      <c r="D72" s="31">
        <v>15452.45</v>
      </c>
      <c r="E72" s="28"/>
      <c r="F72" s="40">
        <f>+(D72*0.16)+D72</f>
        <v>17924.842000000001</v>
      </c>
      <c r="H72" s="23"/>
    </row>
    <row r="73" spans="1:8">
      <c r="A73" s="24"/>
      <c r="B73" s="29">
        <v>567535</v>
      </c>
      <c r="C73" s="30" t="s">
        <v>55</v>
      </c>
      <c r="D73" s="31">
        <v>2440.9899999999998</v>
      </c>
      <c r="E73" s="28"/>
      <c r="F73" s="19">
        <f>+(D73*0.16)+D73</f>
        <v>2831.5483999999997</v>
      </c>
      <c r="H73" s="23"/>
    </row>
    <row r="74" spans="1:8">
      <c r="A74" s="24"/>
      <c r="B74" s="29">
        <v>51211</v>
      </c>
      <c r="C74" s="30" t="s">
        <v>56</v>
      </c>
      <c r="D74" s="31">
        <v>13284.72</v>
      </c>
      <c r="E74" s="28"/>
      <c r="F74" s="19">
        <f>+D74</f>
        <v>13284.72</v>
      </c>
      <c r="H74" s="23"/>
    </row>
    <row r="75" spans="1:8">
      <c r="A75" s="24"/>
      <c r="B75" s="29">
        <v>51212</v>
      </c>
      <c r="C75" s="30" t="s">
        <v>57</v>
      </c>
      <c r="D75" s="31">
        <v>36016</v>
      </c>
      <c r="E75" s="28"/>
      <c r="F75" s="19">
        <v>1527</v>
      </c>
      <c r="H75" s="23"/>
    </row>
    <row r="76" spans="1:8">
      <c r="A76" s="24"/>
      <c r="B76" s="29">
        <v>56551</v>
      </c>
      <c r="C76" s="30" t="s">
        <v>58</v>
      </c>
      <c r="D76" s="31">
        <v>1687.32</v>
      </c>
      <c r="E76" s="28"/>
      <c r="F76" s="19">
        <v>5999</v>
      </c>
      <c r="H76" s="23"/>
    </row>
    <row r="77" spans="1:8">
      <c r="A77" s="24"/>
      <c r="B77" s="29">
        <v>515116</v>
      </c>
      <c r="C77" s="30" t="s">
        <v>59</v>
      </c>
      <c r="D77" s="31">
        <v>1542.8</v>
      </c>
      <c r="E77" s="28"/>
      <c r="F77" s="19">
        <v>5916</v>
      </c>
      <c r="H77" s="23"/>
    </row>
    <row r="78" spans="1:8">
      <c r="A78" s="24"/>
      <c r="B78" s="29">
        <v>511127</v>
      </c>
      <c r="C78" s="30" t="s">
        <v>60</v>
      </c>
      <c r="D78" s="31">
        <v>1527</v>
      </c>
      <c r="E78" s="28"/>
      <c r="F78" s="3">
        <f t="shared" ref="F78:F90" si="1">+(D78*0.16)+D78</f>
        <v>1771.32</v>
      </c>
      <c r="H78" s="23"/>
    </row>
    <row r="79" spans="1:8">
      <c r="A79" s="24"/>
      <c r="B79" s="29">
        <v>56654</v>
      </c>
      <c r="C79" s="30" t="s">
        <v>61</v>
      </c>
      <c r="D79" s="31">
        <v>5999</v>
      </c>
      <c r="E79" s="28"/>
      <c r="F79" s="19">
        <f t="shared" si="1"/>
        <v>6958.84</v>
      </c>
      <c r="H79" s="23"/>
    </row>
    <row r="80" spans="1:8">
      <c r="A80" s="24"/>
      <c r="B80" s="29">
        <v>51213</v>
      </c>
      <c r="C80" s="30" t="s">
        <v>62</v>
      </c>
      <c r="D80" s="31">
        <v>2542.2399999999998</v>
      </c>
      <c r="E80" s="28"/>
      <c r="F80" s="19">
        <f t="shared" si="1"/>
        <v>2948.9983999999999</v>
      </c>
      <c r="H80" s="23"/>
    </row>
    <row r="81" spans="1:8">
      <c r="A81" s="24"/>
      <c r="B81" s="29">
        <v>51214</v>
      </c>
      <c r="C81" s="30" t="s">
        <v>63</v>
      </c>
      <c r="D81" s="31">
        <v>3164.58</v>
      </c>
      <c r="E81" s="28"/>
      <c r="F81" s="19">
        <f t="shared" si="1"/>
        <v>3670.9128000000001</v>
      </c>
      <c r="H81" s="23"/>
    </row>
    <row r="82" spans="1:8">
      <c r="A82" s="24"/>
      <c r="B82" s="29">
        <v>56552</v>
      </c>
      <c r="C82" s="30" t="s">
        <v>64</v>
      </c>
      <c r="D82" s="31">
        <v>1759.26</v>
      </c>
      <c r="E82" s="28"/>
      <c r="F82" s="3">
        <f t="shared" si="1"/>
        <v>2040.7416000000001</v>
      </c>
      <c r="H82" s="23"/>
    </row>
    <row r="83" spans="1:8">
      <c r="A83" s="24"/>
      <c r="B83" s="29">
        <v>56553</v>
      </c>
      <c r="C83" s="30" t="s">
        <v>65</v>
      </c>
      <c r="D83" s="31">
        <v>1759.26</v>
      </c>
      <c r="E83" s="28"/>
      <c r="F83" s="19">
        <f t="shared" si="1"/>
        <v>2040.7416000000001</v>
      </c>
      <c r="H83" s="23"/>
    </row>
    <row r="84" spans="1:8">
      <c r="A84" s="24"/>
      <c r="B84" s="29">
        <v>51919</v>
      </c>
      <c r="C84" s="30" t="s">
        <v>66</v>
      </c>
      <c r="D84" s="31">
        <v>1370.68</v>
      </c>
      <c r="E84" s="28"/>
      <c r="F84" s="19">
        <f t="shared" si="1"/>
        <v>1589.9888000000001</v>
      </c>
      <c r="H84" s="23"/>
    </row>
    <row r="85" spans="1:8">
      <c r="A85" s="24"/>
      <c r="B85" s="29">
        <v>511128</v>
      </c>
      <c r="C85" s="30" t="s">
        <v>67</v>
      </c>
      <c r="D85" s="31">
        <v>14226.24</v>
      </c>
      <c r="E85" s="28"/>
      <c r="F85" s="19">
        <f t="shared" si="1"/>
        <v>16502.438399999999</v>
      </c>
      <c r="H85" s="23"/>
    </row>
    <row r="86" spans="1:8">
      <c r="A86" s="24"/>
      <c r="B86" s="29">
        <v>515117</v>
      </c>
      <c r="C86" s="30" t="s">
        <v>68</v>
      </c>
      <c r="D86" s="31">
        <v>16919.099999999999</v>
      </c>
      <c r="E86" s="28"/>
      <c r="F86" s="19">
        <f t="shared" si="1"/>
        <v>19626.155999999999</v>
      </c>
      <c r="H86" s="23"/>
    </row>
    <row r="87" spans="1:8">
      <c r="A87" s="24"/>
      <c r="B87" s="29">
        <v>515118</v>
      </c>
      <c r="C87" s="30" t="s">
        <v>69</v>
      </c>
      <c r="D87" s="31">
        <v>9999</v>
      </c>
      <c r="E87" s="28"/>
      <c r="F87" s="19">
        <f t="shared" si="1"/>
        <v>11598.84</v>
      </c>
      <c r="H87" s="23"/>
    </row>
    <row r="88" spans="1:8">
      <c r="A88" s="24"/>
      <c r="B88" s="29">
        <v>51215</v>
      </c>
      <c r="C88" s="30" t="s">
        <v>70</v>
      </c>
      <c r="D88" s="31">
        <v>4275</v>
      </c>
      <c r="E88" s="28"/>
      <c r="F88" s="19">
        <f t="shared" si="1"/>
        <v>4959</v>
      </c>
      <c r="H88" s="23"/>
    </row>
    <row r="89" spans="1:8">
      <c r="A89" s="24"/>
      <c r="B89" s="29">
        <v>51216</v>
      </c>
      <c r="C89" s="30" t="s">
        <v>71</v>
      </c>
      <c r="D89" s="31">
        <v>29750</v>
      </c>
      <c r="E89" s="28"/>
      <c r="F89" s="19">
        <f t="shared" si="1"/>
        <v>34510</v>
      </c>
      <c r="H89" s="23"/>
    </row>
    <row r="90" spans="1:8">
      <c r="A90" s="24"/>
      <c r="B90" s="29">
        <v>567537</v>
      </c>
      <c r="C90" s="30" t="s">
        <v>72</v>
      </c>
      <c r="D90" s="31">
        <v>2135.4499999999998</v>
      </c>
      <c r="E90" s="28"/>
      <c r="F90" s="19">
        <f t="shared" si="1"/>
        <v>2477.1219999999998</v>
      </c>
      <c r="H90" s="23"/>
    </row>
    <row r="91" spans="1:8">
      <c r="A91" s="24"/>
      <c r="B91" s="29">
        <v>567535</v>
      </c>
      <c r="C91" s="30" t="s">
        <v>73</v>
      </c>
      <c r="D91" s="31">
        <v>4093.96</v>
      </c>
      <c r="E91" s="28"/>
      <c r="H91" s="23"/>
    </row>
    <row r="92" spans="1:8">
      <c r="A92" s="24"/>
      <c r="B92" s="29">
        <v>519110</v>
      </c>
      <c r="C92" s="30" t="s">
        <v>74</v>
      </c>
      <c r="D92" s="31">
        <v>2318.9699999999998</v>
      </c>
      <c r="E92" s="28"/>
      <c r="H92" s="23"/>
    </row>
    <row r="93" spans="1:8">
      <c r="A93" s="24"/>
      <c r="B93" s="29">
        <v>519111</v>
      </c>
      <c r="C93" s="30" t="s">
        <v>75</v>
      </c>
      <c r="D93" s="31">
        <v>9989</v>
      </c>
      <c r="E93" s="28"/>
      <c r="H93" s="36"/>
    </row>
    <row r="94" spans="1:8">
      <c r="A94" s="24"/>
      <c r="B94" s="29">
        <v>4191</v>
      </c>
      <c r="C94" s="30" t="s">
        <v>76</v>
      </c>
      <c r="D94" s="31">
        <v>4177.8599999999997</v>
      </c>
      <c r="E94" s="28"/>
      <c r="F94" s="37">
        <v>17301.400000000001</v>
      </c>
      <c r="H94" s="23"/>
    </row>
    <row r="95" spans="1:8">
      <c r="A95" s="24"/>
      <c r="B95" s="29">
        <v>4347</v>
      </c>
      <c r="C95" s="30" t="s">
        <v>77</v>
      </c>
      <c r="D95" s="31">
        <v>1523.08</v>
      </c>
      <c r="E95" s="28"/>
      <c r="F95" s="37">
        <v>220100</v>
      </c>
      <c r="H95" s="23"/>
    </row>
    <row r="96" spans="1:8">
      <c r="A96" s="24"/>
      <c r="B96" s="29">
        <v>4375</v>
      </c>
      <c r="C96" s="30" t="s">
        <v>77</v>
      </c>
      <c r="D96" s="31">
        <v>1523.08</v>
      </c>
      <c r="E96" s="28"/>
      <c r="F96" s="37">
        <v>13586.58</v>
      </c>
      <c r="H96" s="23"/>
    </row>
    <row r="97" spans="1:8">
      <c r="A97" s="24"/>
      <c r="B97" s="29">
        <v>4428</v>
      </c>
      <c r="C97" s="30" t="s">
        <v>78</v>
      </c>
      <c r="D97" s="31">
        <v>17301.400000000001</v>
      </c>
      <c r="E97" s="28"/>
      <c r="F97" s="37">
        <v>13586.58</v>
      </c>
      <c r="H97" s="23"/>
    </row>
    <row r="98" spans="1:8">
      <c r="A98" s="24"/>
      <c r="B98" s="29">
        <v>4430</v>
      </c>
      <c r="C98" s="30" t="s">
        <v>79</v>
      </c>
      <c r="D98" s="31">
        <v>220100</v>
      </c>
      <c r="E98" s="28"/>
      <c r="F98" s="37">
        <v>13586.58</v>
      </c>
      <c r="H98" s="23"/>
    </row>
    <row r="99" spans="1:8">
      <c r="A99" s="24"/>
      <c r="B99" s="29">
        <v>4441</v>
      </c>
      <c r="C99" s="30" t="s">
        <v>80</v>
      </c>
      <c r="D99" s="31">
        <v>13586.58</v>
      </c>
      <c r="E99" s="28"/>
      <c r="H99" s="23"/>
    </row>
    <row r="100" spans="1:8">
      <c r="A100" s="24"/>
      <c r="B100" s="29">
        <v>4490</v>
      </c>
      <c r="C100" s="30" t="s">
        <v>80</v>
      </c>
      <c r="D100" s="31">
        <v>13586.58</v>
      </c>
      <c r="E100" s="28"/>
      <c r="F100" s="37">
        <v>983.04</v>
      </c>
      <c r="H100" s="23"/>
    </row>
    <row r="101" spans="1:8">
      <c r="A101" s="24"/>
      <c r="B101" s="29">
        <v>4501</v>
      </c>
      <c r="C101" s="30" t="s">
        <v>80</v>
      </c>
      <c r="D101" s="31">
        <v>13586.58</v>
      </c>
      <c r="E101" s="28"/>
      <c r="F101" s="37">
        <v>983.04</v>
      </c>
      <c r="H101" s="23"/>
    </row>
    <row r="102" spans="1:8">
      <c r="A102" s="24"/>
      <c r="B102" s="29">
        <v>4492</v>
      </c>
      <c r="C102" s="30" t="s">
        <v>81</v>
      </c>
      <c r="D102" s="31">
        <v>16489.04</v>
      </c>
      <c r="E102" s="28"/>
      <c r="F102" s="37">
        <v>983.04</v>
      </c>
      <c r="H102" s="23"/>
    </row>
    <row r="103" spans="1:8">
      <c r="A103" s="24"/>
      <c r="B103" s="29">
        <v>4503</v>
      </c>
      <c r="C103" s="30" t="s">
        <v>82</v>
      </c>
      <c r="D103" s="31">
        <v>983.04</v>
      </c>
      <c r="E103" s="28"/>
      <c r="F103" s="37">
        <v>983.04</v>
      </c>
      <c r="H103" s="23"/>
    </row>
    <row r="104" spans="1:8">
      <c r="A104" s="24"/>
      <c r="B104" s="29">
        <v>4504</v>
      </c>
      <c r="C104" s="30" t="s">
        <v>82</v>
      </c>
      <c r="D104" s="31">
        <v>983.04</v>
      </c>
      <c r="E104" s="28"/>
      <c r="F104" s="37">
        <v>1829.71</v>
      </c>
      <c r="H104" s="23"/>
    </row>
    <row r="105" spans="1:8">
      <c r="A105" s="24"/>
      <c r="B105" s="29">
        <v>4505</v>
      </c>
      <c r="C105" s="30" t="s">
        <v>82</v>
      </c>
      <c r="D105" s="31">
        <v>983.04</v>
      </c>
      <c r="E105" s="28"/>
      <c r="F105" s="37">
        <v>1829.71</v>
      </c>
      <c r="H105" s="23"/>
    </row>
    <row r="106" spans="1:8">
      <c r="A106" s="24"/>
      <c r="B106" s="29">
        <v>4506</v>
      </c>
      <c r="C106" s="30" t="s">
        <v>82</v>
      </c>
      <c r="D106" s="31">
        <v>983.04</v>
      </c>
      <c r="E106" s="28"/>
      <c r="F106" s="37">
        <v>1829.71</v>
      </c>
      <c r="H106" s="23"/>
    </row>
    <row r="107" spans="1:8">
      <c r="A107" s="24"/>
      <c r="B107" s="29">
        <v>4512</v>
      </c>
      <c r="C107" s="30" t="s">
        <v>83</v>
      </c>
      <c r="D107" s="31">
        <v>1829.71</v>
      </c>
      <c r="E107" s="28"/>
      <c r="F107" s="37">
        <v>1829.71</v>
      </c>
      <c r="H107" s="23"/>
    </row>
    <row r="108" spans="1:8">
      <c r="A108" s="24"/>
      <c r="B108" s="29">
        <v>4513</v>
      </c>
      <c r="C108" s="30" t="s">
        <v>83</v>
      </c>
      <c r="D108" s="31">
        <v>1829.71</v>
      </c>
      <c r="E108" s="28"/>
      <c r="F108" s="37">
        <v>2016.54</v>
      </c>
      <c r="H108" s="23"/>
    </row>
    <row r="109" spans="1:8">
      <c r="A109" s="24"/>
      <c r="B109" s="29">
        <v>4514</v>
      </c>
      <c r="C109" s="30" t="s">
        <v>83</v>
      </c>
      <c r="D109" s="31">
        <v>1829.71</v>
      </c>
      <c r="E109" s="28"/>
      <c r="F109" s="37">
        <v>2016.54</v>
      </c>
      <c r="H109" s="23"/>
    </row>
    <row r="110" spans="1:8">
      <c r="A110" s="24"/>
      <c r="B110" s="29">
        <v>4515</v>
      </c>
      <c r="C110" s="30" t="s">
        <v>83</v>
      </c>
      <c r="D110" s="31">
        <v>1829.71</v>
      </c>
      <c r="E110" s="28"/>
      <c r="F110" s="37">
        <v>7923.96</v>
      </c>
      <c r="H110" s="23"/>
    </row>
    <row r="111" spans="1:8">
      <c r="A111" s="24"/>
      <c r="B111" s="29">
        <v>4518</v>
      </c>
      <c r="C111" s="30" t="s">
        <v>84</v>
      </c>
      <c r="D111" s="31">
        <v>2016.54</v>
      </c>
      <c r="E111" s="28"/>
      <c r="F111" s="37">
        <v>7923.96</v>
      </c>
      <c r="H111" s="23"/>
    </row>
    <row r="112" spans="1:8">
      <c r="A112" s="24"/>
      <c r="B112" s="29">
        <v>4519</v>
      </c>
      <c r="C112" s="30" t="s">
        <v>84</v>
      </c>
      <c r="D112" s="31">
        <v>2016.54</v>
      </c>
      <c r="E112" s="28"/>
      <c r="F112" s="19">
        <v>21050.16</v>
      </c>
      <c r="H112" s="23"/>
    </row>
    <row r="113" spans="1:8">
      <c r="A113" s="24"/>
      <c r="B113" s="29">
        <v>4521</v>
      </c>
      <c r="C113" s="30" t="s">
        <v>85</v>
      </c>
      <c r="D113" s="31">
        <v>7923.96</v>
      </c>
      <c r="E113" s="28"/>
      <c r="F113" s="37">
        <v>56094.43</v>
      </c>
      <c r="H113" s="23"/>
    </row>
    <row r="114" spans="1:8">
      <c r="A114" s="24"/>
      <c r="B114" s="29">
        <v>4522</v>
      </c>
      <c r="C114" s="30" t="s">
        <v>85</v>
      </c>
      <c r="D114" s="31">
        <v>7923.96</v>
      </c>
      <c r="E114" s="28"/>
      <c r="F114" s="37">
        <v>56094.43</v>
      </c>
      <c r="H114" s="23"/>
    </row>
    <row r="115" spans="1:8">
      <c r="A115" s="24"/>
      <c r="B115" s="29">
        <v>4529</v>
      </c>
      <c r="C115" s="30" t="s">
        <v>86</v>
      </c>
      <c r="D115" s="31">
        <v>21050.16</v>
      </c>
      <c r="E115" s="28"/>
      <c r="F115" s="37">
        <v>879</v>
      </c>
      <c r="H115" s="23"/>
    </row>
    <row r="116" spans="1:8">
      <c r="A116" s="24"/>
      <c r="B116" s="29">
        <v>4530</v>
      </c>
      <c r="C116" s="30" t="s">
        <v>87</v>
      </c>
      <c r="D116" s="31">
        <v>56094.43</v>
      </c>
      <c r="E116" s="28"/>
      <c r="F116" s="37">
        <v>12318.01</v>
      </c>
      <c r="H116" s="23"/>
    </row>
    <row r="117" spans="1:8">
      <c r="A117" s="24"/>
      <c r="B117" s="29">
        <v>4531</v>
      </c>
      <c r="C117" s="30" t="s">
        <v>87</v>
      </c>
      <c r="D117" s="31">
        <v>56094.43</v>
      </c>
      <c r="E117" s="28"/>
      <c r="F117" s="37">
        <v>12318.01</v>
      </c>
      <c r="H117" s="23"/>
    </row>
    <row r="118" spans="1:8">
      <c r="A118" s="24"/>
      <c r="B118" s="29">
        <v>4535</v>
      </c>
      <c r="C118" s="30" t="s">
        <v>82</v>
      </c>
      <c r="D118" s="31">
        <v>879</v>
      </c>
      <c r="E118" s="28"/>
      <c r="F118" s="37">
        <v>12318.01</v>
      </c>
      <c r="H118" s="23"/>
    </row>
    <row r="119" spans="1:8">
      <c r="A119" s="24"/>
      <c r="B119" s="29">
        <v>4536</v>
      </c>
      <c r="C119" s="30" t="s">
        <v>88</v>
      </c>
      <c r="D119" s="31">
        <v>12318.01</v>
      </c>
      <c r="E119" s="28"/>
      <c r="F119" s="37">
        <v>12318.01</v>
      </c>
      <c r="H119" s="23"/>
    </row>
    <row r="120" spans="1:8">
      <c r="A120" s="24"/>
      <c r="B120" s="29">
        <v>4537</v>
      </c>
      <c r="C120" s="30" t="s">
        <v>88</v>
      </c>
      <c r="D120" s="31">
        <v>12318.01</v>
      </c>
      <c r="E120" s="28"/>
      <c r="F120" s="38">
        <v>12318.01</v>
      </c>
      <c r="H120" s="23"/>
    </row>
    <row r="121" spans="1:8">
      <c r="A121" s="24"/>
      <c r="B121" s="29">
        <v>4538</v>
      </c>
      <c r="C121" s="30" t="s">
        <v>88</v>
      </c>
      <c r="D121" s="31">
        <v>12318.01</v>
      </c>
      <c r="E121" s="28"/>
      <c r="F121" s="38">
        <v>12318.01</v>
      </c>
      <c r="H121" s="23"/>
    </row>
    <row r="122" spans="1:8">
      <c r="A122" s="24"/>
      <c r="B122" s="29">
        <v>4539</v>
      </c>
      <c r="C122" s="30" t="s">
        <v>88</v>
      </c>
      <c r="D122" s="31">
        <v>12318.01</v>
      </c>
      <c r="E122" s="28"/>
      <c r="F122" s="38">
        <v>12318.01</v>
      </c>
      <c r="H122" s="23"/>
    </row>
    <row r="123" spans="1:8">
      <c r="A123" s="24"/>
      <c r="B123" s="29">
        <v>4540</v>
      </c>
      <c r="C123" s="30" t="s">
        <v>88</v>
      </c>
      <c r="D123" s="31">
        <v>12318.01</v>
      </c>
      <c r="E123" s="28"/>
      <c r="F123" s="38">
        <v>12318.01</v>
      </c>
      <c r="H123" s="23"/>
    </row>
    <row r="124" spans="1:8">
      <c r="A124" s="24"/>
      <c r="B124" s="29">
        <v>4541</v>
      </c>
      <c r="C124" s="30" t="s">
        <v>88</v>
      </c>
      <c r="D124" s="31">
        <v>12318.01</v>
      </c>
      <c r="E124" s="28"/>
      <c r="F124" s="38">
        <v>12318.01</v>
      </c>
      <c r="H124" s="23"/>
    </row>
    <row r="125" spans="1:8">
      <c r="A125" s="24"/>
      <c r="B125" s="29">
        <v>4542</v>
      </c>
      <c r="C125" s="30" t="s">
        <v>88</v>
      </c>
      <c r="D125" s="31">
        <v>12318.01</v>
      </c>
      <c r="E125" s="28"/>
      <c r="F125" s="38">
        <v>12318.01</v>
      </c>
      <c r="H125" s="23"/>
    </row>
    <row r="126" spans="1:8">
      <c r="A126" s="24"/>
      <c r="B126" s="29">
        <v>4543</v>
      </c>
      <c r="C126" s="30" t="s">
        <v>88</v>
      </c>
      <c r="D126" s="31">
        <v>12318.01</v>
      </c>
      <c r="E126" s="28"/>
      <c r="F126" s="38">
        <v>12318.01</v>
      </c>
      <c r="H126" s="23"/>
    </row>
    <row r="127" spans="1:8">
      <c r="A127" s="24"/>
      <c r="B127" s="29">
        <v>4544</v>
      </c>
      <c r="C127" s="30" t="s">
        <v>88</v>
      </c>
      <c r="D127" s="31">
        <v>12318.01</v>
      </c>
      <c r="E127" s="28"/>
      <c r="F127" s="38">
        <v>12318.01</v>
      </c>
      <c r="H127" s="23"/>
    </row>
    <row r="128" spans="1:8">
      <c r="A128" s="24"/>
      <c r="B128" s="29">
        <v>4545</v>
      </c>
      <c r="C128" s="30" t="s">
        <v>88</v>
      </c>
      <c r="D128" s="31">
        <v>12318.01</v>
      </c>
      <c r="E128" s="28"/>
      <c r="F128" s="38">
        <v>12318.01</v>
      </c>
      <c r="H128" s="23"/>
    </row>
    <row r="129" spans="1:8">
      <c r="A129" s="24"/>
      <c r="B129" s="29">
        <v>4546</v>
      </c>
      <c r="C129" s="30" t="s">
        <v>88</v>
      </c>
      <c r="D129" s="31">
        <v>12318.01</v>
      </c>
      <c r="E129" s="28"/>
      <c r="F129" s="38">
        <v>12318.01</v>
      </c>
      <c r="H129" s="23"/>
    </row>
    <row r="130" spans="1:8">
      <c r="A130" s="24"/>
      <c r="B130" s="29">
        <v>4547</v>
      </c>
      <c r="C130" s="30" t="s">
        <v>88</v>
      </c>
      <c r="D130" s="31">
        <v>12318.01</v>
      </c>
      <c r="E130" s="28"/>
      <c r="F130" s="38">
        <v>12318.01</v>
      </c>
      <c r="H130" s="23"/>
    </row>
    <row r="131" spans="1:8">
      <c r="A131" s="24"/>
      <c r="B131" s="29">
        <v>4548</v>
      </c>
      <c r="C131" s="30" t="s">
        <v>88</v>
      </c>
      <c r="D131" s="31">
        <v>12318.01</v>
      </c>
      <c r="E131" s="28"/>
      <c r="F131" s="38">
        <v>12318.01</v>
      </c>
      <c r="H131" s="23"/>
    </row>
    <row r="132" spans="1:8">
      <c r="A132" s="24"/>
      <c r="B132" s="29">
        <v>4549</v>
      </c>
      <c r="C132" s="30" t="s">
        <v>88</v>
      </c>
      <c r="D132" s="31">
        <v>12318.01</v>
      </c>
      <c r="E132" s="28"/>
      <c r="F132" s="38">
        <v>12318.01</v>
      </c>
      <c r="H132" s="23"/>
    </row>
    <row r="133" spans="1:8">
      <c r="A133" s="24"/>
      <c r="B133" s="29">
        <v>4550</v>
      </c>
      <c r="C133" s="30" t="s">
        <v>88</v>
      </c>
      <c r="D133" s="31">
        <v>12318.01</v>
      </c>
      <c r="E133" s="28"/>
      <c r="F133" s="38">
        <v>12318.01</v>
      </c>
      <c r="H133" s="23"/>
    </row>
    <row r="134" spans="1:8">
      <c r="A134" s="24"/>
      <c r="B134" s="29">
        <v>4551</v>
      </c>
      <c r="C134" s="30" t="s">
        <v>88</v>
      </c>
      <c r="D134" s="31">
        <v>12318.01</v>
      </c>
      <c r="E134" s="28"/>
      <c r="F134" s="38">
        <v>12318</v>
      </c>
      <c r="H134" s="23"/>
    </row>
    <row r="135" spans="1:8">
      <c r="A135" s="24"/>
      <c r="B135" s="29">
        <v>4552</v>
      </c>
      <c r="C135" s="30" t="s">
        <v>88</v>
      </c>
      <c r="D135" s="31">
        <v>12318.01</v>
      </c>
      <c r="E135" s="28"/>
      <c r="F135" s="38">
        <v>3582.01</v>
      </c>
      <c r="H135" s="23"/>
    </row>
    <row r="136" spans="1:8">
      <c r="A136" s="24"/>
      <c r="B136" s="29">
        <v>4553</v>
      </c>
      <c r="C136" s="30" t="s">
        <v>88</v>
      </c>
      <c r="D136" s="31">
        <v>12318.01</v>
      </c>
      <c r="E136" s="28"/>
      <c r="F136" s="38">
        <v>6163.01</v>
      </c>
      <c r="H136" s="23"/>
    </row>
    <row r="137" spans="1:8">
      <c r="A137" s="24"/>
      <c r="B137" s="29">
        <v>4554</v>
      </c>
      <c r="C137" s="30" t="s">
        <v>89</v>
      </c>
      <c r="D137" s="31">
        <v>12330.8</v>
      </c>
      <c r="E137" s="28"/>
      <c r="F137" s="38">
        <v>12593.01</v>
      </c>
      <c r="H137" s="23"/>
    </row>
    <row r="138" spans="1:8">
      <c r="A138" s="24"/>
      <c r="B138" s="29">
        <v>4555</v>
      </c>
      <c r="C138" s="30" t="s">
        <v>90</v>
      </c>
      <c r="D138" s="31">
        <v>3582.01</v>
      </c>
      <c r="E138" s="28"/>
      <c r="F138" s="38">
        <v>2333</v>
      </c>
      <c r="H138" s="23"/>
    </row>
    <row r="139" spans="1:8">
      <c r="A139" s="24"/>
      <c r="B139" s="29">
        <v>4556</v>
      </c>
      <c r="C139" s="30" t="s">
        <v>91</v>
      </c>
      <c r="D139" s="31">
        <v>6163.01</v>
      </c>
      <c r="E139" s="28"/>
      <c r="F139" s="38">
        <v>2333</v>
      </c>
      <c r="H139" s="23"/>
    </row>
    <row r="140" spans="1:8">
      <c r="A140" s="24"/>
      <c r="B140" s="29">
        <v>4557</v>
      </c>
      <c r="C140" s="30" t="s">
        <v>80</v>
      </c>
      <c r="D140" s="31">
        <v>12593.01</v>
      </c>
      <c r="E140" s="28"/>
      <c r="F140" s="38">
        <v>2333</v>
      </c>
      <c r="H140" s="23"/>
    </row>
    <row r="141" spans="1:8">
      <c r="A141" s="24"/>
      <c r="B141" s="29">
        <v>4558</v>
      </c>
      <c r="C141" s="30" t="s">
        <v>84</v>
      </c>
      <c r="D141" s="31">
        <v>2333</v>
      </c>
      <c r="E141" s="28"/>
      <c r="F141" s="38">
        <v>2333</v>
      </c>
      <c r="H141" s="23"/>
    </row>
    <row r="142" spans="1:8">
      <c r="A142" s="24"/>
      <c r="B142" s="29">
        <v>4559</v>
      </c>
      <c r="C142" s="30" t="s">
        <v>84</v>
      </c>
      <c r="D142" s="31">
        <v>2333</v>
      </c>
      <c r="E142" s="28"/>
      <c r="F142" s="38">
        <v>2333</v>
      </c>
      <c r="H142" s="23"/>
    </row>
    <row r="143" spans="1:8">
      <c r="A143" s="24"/>
      <c r="B143" s="29">
        <v>4560</v>
      </c>
      <c r="C143" s="30" t="s">
        <v>84</v>
      </c>
      <c r="D143" s="31">
        <v>2333</v>
      </c>
      <c r="E143" s="28"/>
      <c r="F143" s="38">
        <v>2333</v>
      </c>
      <c r="H143" s="23"/>
    </row>
    <row r="144" spans="1:8">
      <c r="A144" s="24"/>
      <c r="B144" s="29">
        <v>4561</v>
      </c>
      <c r="C144" s="30" t="s">
        <v>84</v>
      </c>
      <c r="D144" s="31">
        <v>2333</v>
      </c>
      <c r="E144" s="28"/>
      <c r="F144" s="38">
        <v>2333</v>
      </c>
      <c r="H144" s="23"/>
    </row>
    <row r="145" spans="1:8">
      <c r="A145" s="24"/>
      <c r="B145" s="29">
        <v>4562</v>
      </c>
      <c r="C145" s="30" t="s">
        <v>84</v>
      </c>
      <c r="D145" s="31">
        <v>2333</v>
      </c>
      <c r="E145" s="28"/>
      <c r="F145" s="38">
        <v>2333</v>
      </c>
      <c r="H145" s="23"/>
    </row>
    <row r="146" spans="1:8">
      <c r="A146" s="24"/>
      <c r="B146" s="29">
        <v>4563</v>
      </c>
      <c r="C146" s="30" t="s">
        <v>84</v>
      </c>
      <c r="D146" s="31">
        <v>2333</v>
      </c>
      <c r="E146" s="28"/>
      <c r="F146" s="38">
        <v>2333</v>
      </c>
      <c r="H146" s="23"/>
    </row>
    <row r="147" spans="1:8">
      <c r="A147" s="24"/>
      <c r="B147" s="29">
        <v>4564</v>
      </c>
      <c r="C147" s="30" t="s">
        <v>84</v>
      </c>
      <c r="D147" s="31">
        <v>2333</v>
      </c>
      <c r="E147" s="28"/>
      <c r="F147" s="38">
        <v>2333</v>
      </c>
      <c r="H147" s="23"/>
    </row>
    <row r="148" spans="1:8">
      <c r="A148" s="24"/>
      <c r="B148" s="29">
        <v>4565</v>
      </c>
      <c r="C148" s="30" t="s">
        <v>84</v>
      </c>
      <c r="D148" s="31">
        <v>2333</v>
      </c>
      <c r="E148" s="28"/>
      <c r="F148" s="38">
        <v>2333</v>
      </c>
      <c r="H148" s="23"/>
    </row>
    <row r="149" spans="1:8">
      <c r="A149" s="24"/>
      <c r="B149" s="29">
        <v>4566</v>
      </c>
      <c r="C149" s="30" t="s">
        <v>84</v>
      </c>
      <c r="D149" s="31">
        <v>2333</v>
      </c>
      <c r="E149" s="28"/>
      <c r="F149" s="38">
        <v>2333</v>
      </c>
      <c r="H149" s="23"/>
    </row>
    <row r="150" spans="1:8">
      <c r="A150" s="24"/>
      <c r="B150" s="29">
        <v>4567</v>
      </c>
      <c r="C150" s="30" t="s">
        <v>84</v>
      </c>
      <c r="D150" s="31">
        <v>2333</v>
      </c>
      <c r="E150" s="28"/>
      <c r="F150" s="38">
        <v>2333</v>
      </c>
      <c r="H150" s="23"/>
    </row>
    <row r="151" spans="1:8">
      <c r="A151" s="24"/>
      <c r="B151" s="29">
        <v>4568</v>
      </c>
      <c r="C151" s="30" t="s">
        <v>84</v>
      </c>
      <c r="D151" s="31">
        <v>2333</v>
      </c>
      <c r="E151" s="28"/>
      <c r="F151" s="38">
        <v>2333</v>
      </c>
      <c r="H151" s="23"/>
    </row>
    <row r="152" spans="1:8">
      <c r="A152" s="24"/>
      <c r="B152" s="29">
        <v>4569</v>
      </c>
      <c r="C152" s="30" t="s">
        <v>84</v>
      </c>
      <c r="D152" s="31">
        <v>2333</v>
      </c>
      <c r="E152" s="28"/>
      <c r="F152" s="38">
        <v>2333</v>
      </c>
      <c r="H152" s="23"/>
    </row>
    <row r="153" spans="1:8">
      <c r="A153" s="24"/>
      <c r="B153" s="29">
        <v>4570</v>
      </c>
      <c r="C153" s="30" t="s">
        <v>84</v>
      </c>
      <c r="D153" s="31">
        <v>2333</v>
      </c>
      <c r="E153" s="28"/>
      <c r="F153" s="38">
        <v>2333</v>
      </c>
      <c r="H153" s="23"/>
    </row>
    <row r="154" spans="1:8">
      <c r="A154" s="24"/>
      <c r="B154" s="29">
        <v>4571</v>
      </c>
      <c r="C154" s="30" t="s">
        <v>84</v>
      </c>
      <c r="D154" s="31">
        <v>2333</v>
      </c>
      <c r="E154" s="28"/>
      <c r="F154" s="38">
        <v>2333</v>
      </c>
      <c r="H154" s="23"/>
    </row>
    <row r="155" spans="1:8">
      <c r="A155" s="24"/>
      <c r="B155" s="29">
        <v>4572</v>
      </c>
      <c r="C155" s="30" t="s">
        <v>84</v>
      </c>
      <c r="D155" s="31">
        <v>2333</v>
      </c>
      <c r="E155" s="28"/>
      <c r="F155" s="38">
        <v>2333</v>
      </c>
      <c r="H155" s="23"/>
    </row>
    <row r="156" spans="1:8">
      <c r="A156" s="24"/>
      <c r="B156" s="29">
        <v>4573</v>
      </c>
      <c r="C156" s="30" t="s">
        <v>84</v>
      </c>
      <c r="D156" s="31">
        <v>2333</v>
      </c>
      <c r="E156" s="28"/>
      <c r="F156" s="38">
        <v>1579</v>
      </c>
      <c r="H156" s="23"/>
    </row>
    <row r="157" spans="1:8">
      <c r="A157" s="24"/>
      <c r="B157" s="29">
        <v>4574</v>
      </c>
      <c r="C157" s="30" t="s">
        <v>84</v>
      </c>
      <c r="D157" s="31">
        <v>2333</v>
      </c>
      <c r="E157" s="28"/>
      <c r="F157" s="38">
        <v>5148.01</v>
      </c>
      <c r="H157" s="23"/>
    </row>
    <row r="158" spans="1:8">
      <c r="A158" s="24"/>
      <c r="B158" s="29">
        <v>4575</v>
      </c>
      <c r="C158" s="30" t="s">
        <v>84</v>
      </c>
      <c r="D158" s="31">
        <v>2333</v>
      </c>
      <c r="E158" s="28"/>
      <c r="F158" s="38">
        <v>16489.04</v>
      </c>
      <c r="H158" s="23"/>
    </row>
    <row r="159" spans="1:8">
      <c r="A159" s="24"/>
      <c r="B159" s="29">
        <v>4578</v>
      </c>
      <c r="C159" s="30" t="s">
        <v>92</v>
      </c>
      <c r="D159" s="31">
        <v>1579</v>
      </c>
      <c r="E159" s="28"/>
      <c r="F159" s="38">
        <v>16489.04</v>
      </c>
      <c r="H159" s="23"/>
    </row>
    <row r="160" spans="1:8">
      <c r="A160" s="24"/>
      <c r="B160" s="29">
        <v>4579</v>
      </c>
      <c r="C160" s="30" t="s">
        <v>93</v>
      </c>
      <c r="D160" s="31">
        <v>5148.01</v>
      </c>
      <c r="E160" s="28"/>
      <c r="F160" s="38">
        <v>16489.04</v>
      </c>
      <c r="H160" s="23"/>
    </row>
    <row r="161" spans="1:8">
      <c r="A161" s="24"/>
      <c r="B161" s="29">
        <v>4583</v>
      </c>
      <c r="C161" s="30" t="s">
        <v>81</v>
      </c>
      <c r="D161" s="31">
        <v>16489.04</v>
      </c>
      <c r="E161" s="28"/>
      <c r="F161" s="38">
        <v>16489.04</v>
      </c>
      <c r="H161" s="23"/>
    </row>
    <row r="162" spans="1:8">
      <c r="A162" s="24"/>
      <c r="B162" s="29">
        <v>4584</v>
      </c>
      <c r="C162" s="30" t="s">
        <v>81</v>
      </c>
      <c r="D162" s="31">
        <v>16489.04</v>
      </c>
      <c r="E162" s="28"/>
      <c r="F162" s="38">
        <v>15795.75</v>
      </c>
      <c r="H162" s="23"/>
    </row>
    <row r="163" spans="1:8">
      <c r="A163" s="24"/>
      <c r="B163" s="29">
        <v>4585</v>
      </c>
      <c r="C163" s="30" t="s">
        <v>81</v>
      </c>
      <c r="D163" s="31">
        <v>16489.04</v>
      </c>
      <c r="E163" s="28"/>
      <c r="F163" s="38">
        <v>15795.75</v>
      </c>
      <c r="H163" s="23"/>
    </row>
    <row r="164" spans="1:8">
      <c r="A164" s="24"/>
      <c r="B164" s="29">
        <v>4586</v>
      </c>
      <c r="C164" s="30" t="s">
        <v>81</v>
      </c>
      <c r="D164" s="31">
        <v>16489.04</v>
      </c>
      <c r="E164" s="28"/>
      <c r="F164" s="38">
        <v>1232.76</v>
      </c>
      <c r="H164" s="23"/>
    </row>
    <row r="165" spans="1:8">
      <c r="A165" s="24"/>
      <c r="B165" s="29">
        <v>4587</v>
      </c>
      <c r="C165" s="30" t="s">
        <v>94</v>
      </c>
      <c r="D165" s="31">
        <v>15795.75</v>
      </c>
      <c r="E165" s="28"/>
      <c r="F165" s="38">
        <v>1232.76</v>
      </c>
      <c r="H165" s="23"/>
    </row>
    <row r="166" spans="1:8">
      <c r="A166" s="24"/>
      <c r="B166" s="29">
        <v>4588</v>
      </c>
      <c r="C166" s="30" t="s">
        <v>94</v>
      </c>
      <c r="D166" s="31">
        <v>15795.75</v>
      </c>
      <c r="E166" s="28"/>
      <c r="F166" s="38">
        <v>13932.01</v>
      </c>
      <c r="H166" s="23"/>
    </row>
    <row r="167" spans="1:8">
      <c r="A167" s="24"/>
      <c r="B167" s="29">
        <v>4596</v>
      </c>
      <c r="C167" s="30" t="s">
        <v>95</v>
      </c>
      <c r="D167" s="31">
        <v>1232.76</v>
      </c>
      <c r="E167" s="28"/>
      <c r="F167" s="38">
        <v>5618.81</v>
      </c>
      <c r="H167" s="23"/>
    </row>
    <row r="168" spans="1:8">
      <c r="A168" s="24"/>
      <c r="B168" s="29">
        <v>4597</v>
      </c>
      <c r="C168" s="30" t="s">
        <v>95</v>
      </c>
      <c r="D168" s="31">
        <v>1232.76</v>
      </c>
      <c r="E168" s="28"/>
      <c r="F168" s="38">
        <v>2016.54</v>
      </c>
      <c r="H168" s="23"/>
    </row>
    <row r="169" spans="1:8">
      <c r="A169" s="24"/>
      <c r="B169" s="29">
        <v>4614</v>
      </c>
      <c r="C169" s="30" t="s">
        <v>88</v>
      </c>
      <c r="D169" s="31">
        <v>13932.01</v>
      </c>
      <c r="E169" s="28"/>
      <c r="F169" s="38">
        <v>13932.01</v>
      </c>
      <c r="H169" s="23"/>
    </row>
    <row r="170" spans="1:8">
      <c r="A170" s="24"/>
      <c r="B170" s="29">
        <v>4615</v>
      </c>
      <c r="C170" s="30" t="s">
        <v>96</v>
      </c>
      <c r="D170" s="31">
        <v>5618.81</v>
      </c>
      <c r="E170" s="28"/>
      <c r="F170" s="38">
        <v>2016.54</v>
      </c>
      <c r="H170" s="23"/>
    </row>
    <row r="171" spans="1:8">
      <c r="A171" s="24"/>
      <c r="B171" s="29">
        <v>4616</v>
      </c>
      <c r="C171" s="30" t="s">
        <v>84</v>
      </c>
      <c r="D171" s="31">
        <v>2016.54</v>
      </c>
      <c r="E171" s="28"/>
      <c r="F171" s="3">
        <v>4008.98</v>
      </c>
      <c r="H171" s="23"/>
    </row>
    <row r="172" spans="1:8">
      <c r="A172" s="24"/>
      <c r="B172" s="29">
        <v>4632</v>
      </c>
      <c r="C172" s="30" t="s">
        <v>88</v>
      </c>
      <c r="D172" s="31">
        <v>13932.01</v>
      </c>
      <c r="E172" s="28"/>
      <c r="F172" s="3">
        <v>4008.98</v>
      </c>
      <c r="H172" s="23"/>
    </row>
    <row r="173" spans="1:8">
      <c r="A173" s="24"/>
      <c r="B173" s="29">
        <v>4633</v>
      </c>
      <c r="C173" s="30" t="s">
        <v>84</v>
      </c>
      <c r="D173" s="31">
        <v>2016.54</v>
      </c>
      <c r="E173" s="28"/>
      <c r="F173" s="3">
        <v>4008.98</v>
      </c>
      <c r="H173" s="23"/>
    </row>
    <row r="174" spans="1:8">
      <c r="A174" s="24"/>
      <c r="B174" s="29">
        <v>4636</v>
      </c>
      <c r="C174" s="30" t="s">
        <v>90</v>
      </c>
      <c r="D174" s="31">
        <v>5618.81</v>
      </c>
      <c r="E174" s="28"/>
      <c r="F174" s="3">
        <v>4008.98</v>
      </c>
      <c r="H174" s="23"/>
    </row>
    <row r="175" spans="1:8">
      <c r="A175" s="24"/>
      <c r="B175" s="29">
        <v>4695</v>
      </c>
      <c r="C175" s="30" t="s">
        <v>90</v>
      </c>
      <c r="D175" s="31">
        <v>5618.81</v>
      </c>
      <c r="E175" s="28"/>
      <c r="F175" s="38">
        <v>13932.01</v>
      </c>
      <c r="H175" s="23"/>
    </row>
    <row r="176" spans="1:8">
      <c r="A176" s="24"/>
      <c r="B176" s="29">
        <v>5241</v>
      </c>
      <c r="C176" s="30" t="s">
        <v>90</v>
      </c>
      <c r="D176" s="31">
        <v>5618.81</v>
      </c>
      <c r="E176" s="28"/>
      <c r="F176" s="38">
        <v>2016.54</v>
      </c>
      <c r="H176" s="23"/>
    </row>
    <row r="177" spans="1:8">
      <c r="A177" s="24"/>
      <c r="B177" s="29">
        <v>5242</v>
      </c>
      <c r="C177" s="30" t="s">
        <v>90</v>
      </c>
      <c r="D177" s="31">
        <v>5618.81</v>
      </c>
      <c r="E177" s="28"/>
      <c r="F177" s="38">
        <v>5657.47</v>
      </c>
      <c r="H177" s="23"/>
    </row>
    <row r="178" spans="1:8">
      <c r="A178" s="24"/>
      <c r="B178" s="29">
        <v>4650</v>
      </c>
      <c r="C178" s="30" t="s">
        <v>88</v>
      </c>
      <c r="D178" s="31">
        <v>13932.01</v>
      </c>
      <c r="E178" s="28"/>
      <c r="F178" s="38">
        <v>13586.58</v>
      </c>
      <c r="H178" s="23"/>
    </row>
    <row r="179" spans="1:8">
      <c r="A179" s="24"/>
      <c r="B179" s="29">
        <v>4651</v>
      </c>
      <c r="C179" s="30" t="s">
        <v>84</v>
      </c>
      <c r="D179" s="31">
        <v>2016.54</v>
      </c>
      <c r="E179" s="28"/>
      <c r="F179" s="38">
        <v>13586.58</v>
      </c>
      <c r="H179" s="23"/>
    </row>
    <row r="180" spans="1:8">
      <c r="A180" s="24"/>
      <c r="B180" s="29">
        <v>4667</v>
      </c>
      <c r="C180" s="30" t="s">
        <v>97</v>
      </c>
      <c r="D180" s="31">
        <v>5657.47</v>
      </c>
      <c r="E180" s="28"/>
      <c r="F180" s="38">
        <v>13932.01</v>
      </c>
      <c r="H180" s="23"/>
    </row>
    <row r="181" spans="1:8">
      <c r="A181" s="24"/>
      <c r="B181" s="29">
        <v>4668</v>
      </c>
      <c r="C181" s="30" t="s">
        <v>80</v>
      </c>
      <c r="D181" s="31">
        <v>13586.58</v>
      </c>
      <c r="E181" s="28"/>
      <c r="F181" s="38">
        <v>5618.81</v>
      </c>
      <c r="H181" s="23"/>
    </row>
    <row r="182" spans="1:8">
      <c r="A182" s="24"/>
      <c r="B182" s="29">
        <v>4679</v>
      </c>
      <c r="C182" s="30" t="s">
        <v>80</v>
      </c>
      <c r="D182" s="31">
        <v>13586.58</v>
      </c>
      <c r="E182" s="28"/>
      <c r="F182" s="38">
        <v>2016.54</v>
      </c>
      <c r="H182" s="23"/>
    </row>
    <row r="183" spans="1:8">
      <c r="A183" s="24"/>
      <c r="B183" s="29">
        <v>4693</v>
      </c>
      <c r="C183" s="30" t="s">
        <v>88</v>
      </c>
      <c r="D183" s="31">
        <v>13932.01</v>
      </c>
      <c r="E183" s="28"/>
      <c r="F183" s="38">
        <v>13586.58</v>
      </c>
      <c r="H183" s="23"/>
    </row>
    <row r="184" spans="1:8">
      <c r="A184" s="24"/>
      <c r="B184" s="29">
        <v>4694</v>
      </c>
      <c r="C184" s="30" t="s">
        <v>96</v>
      </c>
      <c r="D184" s="31">
        <v>5618.81</v>
      </c>
      <c r="E184" s="28"/>
      <c r="F184" s="38">
        <v>13932.01</v>
      </c>
      <c r="H184" s="23"/>
    </row>
    <row r="185" spans="1:8">
      <c r="A185" s="24"/>
      <c r="B185" s="29">
        <v>4696</v>
      </c>
      <c r="C185" s="30" t="s">
        <v>84</v>
      </c>
      <c r="D185" s="31">
        <v>2016.54</v>
      </c>
      <c r="E185" s="28"/>
      <c r="F185" s="38">
        <v>2016.54</v>
      </c>
      <c r="H185" s="23"/>
    </row>
    <row r="186" spans="1:8">
      <c r="A186" s="24"/>
      <c r="B186" s="29">
        <v>4753</v>
      </c>
      <c r="C186" s="30" t="s">
        <v>80</v>
      </c>
      <c r="D186" s="31">
        <v>13586.58</v>
      </c>
      <c r="E186" s="28"/>
      <c r="F186" s="38">
        <v>13932.01</v>
      </c>
      <c r="H186" s="23"/>
    </row>
    <row r="187" spans="1:8">
      <c r="A187" s="24"/>
      <c r="B187" s="29">
        <v>4940</v>
      </c>
      <c r="C187" s="30" t="s">
        <v>88</v>
      </c>
      <c r="D187" s="31">
        <v>13932.01</v>
      </c>
      <c r="E187" s="28"/>
      <c r="F187" s="38">
        <v>2016.54</v>
      </c>
      <c r="H187" s="23"/>
    </row>
    <row r="188" spans="1:8">
      <c r="A188" s="24"/>
      <c r="B188" s="29">
        <v>4941</v>
      </c>
      <c r="C188" s="30" t="s">
        <v>84</v>
      </c>
      <c r="D188" s="31">
        <v>2016.54</v>
      </c>
      <c r="E188" s="28"/>
      <c r="H188" s="23"/>
    </row>
    <row r="189" spans="1:8">
      <c r="A189" s="24"/>
      <c r="B189" s="29">
        <v>5116</v>
      </c>
      <c r="C189" s="30" t="s">
        <v>88</v>
      </c>
      <c r="D189" s="31">
        <v>13932.01</v>
      </c>
      <c r="E189" s="28"/>
      <c r="H189" s="23"/>
    </row>
    <row r="190" spans="1:8">
      <c r="A190" s="24"/>
      <c r="B190" s="29">
        <v>5117</v>
      </c>
      <c r="C190" s="30" t="s">
        <v>84</v>
      </c>
      <c r="D190" s="31">
        <v>2016.54</v>
      </c>
      <c r="E190" s="28"/>
      <c r="F190" s="38">
        <v>13932.01</v>
      </c>
      <c r="H190" s="23"/>
    </row>
    <row r="191" spans="1:8">
      <c r="A191" s="24"/>
      <c r="B191" s="29">
        <v>5228</v>
      </c>
      <c r="C191" s="30" t="s">
        <v>98</v>
      </c>
      <c r="D191" s="31">
        <v>15268.5</v>
      </c>
      <c r="E191" s="28"/>
      <c r="F191" s="38">
        <v>13932.01</v>
      </c>
      <c r="H191" s="36"/>
    </row>
    <row r="192" spans="1:8">
      <c r="A192" s="24"/>
      <c r="B192" s="29">
        <v>5229</v>
      </c>
      <c r="C192" s="30" t="s">
        <v>98</v>
      </c>
      <c r="D192" s="31">
        <v>15268.5</v>
      </c>
      <c r="E192" s="28"/>
      <c r="F192" s="38">
        <v>5573.25</v>
      </c>
      <c r="H192" s="23"/>
    </row>
    <row r="193" spans="1:8">
      <c r="A193" s="24"/>
      <c r="B193" s="29">
        <v>5239</v>
      </c>
      <c r="C193" s="30" t="s">
        <v>88</v>
      </c>
      <c r="D193" s="31">
        <v>13932.01</v>
      </c>
      <c r="E193" s="28"/>
      <c r="F193" s="38">
        <v>5573.25</v>
      </c>
      <c r="H193" s="23"/>
    </row>
    <row r="194" spans="1:8">
      <c r="A194" s="24"/>
      <c r="B194" s="29">
        <v>5240</v>
      </c>
      <c r="C194" s="30" t="s">
        <v>88</v>
      </c>
      <c r="D194" s="31">
        <v>13932.01</v>
      </c>
      <c r="E194" s="28"/>
      <c r="F194" s="3">
        <v>13846.92</v>
      </c>
      <c r="H194" s="23"/>
    </row>
    <row r="195" spans="1:8">
      <c r="A195" s="24"/>
      <c r="B195" s="29">
        <v>5243</v>
      </c>
      <c r="C195" s="30" t="s">
        <v>93</v>
      </c>
      <c r="D195" s="31">
        <v>5573.25</v>
      </c>
      <c r="E195" s="28"/>
      <c r="F195" s="3">
        <v>4229.3599999999997</v>
      </c>
      <c r="H195" s="23"/>
    </row>
    <row r="196" spans="1:8">
      <c r="A196" s="24"/>
      <c r="B196" s="29">
        <v>5244</v>
      </c>
      <c r="C196" s="30" t="s">
        <v>93</v>
      </c>
      <c r="D196" s="31">
        <v>5573.25</v>
      </c>
      <c r="E196" s="28"/>
      <c r="F196" s="3">
        <v>5011.2</v>
      </c>
      <c r="H196" s="23"/>
    </row>
    <row r="197" spans="1:8">
      <c r="A197" s="24"/>
      <c r="B197" s="29">
        <v>5267</v>
      </c>
      <c r="C197" s="30" t="s">
        <v>99</v>
      </c>
      <c r="D197" s="31">
        <v>11937</v>
      </c>
      <c r="E197" s="28"/>
      <c r="F197" s="3">
        <v>1203.23</v>
      </c>
      <c r="H197" s="23"/>
    </row>
    <row r="198" spans="1:8">
      <c r="A198" s="24"/>
      <c r="B198" s="29">
        <v>5270</v>
      </c>
      <c r="C198" s="30" t="s">
        <v>100</v>
      </c>
      <c r="D198" s="31">
        <v>3646</v>
      </c>
      <c r="E198" s="28"/>
      <c r="F198" s="3">
        <v>1368</v>
      </c>
      <c r="H198" s="23"/>
    </row>
    <row r="199" spans="1:8">
      <c r="A199" s="24"/>
      <c r="B199" s="29">
        <v>5273</v>
      </c>
      <c r="C199" s="30" t="s">
        <v>101</v>
      </c>
      <c r="D199" s="31">
        <v>4320</v>
      </c>
      <c r="E199" s="28"/>
      <c r="F199" s="3">
        <v>1365.32</v>
      </c>
      <c r="H199" s="23"/>
    </row>
    <row r="200" spans="1:8">
      <c r="A200" s="24"/>
      <c r="B200" s="29">
        <v>5275</v>
      </c>
      <c r="C200" s="30" t="s">
        <v>102</v>
      </c>
      <c r="D200" s="31">
        <v>1092</v>
      </c>
      <c r="E200" s="28"/>
      <c r="F200" s="3">
        <v>1490.6</v>
      </c>
      <c r="H200" s="23"/>
    </row>
    <row r="201" spans="1:8">
      <c r="A201" s="24"/>
      <c r="B201" s="29">
        <v>5276</v>
      </c>
      <c r="C201" s="30" t="s">
        <v>103</v>
      </c>
      <c r="D201" s="31">
        <v>1180</v>
      </c>
      <c r="E201" s="28"/>
      <c r="F201" s="3">
        <v>1389.68</v>
      </c>
      <c r="H201" s="23"/>
    </row>
    <row r="202" spans="1:8">
      <c r="A202" s="24"/>
      <c r="B202" s="29">
        <v>5292</v>
      </c>
      <c r="C202" s="30" t="s">
        <v>104</v>
      </c>
      <c r="D202" s="31">
        <v>1177</v>
      </c>
      <c r="E202" s="28"/>
      <c r="H202" s="23"/>
    </row>
    <row r="203" spans="1:8">
      <c r="A203" s="24"/>
      <c r="B203" s="29">
        <v>5307</v>
      </c>
      <c r="C203" s="30" t="s">
        <v>105</v>
      </c>
      <c r="D203" s="31">
        <v>1285</v>
      </c>
      <c r="E203" s="28"/>
      <c r="F203" s="3">
        <v>4019.4</v>
      </c>
      <c r="H203" s="23"/>
    </row>
    <row r="204" spans="1:8">
      <c r="A204" s="24"/>
      <c r="B204" s="29">
        <v>5319</v>
      </c>
      <c r="C204" s="30" t="s">
        <v>106</v>
      </c>
      <c r="D204" s="31">
        <v>1198</v>
      </c>
      <c r="E204" s="28"/>
      <c r="F204" s="3">
        <v>1715.64</v>
      </c>
      <c r="H204" s="23"/>
    </row>
    <row r="205" spans="1:8">
      <c r="A205" s="24"/>
      <c r="B205" s="29">
        <v>5320</v>
      </c>
      <c r="C205" s="30" t="s">
        <v>107</v>
      </c>
      <c r="D205" s="31">
        <v>9399</v>
      </c>
      <c r="E205" s="28"/>
      <c r="F205" s="3">
        <v>8727.84</v>
      </c>
      <c r="H205" s="23"/>
    </row>
    <row r="206" spans="1:8">
      <c r="A206" s="24"/>
      <c r="B206" s="29">
        <v>5328</v>
      </c>
      <c r="C206" s="30" t="s">
        <v>108</v>
      </c>
      <c r="D206" s="31">
        <v>3465</v>
      </c>
      <c r="E206" s="28"/>
      <c r="F206" s="3">
        <v>2749</v>
      </c>
      <c r="H206" s="23"/>
    </row>
    <row r="207" spans="1:8">
      <c r="A207" s="24"/>
      <c r="B207" s="29">
        <v>5330</v>
      </c>
      <c r="C207" s="30" t="s">
        <v>109</v>
      </c>
      <c r="D207" s="31">
        <v>1479</v>
      </c>
      <c r="E207" s="28"/>
      <c r="F207" s="3">
        <v>26324.57</v>
      </c>
      <c r="H207" s="23"/>
    </row>
    <row r="208" spans="1:8">
      <c r="A208" s="24"/>
      <c r="B208" s="29">
        <v>5331</v>
      </c>
      <c r="C208" s="30" t="s">
        <v>110</v>
      </c>
      <c r="D208" s="31">
        <v>7524</v>
      </c>
      <c r="E208" s="28"/>
      <c r="F208" s="3">
        <v>3260.76</v>
      </c>
      <c r="H208" s="23"/>
    </row>
    <row r="209" spans="1:9">
      <c r="A209" s="24"/>
      <c r="B209" s="29">
        <v>5332</v>
      </c>
      <c r="C209" s="30" t="s">
        <v>111</v>
      </c>
      <c r="D209" s="31">
        <v>2370</v>
      </c>
      <c r="E209" s="28"/>
      <c r="F209" s="38">
        <v>17075.2</v>
      </c>
      <c r="H209" s="23"/>
    </row>
    <row r="210" spans="1:9">
      <c r="A210" s="24"/>
      <c r="B210" s="29">
        <v>5333</v>
      </c>
      <c r="C210" s="30" t="s">
        <v>112</v>
      </c>
      <c r="D210" s="31">
        <v>23888</v>
      </c>
      <c r="E210" s="28"/>
      <c r="F210" s="38">
        <v>1289</v>
      </c>
      <c r="H210" s="23"/>
    </row>
    <row r="211" spans="1:9">
      <c r="A211" s="24"/>
      <c r="B211" s="29">
        <v>5334</v>
      </c>
      <c r="C211" s="30" t="s">
        <v>113</v>
      </c>
      <c r="D211" s="31">
        <v>2811</v>
      </c>
      <c r="E211" s="28"/>
      <c r="F211" s="38">
        <v>12318</v>
      </c>
      <c r="H211" s="23"/>
    </row>
    <row r="212" spans="1:9">
      <c r="A212" s="24"/>
      <c r="B212" s="29">
        <v>5346</v>
      </c>
      <c r="C212" s="30" t="s">
        <v>114</v>
      </c>
      <c r="D212" s="31">
        <v>17075.2</v>
      </c>
      <c r="E212" s="28"/>
      <c r="F212" s="38">
        <v>2029.66</v>
      </c>
      <c r="H212" s="23"/>
    </row>
    <row r="213" spans="1:9">
      <c r="A213" s="24"/>
      <c r="B213" s="29">
        <v>5348</v>
      </c>
      <c r="C213" s="30" t="s">
        <v>83</v>
      </c>
      <c r="D213" s="31">
        <v>1289</v>
      </c>
      <c r="E213" s="28"/>
      <c r="F213" s="3">
        <v>158098.72</v>
      </c>
      <c r="H213" s="23"/>
    </row>
    <row r="214" spans="1:9">
      <c r="A214" s="24"/>
      <c r="B214" s="29">
        <v>5349</v>
      </c>
      <c r="C214" s="30" t="s">
        <v>88</v>
      </c>
      <c r="D214" s="31">
        <v>12318</v>
      </c>
      <c r="E214" s="28"/>
      <c r="H214" s="23"/>
    </row>
    <row r="215" spans="1:9">
      <c r="A215" s="24"/>
      <c r="B215" s="29">
        <v>5352</v>
      </c>
      <c r="C215" s="30" t="s">
        <v>115</v>
      </c>
      <c r="D215" s="31">
        <v>2029.66</v>
      </c>
      <c r="E215" s="28"/>
      <c r="H215" s="23"/>
    </row>
    <row r="216" spans="1:9">
      <c r="A216" s="24"/>
      <c r="B216" s="29"/>
      <c r="C216" s="41" t="s">
        <v>116</v>
      </c>
      <c r="D216" s="31">
        <v>108653.32</v>
      </c>
      <c r="E216" s="28"/>
      <c r="H216" s="23"/>
    </row>
    <row r="217" spans="1:9">
      <c r="A217" s="24"/>
      <c r="B217" s="42">
        <v>5356</v>
      </c>
      <c r="C217" s="41" t="s">
        <v>117</v>
      </c>
      <c r="D217" s="31">
        <v>12399.84</v>
      </c>
      <c r="E217" s="28"/>
      <c r="H217" s="36"/>
    </row>
    <row r="218" spans="1:9">
      <c r="A218" s="24"/>
      <c r="B218" s="29"/>
      <c r="C218" s="30" t="s">
        <v>118</v>
      </c>
      <c r="D218" s="31">
        <v>21087870.98</v>
      </c>
      <c r="E218" s="28"/>
      <c r="H218" s="36"/>
      <c r="I218" s="33"/>
    </row>
    <row r="219" spans="1:9">
      <c r="A219" s="24"/>
      <c r="B219" s="29"/>
      <c r="C219" s="30" t="s">
        <v>119</v>
      </c>
      <c r="D219" s="31">
        <v>5765423.6600000001</v>
      </c>
      <c r="E219" s="28"/>
      <c r="H219" s="23"/>
    </row>
    <row r="220" spans="1:9">
      <c r="A220" s="24"/>
      <c r="B220" s="29"/>
      <c r="C220" s="30" t="s">
        <v>120</v>
      </c>
      <c r="D220" s="31">
        <v>6845913.2999999998</v>
      </c>
      <c r="E220" s="28"/>
      <c r="H220" s="23"/>
    </row>
    <row r="221" spans="1:9">
      <c r="A221" s="24"/>
      <c r="B221" s="29"/>
      <c r="C221" s="30" t="s">
        <v>121</v>
      </c>
      <c r="D221" s="31">
        <v>6320792.0899999999</v>
      </c>
      <c r="E221" s="28"/>
      <c r="H221" s="45"/>
      <c r="I221" s="3"/>
    </row>
    <row r="222" spans="1:9">
      <c r="A222" s="24"/>
      <c r="B222" s="29"/>
      <c r="C222" s="30" t="s">
        <v>122</v>
      </c>
      <c r="D222" s="31">
        <v>1914</v>
      </c>
      <c r="E222" s="28"/>
      <c r="H222" s="23"/>
      <c r="I222" s="3"/>
    </row>
    <row r="223" spans="1:9">
      <c r="A223" s="24"/>
      <c r="B223" s="29">
        <v>5226</v>
      </c>
      <c r="C223" s="30" t="s">
        <v>98</v>
      </c>
      <c r="D223" s="31">
        <v>19627.2</v>
      </c>
      <c r="E223" s="28"/>
      <c r="H223" s="36"/>
    </row>
    <row r="224" spans="1:9">
      <c r="A224" s="24"/>
      <c r="B224" s="29">
        <v>5227</v>
      </c>
      <c r="C224" s="30" t="s">
        <v>98</v>
      </c>
      <c r="D224" s="31">
        <v>19627.2</v>
      </c>
      <c r="E224" s="28"/>
      <c r="H224" s="23"/>
    </row>
    <row r="225" spans="1:8">
      <c r="A225" s="24"/>
      <c r="B225" s="29">
        <v>5342</v>
      </c>
      <c r="C225" s="30" t="s">
        <v>123</v>
      </c>
      <c r="D225" s="31">
        <v>16877.330000000002</v>
      </c>
      <c r="E225" s="28"/>
      <c r="H225" s="23"/>
    </row>
    <row r="226" spans="1:8">
      <c r="A226" s="24"/>
      <c r="B226" s="29">
        <v>5367</v>
      </c>
      <c r="C226" s="30" t="s">
        <v>124</v>
      </c>
      <c r="D226" s="31">
        <v>2021.24</v>
      </c>
      <c r="E226" s="28"/>
      <c r="H226" s="23"/>
    </row>
    <row r="227" spans="1:8">
      <c r="A227" s="24"/>
      <c r="B227" s="29">
        <v>5368</v>
      </c>
      <c r="C227" s="30" t="s">
        <v>125</v>
      </c>
      <c r="D227" s="31">
        <v>2491.65</v>
      </c>
      <c r="E227" s="28"/>
      <c r="H227" s="23"/>
    </row>
    <row r="228" spans="1:8">
      <c r="A228" s="24"/>
      <c r="B228" s="29">
        <v>5341</v>
      </c>
      <c r="C228" s="30" t="s">
        <v>126</v>
      </c>
      <c r="D228" s="31">
        <v>1444.4</v>
      </c>
      <c r="E228" s="28"/>
      <c r="H228" s="23"/>
    </row>
    <row r="229" spans="1:8">
      <c r="A229" s="24"/>
      <c r="B229" s="29">
        <v>5340</v>
      </c>
      <c r="C229" s="30" t="s">
        <v>127</v>
      </c>
      <c r="D229" s="31">
        <v>1338.52</v>
      </c>
      <c r="E229" s="28"/>
      <c r="H229" s="23"/>
    </row>
    <row r="230" spans="1:8">
      <c r="A230" s="24"/>
      <c r="B230" s="29">
        <v>5358</v>
      </c>
      <c r="C230" s="30" t="s">
        <v>128</v>
      </c>
      <c r="D230" s="31">
        <v>4843</v>
      </c>
      <c r="E230" s="28"/>
      <c r="H230" s="23"/>
    </row>
    <row r="231" spans="1:8">
      <c r="A231" s="24"/>
      <c r="B231" s="29">
        <v>5362</v>
      </c>
      <c r="C231" s="30" t="s">
        <v>129</v>
      </c>
      <c r="D231" s="31">
        <v>1334</v>
      </c>
      <c r="E231" s="28"/>
      <c r="H231" s="23"/>
    </row>
    <row r="232" spans="1:8">
      <c r="A232" s="24"/>
      <c r="B232" s="29">
        <v>5369</v>
      </c>
      <c r="C232" s="30" t="s">
        <v>130</v>
      </c>
      <c r="D232" s="31">
        <v>1838.6</v>
      </c>
      <c r="E232" s="28"/>
      <c r="H232" s="23"/>
    </row>
    <row r="233" spans="1:8">
      <c r="A233" s="24"/>
      <c r="B233" s="29">
        <v>5371</v>
      </c>
      <c r="C233" s="30" t="s">
        <v>131</v>
      </c>
      <c r="D233" s="31">
        <v>311800</v>
      </c>
      <c r="E233" s="28"/>
      <c r="H233" s="23"/>
    </row>
    <row r="234" spans="1:8">
      <c r="A234" s="24"/>
      <c r="B234" s="29">
        <v>5372</v>
      </c>
      <c r="C234" s="30" t="s">
        <v>132</v>
      </c>
      <c r="D234" s="31">
        <v>16023.99</v>
      </c>
      <c r="E234" s="28"/>
      <c r="H234" s="23"/>
    </row>
    <row r="235" spans="1:8">
      <c r="A235" s="24"/>
      <c r="B235" s="29">
        <v>5373</v>
      </c>
      <c r="C235" s="30" t="s">
        <v>133</v>
      </c>
      <c r="D235" s="31">
        <v>2488.1999999999998</v>
      </c>
      <c r="E235" s="28"/>
      <c r="H235" s="23"/>
    </row>
    <row r="236" spans="1:8">
      <c r="A236" s="24"/>
      <c r="B236" s="29">
        <v>5456</v>
      </c>
      <c r="C236" s="30" t="s">
        <v>134</v>
      </c>
      <c r="D236" s="31">
        <v>585</v>
      </c>
      <c r="E236" s="28"/>
      <c r="H236" s="23"/>
    </row>
    <row r="237" spans="1:8">
      <c r="A237" s="24"/>
      <c r="B237" s="29">
        <v>5457</v>
      </c>
      <c r="C237" s="30" t="s">
        <v>135</v>
      </c>
      <c r="D237" s="31">
        <v>1380.4</v>
      </c>
      <c r="E237" s="28"/>
      <c r="H237" s="23"/>
    </row>
    <row r="238" spans="1:8">
      <c r="A238" s="24"/>
      <c r="B238" s="29">
        <v>5458</v>
      </c>
      <c r="C238" s="30" t="s">
        <v>136</v>
      </c>
      <c r="D238" s="31">
        <v>1774.8</v>
      </c>
      <c r="E238" s="28"/>
      <c r="H238" s="23"/>
    </row>
    <row r="239" spans="1:8">
      <c r="A239" s="24"/>
      <c r="B239" s="29">
        <v>5480</v>
      </c>
      <c r="C239" s="30" t="s">
        <v>137</v>
      </c>
      <c r="D239" s="31">
        <v>600</v>
      </c>
      <c r="E239" s="28"/>
      <c r="H239" s="23"/>
    </row>
    <row r="240" spans="1:8">
      <c r="A240" s="24"/>
      <c r="B240" s="29">
        <v>5485</v>
      </c>
      <c r="C240" s="30" t="s">
        <v>137</v>
      </c>
      <c r="D240" s="31">
        <v>600</v>
      </c>
      <c r="E240" s="28"/>
      <c r="H240" s="23"/>
    </row>
    <row r="241" spans="1:8">
      <c r="A241" s="24"/>
      <c r="B241" s="29">
        <v>5481</v>
      </c>
      <c r="C241" s="30" t="s">
        <v>137</v>
      </c>
      <c r="D241" s="31">
        <v>600</v>
      </c>
      <c r="E241" s="28"/>
      <c r="H241" s="23"/>
    </row>
    <row r="242" spans="1:8">
      <c r="A242" s="24"/>
      <c r="B242" s="29">
        <v>5482</v>
      </c>
      <c r="C242" s="30" t="s">
        <v>137</v>
      </c>
      <c r="D242" s="31">
        <v>600</v>
      </c>
      <c r="E242" s="28"/>
      <c r="H242" s="23"/>
    </row>
    <row r="243" spans="1:8">
      <c r="A243" s="24"/>
      <c r="B243" s="29">
        <v>5483</v>
      </c>
      <c r="C243" s="30" t="s">
        <v>137</v>
      </c>
      <c r="D243" s="31">
        <v>600</v>
      </c>
      <c r="E243" s="28"/>
      <c r="H243" s="23"/>
    </row>
    <row r="244" spans="1:8">
      <c r="A244" s="24"/>
      <c r="B244" s="29">
        <v>5486</v>
      </c>
      <c r="C244" s="30" t="s">
        <v>137</v>
      </c>
      <c r="D244" s="31">
        <v>600</v>
      </c>
      <c r="E244" s="28"/>
      <c r="H244" s="23"/>
    </row>
    <row r="245" spans="1:8">
      <c r="A245" s="24"/>
      <c r="B245" s="29">
        <v>5487</v>
      </c>
      <c r="C245" s="30" t="s">
        <v>137</v>
      </c>
      <c r="D245" s="31">
        <v>600</v>
      </c>
      <c r="E245" s="28"/>
      <c r="H245" s="23"/>
    </row>
    <row r="246" spans="1:8">
      <c r="A246" s="24"/>
      <c r="B246" s="29">
        <v>5484</v>
      </c>
      <c r="C246" s="30" t="s">
        <v>137</v>
      </c>
      <c r="D246" s="31">
        <v>600</v>
      </c>
      <c r="E246" s="28"/>
      <c r="H246" s="23"/>
    </row>
    <row r="247" spans="1:8">
      <c r="A247" s="24"/>
      <c r="B247" s="29">
        <v>5492</v>
      </c>
      <c r="C247" s="30" t="s">
        <v>138</v>
      </c>
      <c r="D247" s="31">
        <v>2200</v>
      </c>
      <c r="E247" s="28"/>
      <c r="H247" s="23"/>
    </row>
    <row r="248" spans="1:8">
      <c r="A248" s="24"/>
      <c r="B248" s="29">
        <v>5493</v>
      </c>
      <c r="C248" s="30" t="s">
        <v>139</v>
      </c>
      <c r="D248" s="31">
        <v>1200</v>
      </c>
      <c r="E248" s="28"/>
      <c r="H248" s="23"/>
    </row>
    <row r="249" spans="1:8">
      <c r="A249" s="24"/>
      <c r="B249" s="29">
        <v>5499</v>
      </c>
      <c r="C249" s="30" t="s">
        <v>140</v>
      </c>
      <c r="D249" s="31">
        <v>1231.92</v>
      </c>
      <c r="E249" s="28"/>
      <c r="H249" s="23"/>
    </row>
    <row r="250" spans="1:8">
      <c r="A250" s="24"/>
      <c r="B250" s="29">
        <v>5500</v>
      </c>
      <c r="C250" s="30" t="s">
        <v>141</v>
      </c>
      <c r="D250" s="31">
        <v>1829.52</v>
      </c>
      <c r="E250" s="28"/>
      <c r="H250" s="23"/>
    </row>
    <row r="251" spans="1:8">
      <c r="A251" s="24"/>
      <c r="B251" s="29">
        <v>5501</v>
      </c>
      <c r="C251" s="30" t="s">
        <v>141</v>
      </c>
      <c r="D251" s="31">
        <v>1829.52</v>
      </c>
      <c r="E251" s="28"/>
      <c r="H251" s="23"/>
    </row>
    <row r="252" spans="1:8">
      <c r="A252" s="24"/>
      <c r="B252" s="29">
        <v>5503</v>
      </c>
      <c r="C252" s="30" t="s">
        <v>141</v>
      </c>
      <c r="D252" s="31">
        <v>1829.52</v>
      </c>
      <c r="E252" s="28"/>
      <c r="H252" s="23"/>
    </row>
    <row r="253" spans="1:8">
      <c r="A253" s="24"/>
      <c r="B253" s="29">
        <v>5502</v>
      </c>
      <c r="C253" s="30" t="s">
        <v>141</v>
      </c>
      <c r="D253" s="31">
        <v>1829.52</v>
      </c>
      <c r="E253" s="28"/>
      <c r="H253" s="23"/>
    </row>
    <row r="254" spans="1:8">
      <c r="A254" s="24"/>
      <c r="B254" s="29">
        <v>5511</v>
      </c>
      <c r="C254" s="30" t="s">
        <v>142</v>
      </c>
      <c r="D254" s="31">
        <v>1326.06</v>
      </c>
      <c r="E254" s="28"/>
      <c r="H254" s="23"/>
    </row>
    <row r="255" spans="1:8">
      <c r="A255" s="24"/>
      <c r="B255" s="29">
        <v>5508</v>
      </c>
      <c r="C255" s="30" t="s">
        <v>142</v>
      </c>
      <c r="D255" s="31">
        <v>1326.06</v>
      </c>
      <c r="E255" s="28"/>
      <c r="H255" s="23"/>
    </row>
    <row r="256" spans="1:8">
      <c r="A256" s="24"/>
      <c r="B256" s="29">
        <v>5509</v>
      </c>
      <c r="C256" s="30" t="s">
        <v>142</v>
      </c>
      <c r="D256" s="31">
        <v>1326.06</v>
      </c>
      <c r="E256" s="28"/>
      <c r="H256" s="23"/>
    </row>
    <row r="257" spans="1:8">
      <c r="A257" s="24"/>
      <c r="B257" s="29">
        <v>5510</v>
      </c>
      <c r="C257" s="30" t="s">
        <v>142</v>
      </c>
      <c r="D257" s="31">
        <v>1326.06</v>
      </c>
      <c r="E257" s="28"/>
      <c r="H257" s="23"/>
    </row>
    <row r="258" spans="1:8">
      <c r="A258" s="24"/>
      <c r="B258" s="29">
        <v>5514</v>
      </c>
      <c r="C258" s="30" t="s">
        <v>143</v>
      </c>
      <c r="D258" s="31">
        <v>1326.06</v>
      </c>
      <c r="E258" s="28"/>
      <c r="H258" s="23"/>
    </row>
    <row r="259" spans="1:8">
      <c r="A259" s="24"/>
      <c r="B259" s="29">
        <v>5512</v>
      </c>
      <c r="C259" s="30" t="s">
        <v>143</v>
      </c>
      <c r="D259" s="31">
        <v>1326.06</v>
      </c>
      <c r="E259" s="28"/>
      <c r="H259" s="23"/>
    </row>
    <row r="260" spans="1:8">
      <c r="A260" s="24"/>
      <c r="B260" s="29">
        <v>5513</v>
      </c>
      <c r="C260" s="30" t="s">
        <v>143</v>
      </c>
      <c r="D260" s="31">
        <v>1326.06</v>
      </c>
      <c r="E260" s="28"/>
      <c r="H260" s="23"/>
    </row>
    <row r="261" spans="1:8">
      <c r="A261" s="24"/>
      <c r="B261" s="29">
        <v>5515</v>
      </c>
      <c r="C261" s="30" t="s">
        <v>143</v>
      </c>
      <c r="D261" s="31">
        <v>1326.06</v>
      </c>
      <c r="E261" s="28"/>
      <c r="H261" s="23"/>
    </row>
    <row r="262" spans="1:8">
      <c r="A262" s="24"/>
      <c r="B262" s="29">
        <v>5518</v>
      </c>
      <c r="C262" s="30" t="s">
        <v>144</v>
      </c>
      <c r="D262" s="31">
        <v>1326.06</v>
      </c>
      <c r="E262" s="28"/>
      <c r="H262" s="23"/>
    </row>
    <row r="263" spans="1:8">
      <c r="A263" s="24"/>
      <c r="B263" s="29">
        <v>5516</v>
      </c>
      <c r="C263" s="30" t="s">
        <v>144</v>
      </c>
      <c r="D263" s="31">
        <v>1326.06</v>
      </c>
      <c r="E263" s="28"/>
      <c r="H263" s="23"/>
    </row>
    <row r="264" spans="1:8">
      <c r="A264" s="24"/>
      <c r="B264" s="29">
        <v>5519</v>
      </c>
      <c r="C264" s="30" t="s">
        <v>144</v>
      </c>
      <c r="D264" s="31">
        <v>1326.06</v>
      </c>
      <c r="E264" s="28"/>
      <c r="H264" s="23"/>
    </row>
    <row r="265" spans="1:8">
      <c r="A265" s="24"/>
      <c r="B265" s="29">
        <v>5517</v>
      </c>
      <c r="C265" s="30" t="s">
        <v>144</v>
      </c>
      <c r="D265" s="31">
        <v>1326.06</v>
      </c>
      <c r="E265" s="28"/>
      <c r="H265" s="23"/>
    </row>
    <row r="266" spans="1:8">
      <c r="A266" s="24"/>
      <c r="B266" s="29">
        <v>5505</v>
      </c>
      <c r="C266" s="30" t="s">
        <v>145</v>
      </c>
      <c r="D266" s="31">
        <v>1326.06</v>
      </c>
      <c r="E266" s="28"/>
      <c r="H266" s="23"/>
    </row>
    <row r="267" spans="1:8">
      <c r="A267" s="24"/>
      <c r="B267" s="29">
        <v>5507</v>
      </c>
      <c r="C267" s="30" t="s">
        <v>145</v>
      </c>
      <c r="D267" s="31">
        <v>1326.06</v>
      </c>
      <c r="E267" s="28"/>
      <c r="H267" s="23"/>
    </row>
    <row r="268" spans="1:8">
      <c r="A268" s="24"/>
      <c r="B268" s="29">
        <v>5506</v>
      </c>
      <c r="C268" s="30" t="s">
        <v>145</v>
      </c>
      <c r="D268" s="31">
        <v>1326.06</v>
      </c>
      <c r="E268" s="28"/>
      <c r="H268" s="23"/>
    </row>
    <row r="269" spans="1:8">
      <c r="A269" s="24"/>
      <c r="B269" s="29">
        <v>5504</v>
      </c>
      <c r="C269" s="30" t="s">
        <v>145</v>
      </c>
      <c r="D269" s="31">
        <v>1326.06</v>
      </c>
      <c r="E269" s="28"/>
      <c r="H269" s="23"/>
    </row>
    <row r="270" spans="1:8">
      <c r="A270" s="24"/>
      <c r="B270" s="29">
        <v>5520</v>
      </c>
      <c r="C270" s="30" t="s">
        <v>146</v>
      </c>
      <c r="D270" s="31">
        <v>6000</v>
      </c>
      <c r="E270" s="28"/>
      <c r="H270" s="23"/>
    </row>
    <row r="271" spans="1:8">
      <c r="A271" s="24"/>
      <c r="B271" s="29">
        <v>5521</v>
      </c>
      <c r="C271" s="30" t="s">
        <v>146</v>
      </c>
      <c r="D271" s="31">
        <v>4904</v>
      </c>
      <c r="E271" s="28"/>
      <c r="H271" s="23"/>
    </row>
    <row r="272" spans="1:8">
      <c r="A272" s="24"/>
      <c r="B272" s="29">
        <v>5522</v>
      </c>
      <c r="C272" s="30" t="s">
        <v>141</v>
      </c>
      <c r="D272" s="31">
        <v>1537.69</v>
      </c>
      <c r="E272" s="28"/>
      <c r="H272" s="23"/>
    </row>
    <row r="273" spans="1:8">
      <c r="A273" s="24"/>
      <c r="B273" s="29">
        <v>5523</v>
      </c>
      <c r="C273" s="30" t="s">
        <v>141</v>
      </c>
      <c r="D273" s="31">
        <v>1537.69</v>
      </c>
      <c r="E273" s="28"/>
      <c r="H273" s="23"/>
    </row>
    <row r="274" spans="1:8">
      <c r="A274" s="24"/>
      <c r="B274" s="29">
        <v>5524</v>
      </c>
      <c r="C274" s="30" t="s">
        <v>141</v>
      </c>
      <c r="D274" s="31">
        <v>1537.69</v>
      </c>
      <c r="E274" s="28"/>
      <c r="H274" s="23"/>
    </row>
    <row r="275" spans="1:8">
      <c r="A275" s="24"/>
      <c r="B275" s="29">
        <v>5525</v>
      </c>
      <c r="C275" s="30" t="s">
        <v>141</v>
      </c>
      <c r="D275" s="31">
        <v>1537.69</v>
      </c>
      <c r="E275" s="28"/>
      <c r="H275" s="23"/>
    </row>
    <row r="276" spans="1:8">
      <c r="A276" s="24"/>
      <c r="B276" s="29">
        <v>5528</v>
      </c>
      <c r="C276" s="30" t="s">
        <v>147</v>
      </c>
      <c r="D276" s="31">
        <v>1323.99</v>
      </c>
      <c r="E276" s="28"/>
      <c r="H276" s="23"/>
    </row>
    <row r="277" spans="1:8">
      <c r="A277" s="24"/>
      <c r="B277" s="29">
        <v>5529</v>
      </c>
      <c r="C277" s="30" t="s">
        <v>147</v>
      </c>
      <c r="D277" s="31">
        <v>1323.99</v>
      </c>
      <c r="E277" s="28"/>
      <c r="H277" s="23"/>
    </row>
    <row r="278" spans="1:8">
      <c r="A278" s="24"/>
      <c r="B278" s="29">
        <v>5527</v>
      </c>
      <c r="C278" s="30" t="s">
        <v>147</v>
      </c>
      <c r="D278" s="31">
        <v>1323.99</v>
      </c>
      <c r="E278" s="28"/>
      <c r="H278" s="23"/>
    </row>
    <row r="279" spans="1:8">
      <c r="A279" s="24"/>
      <c r="B279" s="29">
        <v>5526</v>
      </c>
      <c r="C279" s="30" t="s">
        <v>147</v>
      </c>
      <c r="D279" s="31">
        <v>1323.99</v>
      </c>
      <c r="E279" s="28"/>
      <c r="H279" s="23"/>
    </row>
    <row r="280" spans="1:8">
      <c r="A280" s="24"/>
      <c r="B280" s="29">
        <v>5530</v>
      </c>
      <c r="C280" s="30" t="s">
        <v>147</v>
      </c>
      <c r="D280" s="31">
        <v>1323.99</v>
      </c>
      <c r="E280" s="28"/>
      <c r="H280" s="23"/>
    </row>
    <row r="281" spans="1:8">
      <c r="A281" s="24"/>
      <c r="B281" s="29">
        <v>5531</v>
      </c>
      <c r="C281" s="30" t="s">
        <v>147</v>
      </c>
      <c r="D281" s="31">
        <v>1323.99</v>
      </c>
      <c r="E281" s="28"/>
      <c r="H281" s="23"/>
    </row>
    <row r="282" spans="1:8">
      <c r="A282" s="24"/>
      <c r="B282" s="29">
        <v>5532</v>
      </c>
      <c r="C282" s="30" t="s">
        <v>147</v>
      </c>
      <c r="D282" s="31">
        <v>1323.99</v>
      </c>
      <c r="E282" s="28"/>
      <c r="H282" s="23"/>
    </row>
    <row r="283" spans="1:8">
      <c r="A283" s="24"/>
      <c r="B283" s="29">
        <v>5533</v>
      </c>
      <c r="C283" s="30" t="s">
        <v>147</v>
      </c>
      <c r="D283" s="31">
        <v>1323.99</v>
      </c>
      <c r="E283" s="28"/>
      <c r="H283" s="23"/>
    </row>
    <row r="284" spans="1:8">
      <c r="A284" s="24"/>
      <c r="B284" s="29">
        <v>5534</v>
      </c>
      <c r="C284" s="30" t="s">
        <v>147</v>
      </c>
      <c r="D284" s="31">
        <v>1323.99</v>
      </c>
      <c r="E284" s="28"/>
      <c r="H284" s="23"/>
    </row>
    <row r="285" spans="1:8">
      <c r="A285" s="24"/>
      <c r="B285" s="29">
        <v>5535</v>
      </c>
      <c r="C285" s="30" t="s">
        <v>147</v>
      </c>
      <c r="D285" s="31">
        <v>1323.99</v>
      </c>
      <c r="E285" s="28"/>
      <c r="H285" s="23"/>
    </row>
    <row r="286" spans="1:8">
      <c r="A286" s="24"/>
      <c r="B286" s="29">
        <v>5536</v>
      </c>
      <c r="C286" s="30" t="s">
        <v>147</v>
      </c>
      <c r="D286" s="31">
        <v>1323.99</v>
      </c>
      <c r="E286" s="28"/>
      <c r="H286" s="23"/>
    </row>
    <row r="287" spans="1:8">
      <c r="A287" s="24"/>
      <c r="B287" s="29">
        <v>5537</v>
      </c>
      <c r="C287" s="30" t="s">
        <v>147</v>
      </c>
      <c r="D287" s="31">
        <v>1323.99</v>
      </c>
      <c r="E287" s="28"/>
      <c r="H287" s="23"/>
    </row>
    <row r="288" spans="1:8">
      <c r="A288" s="24"/>
      <c r="B288" s="29">
        <v>5538</v>
      </c>
      <c r="C288" s="30" t="s">
        <v>147</v>
      </c>
      <c r="D288" s="31">
        <v>1323.99</v>
      </c>
      <c r="E288" s="28"/>
      <c r="H288" s="23"/>
    </row>
    <row r="289" spans="1:10">
      <c r="A289" s="24"/>
      <c r="B289" s="29">
        <v>5539</v>
      </c>
      <c r="C289" s="30" t="s">
        <v>147</v>
      </c>
      <c r="D289" s="31">
        <v>1323.99</v>
      </c>
      <c r="E289" s="28"/>
      <c r="H289" s="23"/>
    </row>
    <row r="290" spans="1:10">
      <c r="A290" s="24"/>
      <c r="B290" s="29">
        <v>5540</v>
      </c>
      <c r="C290" s="30" t="s">
        <v>147</v>
      </c>
      <c r="D290" s="31">
        <v>1323.99</v>
      </c>
      <c r="E290" s="28"/>
      <c r="H290" s="23"/>
    </row>
    <row r="291" spans="1:10">
      <c r="A291" s="24"/>
      <c r="B291" s="29">
        <v>5541</v>
      </c>
      <c r="C291" s="30" t="s">
        <v>147</v>
      </c>
      <c r="D291" s="31">
        <v>1323.99</v>
      </c>
      <c r="E291" s="28"/>
      <c r="H291" s="23"/>
    </row>
    <row r="292" spans="1:10">
      <c r="A292" s="24"/>
      <c r="B292" s="29">
        <v>5542</v>
      </c>
      <c r="C292" s="30" t="s">
        <v>148</v>
      </c>
      <c r="D292" s="31">
        <v>1299</v>
      </c>
      <c r="E292" s="28"/>
      <c r="H292" s="23"/>
    </row>
    <row r="293" spans="1:10">
      <c r="A293" s="24"/>
      <c r="B293" s="29">
        <v>5543</v>
      </c>
      <c r="C293" s="30" t="s">
        <v>148</v>
      </c>
      <c r="D293" s="31">
        <v>1299</v>
      </c>
      <c r="E293" s="28"/>
      <c r="H293" s="23"/>
    </row>
    <row r="294" spans="1:10">
      <c r="A294" s="24"/>
      <c r="B294" s="29">
        <v>5459</v>
      </c>
      <c r="C294" s="30" t="s">
        <v>149</v>
      </c>
      <c r="D294" s="31">
        <v>1979.25</v>
      </c>
      <c r="E294" s="28"/>
      <c r="H294" s="23"/>
    </row>
    <row r="295" spans="1:10">
      <c r="A295" s="24"/>
      <c r="B295" s="29"/>
      <c r="C295" s="30" t="s">
        <v>150</v>
      </c>
      <c r="D295" s="31">
        <v>1299</v>
      </c>
      <c r="E295" s="28"/>
      <c r="H295" s="23"/>
    </row>
    <row r="296" spans="1:10">
      <c r="A296" s="24"/>
      <c r="B296" s="29"/>
      <c r="C296" s="46" t="s">
        <v>150</v>
      </c>
      <c r="D296" s="47">
        <v>1299</v>
      </c>
      <c r="E296" s="48"/>
      <c r="F296" s="49"/>
      <c r="G296" s="25"/>
      <c r="H296" s="6"/>
    </row>
    <row r="297" spans="1:10">
      <c r="A297" s="24"/>
      <c r="B297" s="29"/>
      <c r="C297" s="46" t="s">
        <v>134</v>
      </c>
      <c r="D297" s="47">
        <v>1619.99</v>
      </c>
      <c r="E297" s="28"/>
      <c r="F297" s="5"/>
      <c r="G297" s="44"/>
      <c r="H297" s="6"/>
    </row>
    <row r="298" spans="1:10">
      <c r="A298" s="24"/>
      <c r="B298" s="29"/>
      <c r="C298" s="46" t="s">
        <v>134</v>
      </c>
      <c r="D298" s="47">
        <v>1619.99</v>
      </c>
      <c r="E298" s="28"/>
      <c r="F298" s="5"/>
      <c r="G298" s="44"/>
      <c r="H298" s="6"/>
    </row>
    <row r="299" spans="1:10">
      <c r="A299" s="24"/>
      <c r="B299" s="29"/>
      <c r="C299" s="46" t="s">
        <v>134</v>
      </c>
      <c r="D299" s="47">
        <v>1619.99</v>
      </c>
      <c r="E299" s="28"/>
      <c r="F299" s="5"/>
      <c r="G299" s="44"/>
      <c r="H299" s="6"/>
    </row>
    <row r="300" spans="1:10">
      <c r="A300" s="24"/>
      <c r="B300" s="29"/>
      <c r="C300" s="46" t="s">
        <v>134</v>
      </c>
      <c r="D300" s="47">
        <v>1619.99</v>
      </c>
      <c r="E300" s="28"/>
      <c r="F300" s="5"/>
      <c r="G300" s="44"/>
      <c r="H300" s="6"/>
    </row>
    <row r="301" spans="1:10">
      <c r="A301" s="24"/>
      <c r="B301" s="29">
        <v>5468</v>
      </c>
      <c r="C301" s="46" t="s">
        <v>151</v>
      </c>
      <c r="D301" s="47">
        <v>1260</v>
      </c>
      <c r="E301" s="28"/>
      <c r="F301" s="5"/>
      <c r="G301" s="44"/>
      <c r="H301" s="6"/>
      <c r="I301" s="50"/>
    </row>
    <row r="302" spans="1:10">
      <c r="A302" s="24"/>
      <c r="B302" s="29">
        <v>5464</v>
      </c>
      <c r="C302" s="46" t="s">
        <v>151</v>
      </c>
      <c r="D302" s="47">
        <v>1260</v>
      </c>
      <c r="E302" s="28"/>
      <c r="F302" s="5"/>
      <c r="G302" s="44"/>
      <c r="H302" s="6"/>
    </row>
    <row r="303" spans="1:10">
      <c r="A303" s="24"/>
      <c r="B303" s="29">
        <v>5465</v>
      </c>
      <c r="C303" s="46" t="s">
        <v>151</v>
      </c>
      <c r="D303" s="47">
        <v>1260</v>
      </c>
      <c r="E303" s="28"/>
      <c r="F303" s="5"/>
      <c r="G303" s="44"/>
      <c r="H303" s="51"/>
      <c r="I303" s="50"/>
      <c r="J303" s="50"/>
    </row>
    <row r="304" spans="1:10">
      <c r="A304" s="24"/>
      <c r="B304" s="29">
        <v>5562</v>
      </c>
      <c r="C304" s="46" t="s">
        <v>152</v>
      </c>
      <c r="D304" s="47">
        <v>903.2</v>
      </c>
      <c r="E304" s="28"/>
      <c r="F304" s="5"/>
      <c r="G304" s="44"/>
      <c r="H304" s="6"/>
    </row>
    <row r="305" spans="1:8">
      <c r="A305" s="24"/>
      <c r="B305" s="29">
        <v>5563</v>
      </c>
      <c r="C305" s="46" t="s">
        <v>152</v>
      </c>
      <c r="D305" s="47">
        <v>903.2</v>
      </c>
      <c r="E305" s="28"/>
      <c r="F305" s="5"/>
      <c r="G305" s="44"/>
      <c r="H305" s="6"/>
    </row>
    <row r="306" spans="1:8">
      <c r="A306" s="24"/>
      <c r="B306" s="29">
        <v>5567</v>
      </c>
      <c r="C306" s="46" t="s">
        <v>153</v>
      </c>
      <c r="D306" s="47">
        <v>1410</v>
      </c>
      <c r="E306" s="28"/>
      <c r="F306" s="5"/>
      <c r="G306" s="44"/>
      <c r="H306" s="6"/>
    </row>
    <row r="307" spans="1:8">
      <c r="A307" s="24"/>
      <c r="B307" s="29">
        <v>5568</v>
      </c>
      <c r="C307" s="46" t="s">
        <v>154</v>
      </c>
      <c r="D307" s="47">
        <v>2320</v>
      </c>
      <c r="E307" s="28"/>
      <c r="F307" s="5"/>
      <c r="G307" s="44"/>
      <c r="H307" s="6"/>
    </row>
    <row r="308" spans="1:8">
      <c r="A308" s="24"/>
      <c r="B308" s="29">
        <v>5569</v>
      </c>
      <c r="C308" s="46" t="s">
        <v>154</v>
      </c>
      <c r="D308" s="47">
        <v>2320</v>
      </c>
      <c r="E308" s="28"/>
      <c r="F308" s="5"/>
      <c r="G308" s="44"/>
      <c r="H308" s="6"/>
    </row>
    <row r="309" spans="1:8">
      <c r="A309" s="24"/>
      <c r="B309" s="29">
        <v>5570</v>
      </c>
      <c r="C309" s="46" t="s">
        <v>154</v>
      </c>
      <c r="D309" s="47">
        <v>2320</v>
      </c>
      <c r="E309" s="28"/>
      <c r="F309" s="5"/>
      <c r="G309" s="44"/>
      <c r="H309" s="6"/>
    </row>
    <row r="310" spans="1:8">
      <c r="A310" s="24"/>
      <c r="B310" s="29">
        <v>5571</v>
      </c>
      <c r="C310" s="46" t="s">
        <v>154</v>
      </c>
      <c r="D310" s="47">
        <v>2320</v>
      </c>
      <c r="E310" s="28"/>
      <c r="F310" s="5"/>
      <c r="G310" s="44"/>
      <c r="H310" s="6"/>
    </row>
    <row r="311" spans="1:8">
      <c r="A311" s="24"/>
      <c r="B311" s="29">
        <v>5572</v>
      </c>
      <c r="C311" s="46" t="s">
        <v>154</v>
      </c>
      <c r="D311" s="47">
        <v>2320</v>
      </c>
      <c r="E311" s="28"/>
      <c r="F311" s="5"/>
      <c r="G311" s="44"/>
      <c r="H311" s="6"/>
    </row>
    <row r="312" spans="1:8">
      <c r="A312" s="24"/>
      <c r="B312" s="29">
        <v>5573</v>
      </c>
      <c r="C312" s="46" t="s">
        <v>154</v>
      </c>
      <c r="D312" s="47">
        <v>2320</v>
      </c>
      <c r="E312" s="28"/>
      <c r="F312" s="5"/>
      <c r="G312" s="44"/>
      <c r="H312" s="6"/>
    </row>
    <row r="313" spans="1:8">
      <c r="A313" s="24"/>
      <c r="B313" s="29">
        <v>5574</v>
      </c>
      <c r="C313" s="46" t="s">
        <v>154</v>
      </c>
      <c r="D313" s="47">
        <v>2320</v>
      </c>
      <c r="E313" s="28"/>
      <c r="F313" s="5"/>
      <c r="G313" s="44"/>
      <c r="H313" s="6"/>
    </row>
    <row r="314" spans="1:8">
      <c r="A314" s="24"/>
      <c r="B314" s="29">
        <v>5575</v>
      </c>
      <c r="C314" s="46" t="s">
        <v>154</v>
      </c>
      <c r="D314" s="47">
        <v>2320</v>
      </c>
      <c r="E314" s="28"/>
      <c r="F314" s="5"/>
      <c r="G314" s="44"/>
      <c r="H314" s="6"/>
    </row>
    <row r="315" spans="1:8">
      <c r="A315" s="24"/>
      <c r="B315" s="29">
        <v>5576</v>
      </c>
      <c r="C315" s="46" t="s">
        <v>154</v>
      </c>
      <c r="D315" s="47">
        <v>2320</v>
      </c>
      <c r="E315" s="28"/>
      <c r="F315" s="5"/>
      <c r="G315" s="44"/>
      <c r="H315" s="6"/>
    </row>
    <row r="316" spans="1:8">
      <c r="A316" s="24"/>
      <c r="B316" s="29">
        <v>5577</v>
      </c>
      <c r="C316" s="46" t="s">
        <v>154</v>
      </c>
      <c r="D316" s="47">
        <v>2320</v>
      </c>
      <c r="E316" s="28"/>
      <c r="F316" s="5"/>
      <c r="G316" s="44"/>
      <c r="H316" s="6"/>
    </row>
    <row r="317" spans="1:8">
      <c r="A317" s="24"/>
      <c r="B317" s="29">
        <v>5958</v>
      </c>
      <c r="C317" s="46" t="s">
        <v>155</v>
      </c>
      <c r="D317" s="47">
        <v>2990</v>
      </c>
      <c r="E317" s="28"/>
      <c r="F317" s="5"/>
      <c r="G317" s="44"/>
      <c r="H317" s="6"/>
    </row>
    <row r="318" spans="1:8">
      <c r="A318" s="24"/>
      <c r="B318" s="29">
        <v>5959</v>
      </c>
      <c r="C318" s="46" t="s">
        <v>155</v>
      </c>
      <c r="D318" s="47">
        <v>2990</v>
      </c>
      <c r="E318" s="28"/>
      <c r="F318" s="5"/>
      <c r="G318" s="44"/>
      <c r="H318" s="6"/>
    </row>
    <row r="319" spans="1:8">
      <c r="A319" s="24"/>
      <c r="B319" s="29">
        <v>6004</v>
      </c>
      <c r="C319" s="46" t="s">
        <v>156</v>
      </c>
      <c r="D319" s="47">
        <v>9469</v>
      </c>
      <c r="E319" s="28"/>
      <c r="F319" s="5"/>
      <c r="G319" s="44"/>
      <c r="H319" s="6"/>
    </row>
    <row r="320" spans="1:8">
      <c r="A320" s="24"/>
      <c r="B320" s="29">
        <v>5988</v>
      </c>
      <c r="C320" s="46" t="s">
        <v>157</v>
      </c>
      <c r="D320" s="47">
        <v>349</v>
      </c>
      <c r="E320" s="28"/>
      <c r="F320" s="5"/>
      <c r="G320" s="44"/>
      <c r="H320" s="6"/>
    </row>
    <row r="321" spans="1:8">
      <c r="A321" s="24"/>
      <c r="B321" s="29">
        <v>5989</v>
      </c>
      <c r="C321" s="46" t="s">
        <v>157</v>
      </c>
      <c r="D321" s="47">
        <v>349</v>
      </c>
      <c r="E321" s="28"/>
      <c r="F321" s="5"/>
      <c r="G321" s="44"/>
      <c r="H321" s="6"/>
    </row>
    <row r="322" spans="1:8">
      <c r="A322" s="24"/>
      <c r="B322" s="29">
        <v>5990</v>
      </c>
      <c r="C322" s="46" t="s">
        <v>158</v>
      </c>
      <c r="D322" s="47">
        <v>349</v>
      </c>
      <c r="E322" s="28"/>
      <c r="F322" s="5"/>
      <c r="G322" s="44"/>
      <c r="H322" s="6"/>
    </row>
    <row r="323" spans="1:8">
      <c r="A323" s="24"/>
      <c r="B323" s="29">
        <v>5991</v>
      </c>
      <c r="C323" s="46" t="s">
        <v>159</v>
      </c>
      <c r="D323" s="47">
        <v>349</v>
      </c>
      <c r="E323" s="28"/>
      <c r="F323" s="5"/>
      <c r="G323" s="44"/>
      <c r="H323" s="6"/>
    </row>
    <row r="324" spans="1:8">
      <c r="A324" s="24"/>
      <c r="B324" s="29">
        <v>5967</v>
      </c>
      <c r="C324" s="46" t="s">
        <v>160</v>
      </c>
      <c r="D324" s="47">
        <v>81403.199999999997</v>
      </c>
      <c r="E324" s="28"/>
      <c r="F324" s="5"/>
      <c r="G324" s="44"/>
      <c r="H324" s="6"/>
    </row>
    <row r="325" spans="1:8">
      <c r="A325" s="24"/>
      <c r="B325" s="29">
        <v>5968</v>
      </c>
      <c r="C325" s="46" t="s">
        <v>161</v>
      </c>
      <c r="D325" s="47">
        <v>77844</v>
      </c>
      <c r="E325" s="28"/>
      <c r="F325" s="5"/>
      <c r="G325" s="44"/>
      <c r="H325" s="6"/>
    </row>
    <row r="326" spans="1:8">
      <c r="A326" s="24"/>
      <c r="B326" s="29">
        <v>5979</v>
      </c>
      <c r="C326" s="46" t="s">
        <v>162</v>
      </c>
      <c r="D326" s="47">
        <v>48686</v>
      </c>
      <c r="E326" s="28"/>
      <c r="F326" s="5"/>
      <c r="G326" s="44"/>
      <c r="H326" s="6"/>
    </row>
    <row r="327" spans="1:8">
      <c r="A327" s="24"/>
      <c r="B327" s="29">
        <v>5970</v>
      </c>
      <c r="C327" s="46" t="s">
        <v>163</v>
      </c>
      <c r="D327" s="47">
        <v>28740.78</v>
      </c>
      <c r="E327" s="28"/>
      <c r="F327" s="5"/>
      <c r="G327" s="44"/>
      <c r="H327" s="6"/>
    </row>
    <row r="328" spans="1:8">
      <c r="A328" s="24"/>
      <c r="B328" s="29">
        <v>5971</v>
      </c>
      <c r="C328" s="46" t="s">
        <v>163</v>
      </c>
      <c r="D328" s="47">
        <v>28740.78</v>
      </c>
      <c r="E328" s="28"/>
      <c r="F328" s="5"/>
      <c r="G328" s="44"/>
      <c r="H328" s="6"/>
    </row>
    <row r="329" spans="1:8">
      <c r="A329" s="24"/>
      <c r="B329" s="29">
        <v>5972</v>
      </c>
      <c r="C329" s="46" t="s">
        <v>163</v>
      </c>
      <c r="D329" s="47">
        <v>28740.78</v>
      </c>
      <c r="E329" s="28"/>
      <c r="F329" s="5"/>
      <c r="G329" s="44"/>
      <c r="H329" s="6"/>
    </row>
    <row r="330" spans="1:8">
      <c r="A330" s="24"/>
      <c r="B330" s="29"/>
      <c r="C330" s="46" t="s">
        <v>164</v>
      </c>
      <c r="D330" s="47">
        <v>740800</v>
      </c>
      <c r="E330" s="28"/>
      <c r="F330" s="5"/>
      <c r="G330" s="44"/>
      <c r="H330" s="51"/>
    </row>
    <row r="331" spans="1:8">
      <c r="A331" s="24"/>
      <c r="B331" s="29"/>
      <c r="C331" s="46" t="s">
        <v>165</v>
      </c>
      <c r="D331" s="47">
        <v>302180</v>
      </c>
      <c r="E331" s="28"/>
      <c r="F331" s="5"/>
      <c r="G331" s="44"/>
      <c r="H331" s="6"/>
    </row>
    <row r="332" spans="1:8">
      <c r="A332" s="24"/>
      <c r="B332" s="29"/>
      <c r="C332" s="46" t="s">
        <v>166</v>
      </c>
      <c r="D332" s="47">
        <v>4629</v>
      </c>
      <c r="E332" s="28"/>
      <c r="F332" s="5"/>
      <c r="G332" s="44"/>
      <c r="H332" s="6"/>
    </row>
    <row r="333" spans="1:8">
      <c r="A333" s="24"/>
      <c r="B333" s="29">
        <v>6012</v>
      </c>
      <c r="C333" s="46" t="s">
        <v>167</v>
      </c>
      <c r="D333" s="47">
        <v>1299</v>
      </c>
      <c r="E333" s="28"/>
      <c r="F333" s="5"/>
      <c r="G333" s="44"/>
      <c r="H333" s="6"/>
    </row>
    <row r="334" spans="1:8">
      <c r="A334" s="24"/>
      <c r="B334" s="29">
        <v>6013</v>
      </c>
      <c r="C334" s="46" t="s">
        <v>167</v>
      </c>
      <c r="D334" s="47">
        <v>1299</v>
      </c>
      <c r="E334" s="28"/>
      <c r="F334" s="5"/>
      <c r="G334" s="44"/>
      <c r="H334" s="6"/>
    </row>
    <row r="335" spans="1:8">
      <c r="A335" s="24"/>
      <c r="B335" s="29">
        <v>5592</v>
      </c>
      <c r="C335" s="46" t="s">
        <v>168</v>
      </c>
      <c r="D335" s="47">
        <v>8700</v>
      </c>
      <c r="E335" s="28"/>
      <c r="F335" s="5"/>
      <c r="G335" s="44"/>
      <c r="H335" s="6"/>
    </row>
    <row r="336" spans="1:8">
      <c r="A336" s="24"/>
      <c r="B336" s="29">
        <v>6014</v>
      </c>
      <c r="C336" s="46" t="s">
        <v>169</v>
      </c>
      <c r="D336" s="47">
        <v>3999</v>
      </c>
      <c r="E336" s="28"/>
      <c r="F336" s="5"/>
      <c r="G336" s="44"/>
      <c r="H336" s="6"/>
    </row>
    <row r="337" spans="1:8">
      <c r="A337" s="24"/>
      <c r="B337" s="29">
        <v>6060</v>
      </c>
      <c r="C337" s="46" t="s">
        <v>170</v>
      </c>
      <c r="D337" s="47">
        <v>729</v>
      </c>
      <c r="E337" s="28"/>
      <c r="F337" s="5"/>
      <c r="G337" s="44"/>
      <c r="H337" s="6"/>
    </row>
    <row r="338" spans="1:8">
      <c r="A338" s="24"/>
      <c r="B338" s="29">
        <v>6057</v>
      </c>
      <c r="C338" s="46" t="s">
        <v>171</v>
      </c>
      <c r="D338" s="47">
        <v>1879</v>
      </c>
      <c r="E338" s="28"/>
      <c r="F338" s="5"/>
      <c r="G338" s="44"/>
      <c r="H338" s="6"/>
    </row>
    <row r="339" spans="1:8">
      <c r="A339" s="24"/>
      <c r="B339" s="29">
        <v>6063</v>
      </c>
      <c r="C339" s="46" t="s">
        <v>170</v>
      </c>
      <c r="D339" s="47">
        <v>729</v>
      </c>
      <c r="E339" s="28"/>
      <c r="F339" s="5"/>
      <c r="G339" s="44"/>
      <c r="H339" s="6"/>
    </row>
    <row r="340" spans="1:8">
      <c r="A340" s="24"/>
      <c r="B340" s="29">
        <v>6064</v>
      </c>
      <c r="C340" s="46" t="s">
        <v>170</v>
      </c>
      <c r="D340" s="47">
        <v>729</v>
      </c>
      <c r="E340" s="28"/>
      <c r="F340" s="5"/>
      <c r="G340" s="44"/>
      <c r="H340" s="6"/>
    </row>
    <row r="341" spans="1:8">
      <c r="A341" s="24"/>
      <c r="B341" s="29">
        <v>6065</v>
      </c>
      <c r="C341" s="46" t="s">
        <v>170</v>
      </c>
      <c r="D341" s="47">
        <v>729</v>
      </c>
      <c r="E341" s="28"/>
      <c r="F341" s="5"/>
      <c r="G341" s="44"/>
      <c r="H341" s="6"/>
    </row>
    <row r="342" spans="1:8">
      <c r="A342" s="24"/>
      <c r="B342" s="29">
        <v>6066</v>
      </c>
      <c r="C342" s="46" t="s">
        <v>170</v>
      </c>
      <c r="D342" s="47">
        <v>729</v>
      </c>
      <c r="E342" s="28"/>
      <c r="F342" s="5"/>
      <c r="G342" s="44"/>
      <c r="H342" s="6"/>
    </row>
    <row r="343" spans="1:8">
      <c r="A343" s="24"/>
      <c r="B343" s="29">
        <v>6067</v>
      </c>
      <c r="C343" s="46" t="s">
        <v>170</v>
      </c>
      <c r="D343" s="47">
        <v>729</v>
      </c>
      <c r="E343" s="28"/>
      <c r="F343" s="5"/>
      <c r="G343" s="44"/>
      <c r="H343" s="6"/>
    </row>
    <row r="344" spans="1:8">
      <c r="A344" s="24"/>
      <c r="B344" s="29">
        <v>6068</v>
      </c>
      <c r="C344" s="46" t="s">
        <v>170</v>
      </c>
      <c r="D344" s="47">
        <v>729</v>
      </c>
      <c r="E344" s="28"/>
      <c r="F344" s="5"/>
      <c r="G344" s="44"/>
      <c r="H344" s="6"/>
    </row>
    <row r="345" spans="1:8">
      <c r="A345" s="24"/>
      <c r="B345" s="29">
        <v>6069</v>
      </c>
      <c r="C345" s="46" t="s">
        <v>170</v>
      </c>
      <c r="D345" s="47">
        <v>729</v>
      </c>
      <c r="E345" s="28"/>
      <c r="F345" s="5"/>
      <c r="G345" s="44"/>
      <c r="H345" s="6"/>
    </row>
    <row r="346" spans="1:8">
      <c r="A346" s="24"/>
      <c r="B346" s="29">
        <v>6070</v>
      </c>
      <c r="C346" s="46" t="s">
        <v>170</v>
      </c>
      <c r="D346" s="47">
        <v>729</v>
      </c>
      <c r="E346" s="28"/>
      <c r="F346" s="5"/>
      <c r="G346" s="44"/>
      <c r="H346" s="6"/>
    </row>
    <row r="347" spans="1:8">
      <c r="A347" s="24"/>
      <c r="B347" s="29">
        <v>6071</v>
      </c>
      <c r="C347" s="46" t="s">
        <v>170</v>
      </c>
      <c r="D347" s="47">
        <v>729</v>
      </c>
      <c r="E347" s="28"/>
      <c r="F347" s="5"/>
      <c r="G347" s="44"/>
      <c r="H347" s="6"/>
    </row>
    <row r="348" spans="1:8">
      <c r="A348" s="24"/>
      <c r="B348" s="29">
        <v>6072</v>
      </c>
      <c r="C348" s="46" t="s">
        <v>170</v>
      </c>
      <c r="D348" s="47">
        <v>729</v>
      </c>
      <c r="E348" s="28"/>
      <c r="F348" s="5"/>
      <c r="G348" s="44"/>
      <c r="H348" s="6"/>
    </row>
    <row r="349" spans="1:8">
      <c r="A349" s="24"/>
      <c r="B349" s="29">
        <v>6073</v>
      </c>
      <c r="C349" s="46" t="s">
        <v>170</v>
      </c>
      <c r="D349" s="47">
        <v>729</v>
      </c>
      <c r="E349" s="28"/>
      <c r="F349" s="5"/>
      <c r="G349" s="44"/>
      <c r="H349" s="6"/>
    </row>
    <row r="350" spans="1:8">
      <c r="A350" s="24"/>
      <c r="B350" s="29">
        <v>6074</v>
      </c>
      <c r="C350" s="46" t="s">
        <v>170</v>
      </c>
      <c r="D350" s="47">
        <v>729</v>
      </c>
      <c r="E350" s="28"/>
      <c r="F350" s="5"/>
      <c r="G350" s="44"/>
      <c r="H350" s="6"/>
    </row>
    <row r="351" spans="1:8">
      <c r="A351" s="24"/>
      <c r="B351" s="29">
        <v>6075</v>
      </c>
      <c r="C351" s="46" t="s">
        <v>170</v>
      </c>
      <c r="D351" s="47">
        <v>729</v>
      </c>
      <c r="E351" s="28"/>
      <c r="F351" s="5"/>
      <c r="G351" s="44"/>
      <c r="H351" s="6"/>
    </row>
    <row r="352" spans="1:8">
      <c r="A352" s="24"/>
      <c r="B352" s="29">
        <v>6076</v>
      </c>
      <c r="C352" s="46" t="s">
        <v>170</v>
      </c>
      <c r="D352" s="47">
        <v>729</v>
      </c>
      <c r="E352" s="28"/>
      <c r="F352" s="5"/>
      <c r="G352" s="44"/>
      <c r="H352" s="6"/>
    </row>
    <row r="353" spans="1:8">
      <c r="A353" s="24"/>
      <c r="B353" s="29">
        <v>6077</v>
      </c>
      <c r="C353" s="46" t="s">
        <v>170</v>
      </c>
      <c r="D353" s="47">
        <v>729</v>
      </c>
      <c r="E353" s="28"/>
      <c r="F353" s="5"/>
      <c r="G353" s="44"/>
      <c r="H353" s="6"/>
    </row>
    <row r="354" spans="1:8">
      <c r="A354" s="24"/>
      <c r="B354" s="29">
        <v>6078</v>
      </c>
      <c r="C354" s="46" t="s">
        <v>170</v>
      </c>
      <c r="D354" s="47">
        <v>729</v>
      </c>
      <c r="E354" s="28"/>
      <c r="F354" s="5"/>
      <c r="G354" s="44"/>
      <c r="H354" s="6"/>
    </row>
    <row r="355" spans="1:8">
      <c r="A355" s="24"/>
      <c r="B355" s="29">
        <v>6079</v>
      </c>
      <c r="C355" s="46" t="s">
        <v>170</v>
      </c>
      <c r="D355" s="47">
        <v>729</v>
      </c>
      <c r="E355" s="28"/>
      <c r="F355" s="5"/>
      <c r="G355" s="44"/>
      <c r="H355" s="6"/>
    </row>
    <row r="356" spans="1:8">
      <c r="A356" s="24"/>
      <c r="B356" s="29">
        <v>6080</v>
      </c>
      <c r="C356" s="46" t="s">
        <v>170</v>
      </c>
      <c r="D356" s="47">
        <v>729</v>
      </c>
      <c r="E356" s="28"/>
      <c r="F356" s="5"/>
      <c r="G356" s="44"/>
      <c r="H356" s="6"/>
    </row>
    <row r="357" spans="1:8">
      <c r="A357" s="24"/>
      <c r="B357" s="29">
        <v>6081</v>
      </c>
      <c r="C357" s="46" t="s">
        <v>170</v>
      </c>
      <c r="D357" s="47">
        <v>729</v>
      </c>
      <c r="E357" s="28"/>
      <c r="F357" s="5"/>
      <c r="G357" s="44"/>
      <c r="H357" s="6"/>
    </row>
    <row r="358" spans="1:8">
      <c r="A358" s="24"/>
      <c r="B358" s="29">
        <v>6082</v>
      </c>
      <c r="C358" s="46" t="s">
        <v>170</v>
      </c>
      <c r="D358" s="47">
        <v>729</v>
      </c>
      <c r="E358" s="28"/>
      <c r="F358" s="5"/>
      <c r="G358" s="44"/>
      <c r="H358" s="6"/>
    </row>
    <row r="359" spans="1:8">
      <c r="A359" s="24"/>
      <c r="B359" s="29">
        <v>6083</v>
      </c>
      <c r="C359" s="46" t="s">
        <v>170</v>
      </c>
      <c r="D359" s="47">
        <v>729</v>
      </c>
      <c r="E359" s="28"/>
      <c r="F359" s="5"/>
      <c r="G359" s="44"/>
      <c r="H359" s="6"/>
    </row>
    <row r="360" spans="1:8">
      <c r="A360" s="24"/>
      <c r="B360" s="29">
        <v>6084</v>
      </c>
      <c r="C360" s="46" t="s">
        <v>170</v>
      </c>
      <c r="D360" s="47">
        <v>729</v>
      </c>
      <c r="E360" s="28"/>
      <c r="F360" s="5"/>
      <c r="G360" s="44"/>
      <c r="H360" s="6"/>
    </row>
    <row r="361" spans="1:8">
      <c r="A361" s="24"/>
      <c r="B361" s="29">
        <v>6085</v>
      </c>
      <c r="C361" s="46" t="s">
        <v>170</v>
      </c>
      <c r="D361" s="47">
        <v>729</v>
      </c>
      <c r="E361" s="28"/>
      <c r="F361" s="5"/>
      <c r="G361" s="44"/>
      <c r="H361" s="6"/>
    </row>
    <row r="362" spans="1:8">
      <c r="A362" s="24"/>
      <c r="B362" s="29">
        <v>6086</v>
      </c>
      <c r="C362" s="46" t="s">
        <v>170</v>
      </c>
      <c r="D362" s="47">
        <v>729</v>
      </c>
      <c r="E362" s="28"/>
      <c r="F362" s="5"/>
      <c r="G362" s="44"/>
      <c r="H362" s="6"/>
    </row>
    <row r="363" spans="1:8">
      <c r="A363" s="24"/>
      <c r="B363" s="29">
        <v>6087</v>
      </c>
      <c r="C363" s="46" t="s">
        <v>170</v>
      </c>
      <c r="D363" s="47">
        <v>729</v>
      </c>
      <c r="E363" s="28"/>
      <c r="F363" s="5"/>
      <c r="G363" s="44"/>
      <c r="H363" s="6"/>
    </row>
    <row r="364" spans="1:8">
      <c r="A364" s="24"/>
      <c r="B364" s="29">
        <v>6088</v>
      </c>
      <c r="C364" s="46" t="s">
        <v>170</v>
      </c>
      <c r="D364" s="47">
        <v>729</v>
      </c>
      <c r="E364" s="28"/>
      <c r="F364" s="5"/>
      <c r="G364" s="44"/>
      <c r="H364" s="6"/>
    </row>
    <row r="365" spans="1:8">
      <c r="A365" s="24"/>
      <c r="B365" s="29">
        <v>6089</v>
      </c>
      <c r="C365" s="46" t="s">
        <v>170</v>
      </c>
      <c r="D365" s="47">
        <v>729</v>
      </c>
      <c r="E365" s="28"/>
      <c r="F365" s="5"/>
      <c r="G365" s="44"/>
      <c r="H365" s="6"/>
    </row>
    <row r="366" spans="1:8">
      <c r="A366" s="24"/>
      <c r="B366" s="29">
        <v>6090</v>
      </c>
      <c r="C366" s="46" t="s">
        <v>170</v>
      </c>
      <c r="D366" s="47">
        <v>729</v>
      </c>
      <c r="E366" s="28"/>
      <c r="F366" s="5"/>
      <c r="G366" s="44"/>
      <c r="H366" s="6"/>
    </row>
    <row r="367" spans="1:8">
      <c r="A367" s="24"/>
      <c r="B367" s="29">
        <v>6090</v>
      </c>
      <c r="C367" s="46" t="s">
        <v>170</v>
      </c>
      <c r="D367" s="47">
        <v>729</v>
      </c>
      <c r="E367" s="28"/>
      <c r="F367" s="5"/>
      <c r="G367" s="44"/>
      <c r="H367" s="6"/>
    </row>
    <row r="368" spans="1:8">
      <c r="A368" s="24"/>
      <c r="B368" s="29">
        <v>6091</v>
      </c>
      <c r="C368" s="46" t="s">
        <v>171</v>
      </c>
      <c r="D368" s="47">
        <v>1879</v>
      </c>
      <c r="E368" s="28"/>
      <c r="F368" s="5"/>
      <c r="G368" s="44"/>
      <c r="H368" s="6"/>
    </row>
    <row r="369" spans="1:8">
      <c r="A369" s="24"/>
      <c r="B369" s="29">
        <v>6092</v>
      </c>
      <c r="C369" s="46" t="s">
        <v>172</v>
      </c>
      <c r="D369" s="47">
        <v>1879</v>
      </c>
      <c r="E369" s="28"/>
      <c r="F369" s="5"/>
      <c r="G369" s="44"/>
      <c r="H369" s="6"/>
    </row>
    <row r="370" spans="1:8">
      <c r="A370" s="24"/>
      <c r="B370" s="29">
        <v>6093</v>
      </c>
      <c r="C370" s="46" t="s">
        <v>173</v>
      </c>
      <c r="D370" s="47">
        <v>1879</v>
      </c>
      <c r="E370" s="28"/>
      <c r="F370" s="5"/>
      <c r="G370" s="44"/>
      <c r="H370" s="6"/>
    </row>
    <row r="371" spans="1:8">
      <c r="A371" s="24"/>
      <c r="B371" s="29">
        <v>6094</v>
      </c>
      <c r="C371" s="46" t="s">
        <v>174</v>
      </c>
      <c r="D371" s="47">
        <v>1879</v>
      </c>
      <c r="E371" s="28"/>
      <c r="F371" s="5"/>
      <c r="G371" s="44"/>
      <c r="H371" s="6"/>
    </row>
    <row r="372" spans="1:8">
      <c r="A372" s="24"/>
      <c r="B372" s="29">
        <v>6095</v>
      </c>
      <c r="C372" s="46" t="s">
        <v>175</v>
      </c>
      <c r="D372" s="47">
        <v>1879</v>
      </c>
      <c r="E372" s="28"/>
      <c r="F372" s="5"/>
      <c r="G372" s="44"/>
      <c r="H372" s="6"/>
    </row>
    <row r="373" spans="1:8">
      <c r="A373" s="24"/>
      <c r="B373" s="29">
        <v>6096</v>
      </c>
      <c r="C373" s="46" t="s">
        <v>176</v>
      </c>
      <c r="D373" s="47">
        <v>1879</v>
      </c>
      <c r="E373" s="28"/>
      <c r="F373" s="5"/>
      <c r="G373" s="44"/>
      <c r="H373" s="6"/>
    </row>
    <row r="374" spans="1:8">
      <c r="A374" s="24"/>
      <c r="B374" s="29">
        <v>6097</v>
      </c>
      <c r="C374" s="46" t="s">
        <v>177</v>
      </c>
      <c r="D374" s="47">
        <v>1879</v>
      </c>
      <c r="E374" s="28"/>
      <c r="F374" s="5"/>
      <c r="G374" s="44"/>
      <c r="H374" s="6"/>
    </row>
    <row r="375" spans="1:8">
      <c r="A375" s="24"/>
      <c r="B375" s="29">
        <v>6098</v>
      </c>
      <c r="C375" s="46" t="s">
        <v>178</v>
      </c>
      <c r="D375" s="47">
        <v>1879</v>
      </c>
      <c r="E375" s="28"/>
      <c r="F375" s="5"/>
      <c r="G375" s="44"/>
      <c r="H375" s="6"/>
    </row>
    <row r="376" spans="1:8">
      <c r="A376" s="24"/>
      <c r="B376" s="29">
        <v>6099</v>
      </c>
      <c r="C376" s="46" t="s">
        <v>179</v>
      </c>
      <c r="D376" s="47">
        <v>1879</v>
      </c>
      <c r="E376" s="28"/>
      <c r="F376" s="5"/>
      <c r="G376" s="44"/>
      <c r="H376" s="6"/>
    </row>
    <row r="377" spans="1:8">
      <c r="A377" s="24"/>
      <c r="B377" s="29">
        <v>6100</v>
      </c>
      <c r="C377" s="46" t="s">
        <v>180</v>
      </c>
      <c r="D377" s="47">
        <v>1879</v>
      </c>
      <c r="E377" s="28"/>
      <c r="F377" s="5"/>
      <c r="G377" s="44"/>
      <c r="H377" s="6"/>
    </row>
    <row r="378" spans="1:8">
      <c r="A378" s="24"/>
      <c r="B378" s="29">
        <v>6101</v>
      </c>
      <c r="C378" s="46" t="s">
        <v>181</v>
      </c>
      <c r="D378" s="47">
        <v>1879</v>
      </c>
      <c r="E378" s="28"/>
      <c r="F378" s="5"/>
      <c r="G378" s="44"/>
      <c r="H378" s="6"/>
    </row>
    <row r="379" spans="1:8">
      <c r="A379" s="24"/>
      <c r="B379" s="29">
        <v>6102</v>
      </c>
      <c r="C379" s="46" t="s">
        <v>182</v>
      </c>
      <c r="D379" s="47">
        <v>1879</v>
      </c>
      <c r="E379" s="28"/>
      <c r="F379" s="5"/>
      <c r="G379" s="44"/>
      <c r="H379" s="6"/>
    </row>
    <row r="380" spans="1:8">
      <c r="A380" s="24"/>
      <c r="B380" s="29">
        <v>6103</v>
      </c>
      <c r="C380" s="46" t="s">
        <v>183</v>
      </c>
      <c r="D380" s="47">
        <v>1879</v>
      </c>
      <c r="E380" s="28"/>
      <c r="F380" s="5"/>
      <c r="G380" s="44"/>
      <c r="H380" s="6"/>
    </row>
    <row r="381" spans="1:8">
      <c r="A381" s="24"/>
      <c r="B381" s="29">
        <v>6104</v>
      </c>
      <c r="C381" s="46" t="s">
        <v>184</v>
      </c>
      <c r="D381" s="47">
        <v>1879</v>
      </c>
      <c r="E381" s="28"/>
      <c r="F381" s="5"/>
      <c r="G381" s="44"/>
      <c r="H381" s="6"/>
    </row>
    <row r="382" spans="1:8">
      <c r="A382" s="24"/>
      <c r="B382" s="29">
        <v>6105</v>
      </c>
      <c r="C382" s="46" t="s">
        <v>185</v>
      </c>
      <c r="D382" s="47">
        <v>1879</v>
      </c>
      <c r="E382" s="28"/>
      <c r="F382" s="5"/>
      <c r="G382" s="44"/>
      <c r="H382" s="6"/>
    </row>
    <row r="383" spans="1:8">
      <c r="A383" s="24"/>
      <c r="B383" s="29">
        <v>6106</v>
      </c>
      <c r="C383" s="46" t="s">
        <v>186</v>
      </c>
      <c r="D383" s="47">
        <v>1879</v>
      </c>
      <c r="E383" s="28"/>
      <c r="F383" s="5"/>
      <c r="G383" s="44"/>
      <c r="H383" s="6"/>
    </row>
    <row r="384" spans="1:8">
      <c r="A384" s="24"/>
      <c r="B384" s="29">
        <v>6107</v>
      </c>
      <c r="C384" s="46" t="s">
        <v>187</v>
      </c>
      <c r="D384" s="47">
        <v>1879</v>
      </c>
      <c r="E384" s="28"/>
      <c r="F384" s="5"/>
      <c r="G384" s="44"/>
      <c r="H384" s="6"/>
    </row>
    <row r="385" spans="1:9">
      <c r="A385" s="24"/>
      <c r="B385" s="29">
        <v>6108</v>
      </c>
      <c r="C385" s="46" t="s">
        <v>188</v>
      </c>
      <c r="D385" s="47">
        <v>1879</v>
      </c>
      <c r="E385" s="28"/>
      <c r="F385" s="5"/>
      <c r="G385" s="44"/>
      <c r="H385" s="6"/>
    </row>
    <row r="386" spans="1:9">
      <c r="A386" s="24"/>
      <c r="B386" s="29">
        <v>6109</v>
      </c>
      <c r="C386" s="46" t="s">
        <v>189</v>
      </c>
      <c r="D386" s="47">
        <v>1879</v>
      </c>
      <c r="E386" s="28"/>
      <c r="F386" s="5"/>
      <c r="G386" s="44"/>
      <c r="H386" s="6"/>
    </row>
    <row r="387" spans="1:9">
      <c r="A387" s="24"/>
      <c r="B387" s="29">
        <v>6110</v>
      </c>
      <c r="C387" s="46" t="s">
        <v>190</v>
      </c>
      <c r="D387" s="47">
        <v>1879</v>
      </c>
      <c r="E387" s="28"/>
      <c r="F387" s="5"/>
      <c r="G387" s="44"/>
      <c r="H387" s="6"/>
    </row>
    <row r="388" spans="1:9">
      <c r="A388" s="24"/>
      <c r="B388" s="29">
        <v>6111</v>
      </c>
      <c r="C388" s="46" t="s">
        <v>191</v>
      </c>
      <c r="D388" s="47">
        <v>1879</v>
      </c>
      <c r="E388" s="28"/>
      <c r="F388" s="5"/>
      <c r="G388" s="44"/>
      <c r="H388" s="6"/>
    </row>
    <row r="389" spans="1:9">
      <c r="A389" s="24"/>
      <c r="B389" s="29">
        <v>6112</v>
      </c>
      <c r="C389" s="46" t="s">
        <v>192</v>
      </c>
      <c r="D389" s="47">
        <v>1879</v>
      </c>
      <c r="E389" s="28"/>
      <c r="F389" s="5"/>
      <c r="G389" s="44"/>
      <c r="H389" s="6"/>
    </row>
    <row r="390" spans="1:9">
      <c r="A390" s="24"/>
      <c r="B390" s="29">
        <v>6113</v>
      </c>
      <c r="C390" s="46" t="s">
        <v>193</v>
      </c>
      <c r="D390" s="47">
        <v>1879</v>
      </c>
      <c r="E390" s="28"/>
      <c r="F390" s="5"/>
      <c r="G390" s="44"/>
      <c r="H390" s="6"/>
    </row>
    <row r="391" spans="1:9">
      <c r="A391" s="24"/>
      <c r="B391" s="29">
        <v>6114</v>
      </c>
      <c r="C391" s="46" t="s">
        <v>194</v>
      </c>
      <c r="D391" s="47">
        <v>1879</v>
      </c>
      <c r="E391" s="28"/>
      <c r="F391" s="5"/>
      <c r="G391" s="44"/>
      <c r="H391" s="51"/>
      <c r="I391" s="33"/>
    </row>
    <row r="392" spans="1:9">
      <c r="A392" s="24"/>
      <c r="B392" s="29">
        <v>6116</v>
      </c>
      <c r="C392" s="46" t="s">
        <v>195</v>
      </c>
      <c r="D392" s="52">
        <v>16083.63</v>
      </c>
      <c r="E392" s="28"/>
      <c r="F392" s="5"/>
      <c r="G392" s="44"/>
      <c r="H392" s="6"/>
    </row>
    <row r="393" spans="1:9">
      <c r="A393" s="24"/>
      <c r="B393" s="29">
        <v>6156</v>
      </c>
      <c r="C393" s="43" t="s">
        <v>196</v>
      </c>
      <c r="D393" s="52">
        <v>1008.04</v>
      </c>
      <c r="E393" s="28"/>
      <c r="F393" s="5"/>
      <c r="G393" s="44"/>
      <c r="H393" s="6"/>
    </row>
    <row r="394" spans="1:9">
      <c r="A394" s="24"/>
      <c r="B394" s="42">
        <v>6089</v>
      </c>
      <c r="C394" s="4" t="s">
        <v>197</v>
      </c>
      <c r="D394" s="52">
        <v>5841.76</v>
      </c>
      <c r="E394" s="28"/>
      <c r="F394" s="5"/>
      <c r="G394" s="44"/>
      <c r="H394" s="6"/>
    </row>
    <row r="395" spans="1:9">
      <c r="A395" s="24"/>
      <c r="B395" s="29">
        <v>6112</v>
      </c>
      <c r="C395" s="46" t="s">
        <v>198</v>
      </c>
      <c r="D395" s="52">
        <v>950</v>
      </c>
      <c r="E395" s="28"/>
      <c r="F395" s="5"/>
      <c r="G395" s="44"/>
      <c r="H395" s="6"/>
    </row>
    <row r="396" spans="1:9">
      <c r="A396" s="24"/>
      <c r="B396" s="29">
        <v>6113</v>
      </c>
      <c r="C396" s="46" t="s">
        <v>198</v>
      </c>
      <c r="D396" s="52">
        <v>950</v>
      </c>
      <c r="E396" s="28"/>
      <c r="F396" s="5"/>
      <c r="G396" s="44"/>
      <c r="H396" s="6"/>
    </row>
    <row r="397" spans="1:9">
      <c r="A397" s="24"/>
      <c r="B397" s="29">
        <v>6114</v>
      </c>
      <c r="C397" s="46" t="s">
        <v>198</v>
      </c>
      <c r="D397" s="52">
        <v>950</v>
      </c>
      <c r="E397" s="28"/>
      <c r="F397" s="5"/>
      <c r="G397" s="44"/>
      <c r="H397" s="6"/>
    </row>
    <row r="398" spans="1:9">
      <c r="A398" s="24"/>
      <c r="B398" s="29">
        <v>6115</v>
      </c>
      <c r="C398" s="46" t="s">
        <v>198</v>
      </c>
      <c r="D398" s="52">
        <v>950</v>
      </c>
      <c r="E398" s="28"/>
      <c r="F398" s="5"/>
      <c r="G398" s="44"/>
      <c r="H398" s="6"/>
    </row>
    <row r="399" spans="1:9">
      <c r="A399" s="24"/>
      <c r="B399" s="29">
        <v>6116</v>
      </c>
      <c r="C399" s="46" t="s">
        <v>198</v>
      </c>
      <c r="D399" s="52">
        <v>950</v>
      </c>
      <c r="E399" s="28"/>
      <c r="F399" s="5"/>
      <c r="G399" s="44"/>
      <c r="H399" s="6"/>
    </row>
    <row r="400" spans="1:9">
      <c r="A400" s="24"/>
      <c r="B400" s="29">
        <v>6185</v>
      </c>
      <c r="C400" s="46" t="s">
        <v>199</v>
      </c>
      <c r="D400" s="52">
        <v>645</v>
      </c>
      <c r="E400" s="28"/>
      <c r="F400" s="5"/>
      <c r="G400" s="44"/>
      <c r="H400" s="6"/>
    </row>
    <row r="401" spans="1:8">
      <c r="A401" s="24"/>
      <c r="B401" s="29">
        <v>6186</v>
      </c>
      <c r="C401" s="46" t="s">
        <v>199</v>
      </c>
      <c r="D401" s="52">
        <v>645</v>
      </c>
      <c r="E401" s="28"/>
      <c r="F401" s="5"/>
      <c r="G401" s="44"/>
      <c r="H401" s="6"/>
    </row>
    <row r="402" spans="1:8">
      <c r="A402" s="24"/>
      <c r="B402" s="29">
        <v>6187</v>
      </c>
      <c r="C402" s="46" t="s">
        <v>199</v>
      </c>
      <c r="D402" s="52">
        <v>645</v>
      </c>
      <c r="E402" s="28"/>
      <c r="F402" s="5"/>
      <c r="G402" s="44"/>
      <c r="H402" s="6"/>
    </row>
    <row r="403" spans="1:8">
      <c r="A403" s="24"/>
      <c r="B403" s="29">
        <v>6188</v>
      </c>
      <c r="C403" s="46" t="s">
        <v>199</v>
      </c>
      <c r="D403" s="52">
        <v>645</v>
      </c>
      <c r="E403" s="28"/>
      <c r="F403" s="5"/>
      <c r="G403" s="44"/>
      <c r="H403" s="6"/>
    </row>
    <row r="404" spans="1:8">
      <c r="A404" s="24"/>
      <c r="B404" s="29">
        <v>6081</v>
      </c>
      <c r="C404" s="46" t="s">
        <v>200</v>
      </c>
      <c r="D404" s="52">
        <v>799.9</v>
      </c>
      <c r="E404" s="28"/>
      <c r="F404" s="5"/>
      <c r="G404" s="44"/>
      <c r="H404" s="6"/>
    </row>
    <row r="405" spans="1:8">
      <c r="A405" s="24"/>
      <c r="B405" s="29">
        <v>6105</v>
      </c>
      <c r="C405" s="46" t="s">
        <v>201</v>
      </c>
      <c r="D405" s="52">
        <v>9048</v>
      </c>
      <c r="E405" s="28"/>
      <c r="F405" s="5"/>
      <c r="G405" s="44"/>
      <c r="H405" s="6"/>
    </row>
    <row r="406" spans="1:8">
      <c r="A406" s="24"/>
      <c r="B406" s="29">
        <v>6106</v>
      </c>
      <c r="C406" s="46" t="s">
        <v>201</v>
      </c>
      <c r="D406" s="52">
        <v>9048</v>
      </c>
      <c r="E406" s="28"/>
      <c r="F406" s="5"/>
      <c r="G406" s="44"/>
      <c r="H406" s="6"/>
    </row>
    <row r="407" spans="1:8">
      <c r="A407" s="24"/>
      <c r="B407" s="29">
        <v>6107</v>
      </c>
      <c r="C407" s="46" t="s">
        <v>201</v>
      </c>
      <c r="D407" s="52">
        <v>9048</v>
      </c>
      <c r="E407" s="28"/>
      <c r="F407" s="5"/>
      <c r="G407" s="44"/>
      <c r="H407" s="6"/>
    </row>
    <row r="408" spans="1:8">
      <c r="A408" s="24"/>
      <c r="B408" s="29">
        <v>6136</v>
      </c>
      <c r="C408" s="46" t="s">
        <v>198</v>
      </c>
      <c r="D408" s="52">
        <v>950</v>
      </c>
      <c r="E408" s="28"/>
      <c r="F408" s="5"/>
      <c r="G408" s="44"/>
      <c r="H408" s="6"/>
    </row>
    <row r="409" spans="1:8">
      <c r="A409" s="24"/>
      <c r="B409" s="29">
        <v>6137</v>
      </c>
      <c r="C409" s="46" t="s">
        <v>198</v>
      </c>
      <c r="D409" s="52">
        <v>950</v>
      </c>
      <c r="E409" s="28"/>
      <c r="F409" s="53"/>
      <c r="G409" s="44"/>
      <c r="H409" s="6"/>
    </row>
    <row r="410" spans="1:8">
      <c r="A410" s="24"/>
      <c r="B410" s="29">
        <v>6138</v>
      </c>
      <c r="C410" s="46" t="s">
        <v>198</v>
      </c>
      <c r="D410" s="52">
        <v>950</v>
      </c>
      <c r="E410" s="28"/>
      <c r="F410" s="5"/>
      <c r="G410" s="44"/>
      <c r="H410" s="6"/>
    </row>
    <row r="411" spans="1:8">
      <c r="A411" s="24"/>
      <c r="B411" s="29">
        <v>6139</v>
      </c>
      <c r="C411" s="46" t="s">
        <v>202</v>
      </c>
      <c r="D411" s="52">
        <v>950</v>
      </c>
      <c r="E411" s="28"/>
      <c r="F411" s="5"/>
      <c r="G411" s="44"/>
      <c r="H411" s="6"/>
    </row>
    <row r="412" spans="1:8">
      <c r="A412" s="24"/>
      <c r="B412" s="29">
        <v>6140</v>
      </c>
      <c r="C412" s="46" t="s">
        <v>198</v>
      </c>
      <c r="D412" s="52">
        <v>950</v>
      </c>
      <c r="E412" s="28"/>
      <c r="F412" s="5"/>
      <c r="G412" s="44"/>
      <c r="H412" s="6"/>
    </row>
    <row r="413" spans="1:8">
      <c r="A413" s="24"/>
      <c r="B413" s="29">
        <v>6211</v>
      </c>
      <c r="C413" s="46" t="s">
        <v>203</v>
      </c>
      <c r="D413" s="52">
        <v>798.99</v>
      </c>
      <c r="E413" s="28"/>
      <c r="F413" s="5"/>
      <c r="G413" s="44"/>
      <c r="H413" s="6"/>
    </row>
    <row r="414" spans="1:8">
      <c r="A414" s="24"/>
      <c r="B414" s="29">
        <v>6212</v>
      </c>
      <c r="C414" s="46" t="s">
        <v>203</v>
      </c>
      <c r="D414" s="52">
        <v>798.99</v>
      </c>
      <c r="E414" s="28"/>
      <c r="F414" s="5"/>
      <c r="G414" s="44"/>
      <c r="H414" s="6"/>
    </row>
    <row r="415" spans="1:8">
      <c r="A415" s="24"/>
      <c r="B415" s="29">
        <v>6209</v>
      </c>
      <c r="C415" s="46" t="s">
        <v>204</v>
      </c>
      <c r="D415" s="52">
        <v>16878</v>
      </c>
      <c r="E415" s="28"/>
      <c r="F415" s="5"/>
      <c r="G415" s="44"/>
      <c r="H415" s="6"/>
    </row>
    <row r="416" spans="1:8">
      <c r="A416" s="24"/>
      <c r="B416" s="29">
        <v>6210</v>
      </c>
      <c r="C416" s="46" t="s">
        <v>205</v>
      </c>
      <c r="D416" s="52">
        <v>27090.67</v>
      </c>
      <c r="E416" s="28"/>
      <c r="F416" s="5"/>
      <c r="G416" s="44"/>
      <c r="H416" s="6"/>
    </row>
    <row r="417" spans="1:10">
      <c r="A417" s="24"/>
      <c r="B417" s="29">
        <v>6411</v>
      </c>
      <c r="C417" s="46" t="s">
        <v>201</v>
      </c>
      <c r="D417" s="52">
        <v>9628</v>
      </c>
      <c r="E417" s="28"/>
      <c r="F417" s="5"/>
      <c r="G417" s="44"/>
      <c r="H417" s="6"/>
    </row>
    <row r="418" spans="1:10">
      <c r="A418" s="24"/>
      <c r="B418" s="29">
        <v>6408</v>
      </c>
      <c r="C418" s="46" t="s">
        <v>206</v>
      </c>
      <c r="D418" s="52">
        <v>3010.2</v>
      </c>
      <c r="E418" s="28"/>
      <c r="F418" s="5"/>
      <c r="G418" s="44"/>
      <c r="H418" s="6"/>
    </row>
    <row r="419" spans="1:10">
      <c r="A419" s="24"/>
      <c r="B419" s="29">
        <v>6409</v>
      </c>
      <c r="C419" s="46" t="s">
        <v>207</v>
      </c>
      <c r="D419" s="52">
        <v>27260</v>
      </c>
      <c r="E419" s="28"/>
      <c r="F419" s="5"/>
      <c r="G419" s="44"/>
      <c r="H419" s="6"/>
    </row>
    <row r="420" spans="1:10">
      <c r="A420" s="24"/>
      <c r="B420" s="29">
        <v>6410</v>
      </c>
      <c r="C420" s="46" t="s">
        <v>207</v>
      </c>
      <c r="D420" s="52">
        <v>27260</v>
      </c>
      <c r="E420" s="28"/>
      <c r="F420" s="5"/>
      <c r="G420" s="44"/>
      <c r="H420" s="6"/>
    </row>
    <row r="421" spans="1:10">
      <c r="A421" s="24"/>
      <c r="B421" s="29"/>
      <c r="C421" s="46" t="s">
        <v>208</v>
      </c>
      <c r="D421" s="54">
        <v>4607</v>
      </c>
      <c r="E421" s="41"/>
      <c r="F421" s="38"/>
      <c r="G421" s="28"/>
      <c r="H421" s="3"/>
      <c r="I421" s="6"/>
      <c r="J421" s="6"/>
    </row>
    <row r="422" spans="1:10">
      <c r="A422" s="24"/>
      <c r="B422" s="29"/>
      <c r="C422" s="46" t="s">
        <v>208</v>
      </c>
      <c r="D422" s="54">
        <v>3079.6</v>
      </c>
      <c r="E422" s="41"/>
      <c r="F422" s="38"/>
      <c r="G422" s="28"/>
      <c r="H422" s="3"/>
      <c r="I422" s="6"/>
      <c r="J422" s="6"/>
    </row>
    <row r="423" spans="1:10" ht="14.4">
      <c r="A423" s="55"/>
      <c r="B423" s="56"/>
      <c r="C423" s="46" t="s">
        <v>209</v>
      </c>
      <c r="D423" s="57">
        <v>1374182.3999999999</v>
      </c>
      <c r="E423" s="58"/>
      <c r="F423" s="59"/>
      <c r="G423" s="60"/>
      <c r="H423" s="3"/>
      <c r="I423" s="6"/>
      <c r="J423" s="6"/>
    </row>
    <row r="424" spans="1:10">
      <c r="B424" s="44"/>
      <c r="C424" s="46" t="s">
        <v>210</v>
      </c>
      <c r="D424" s="57">
        <v>72524.36</v>
      </c>
      <c r="E424" s="6"/>
      <c r="F424" s="51"/>
      <c r="G424" s="44"/>
      <c r="H424" s="3"/>
    </row>
    <row r="425" spans="1:10">
      <c r="C425" s="46" t="s">
        <v>211</v>
      </c>
      <c r="D425" s="57">
        <v>187867.8</v>
      </c>
      <c r="E425" s="6"/>
      <c r="F425" s="51"/>
      <c r="G425" s="44"/>
      <c r="H425" s="3"/>
    </row>
    <row r="426" spans="1:10">
      <c r="C426" s="46" t="s">
        <v>212</v>
      </c>
      <c r="D426" s="57">
        <v>17625.04</v>
      </c>
      <c r="E426" s="6"/>
      <c r="F426" s="51"/>
      <c r="G426" s="44"/>
      <c r="H426" s="3"/>
    </row>
    <row r="427" spans="1:10">
      <c r="C427" s="46" t="s">
        <v>213</v>
      </c>
      <c r="D427" s="57">
        <v>1013694.25</v>
      </c>
      <c r="E427" s="6"/>
      <c r="F427" s="51"/>
      <c r="G427" s="44"/>
      <c r="H427" s="3"/>
    </row>
    <row r="428" spans="1:10">
      <c r="C428" s="46" t="s">
        <v>214</v>
      </c>
      <c r="D428" s="57">
        <v>1179342.68</v>
      </c>
      <c r="E428" s="6"/>
      <c r="F428" s="51"/>
      <c r="G428" s="44"/>
      <c r="H428" s="3"/>
    </row>
    <row r="429" spans="1:10">
      <c r="C429" s="46" t="s">
        <v>215</v>
      </c>
      <c r="D429" s="57">
        <v>7820</v>
      </c>
      <c r="E429" s="6"/>
      <c r="F429" s="51"/>
      <c r="G429" s="44"/>
      <c r="H429" s="3"/>
    </row>
    <row r="430" spans="1:10">
      <c r="C430" s="46" t="s">
        <v>216</v>
      </c>
      <c r="D430" s="57">
        <v>9380.01</v>
      </c>
      <c r="E430" s="6"/>
      <c r="F430" s="51"/>
      <c r="G430" s="44"/>
      <c r="H430" s="3"/>
    </row>
    <row r="431" spans="1:10">
      <c r="C431" s="46" t="s">
        <v>217</v>
      </c>
      <c r="D431" s="57">
        <v>217143.42</v>
      </c>
      <c r="E431" s="6"/>
      <c r="F431" s="51"/>
      <c r="G431" s="44"/>
      <c r="H431" s="3"/>
    </row>
    <row r="432" spans="1:10">
      <c r="C432" s="46" t="s">
        <v>218</v>
      </c>
      <c r="D432" s="57">
        <v>7036783.6900000004</v>
      </c>
      <c r="E432" s="6"/>
      <c r="F432" s="51"/>
      <c r="G432" s="44"/>
      <c r="H432" s="3"/>
    </row>
    <row r="433" spans="2:8">
      <c r="C433" s="46" t="s">
        <v>219</v>
      </c>
      <c r="D433" s="57">
        <v>3678494.46</v>
      </c>
      <c r="E433" s="6"/>
      <c r="F433" s="51"/>
      <c r="G433" s="44"/>
      <c r="H433" s="3"/>
    </row>
    <row r="434" spans="2:8">
      <c r="C434" s="46" t="s">
        <v>220</v>
      </c>
      <c r="D434" s="57">
        <v>3960958.69</v>
      </c>
      <c r="E434" s="6"/>
      <c r="F434" s="51"/>
      <c r="G434" s="44"/>
      <c r="H434" s="3"/>
    </row>
    <row r="435" spans="2:8">
      <c r="C435" s="46" t="s">
        <v>221</v>
      </c>
      <c r="D435" s="57">
        <v>8258455.5099999998</v>
      </c>
      <c r="E435" s="6"/>
      <c r="F435" s="51"/>
      <c r="G435" s="44"/>
      <c r="H435" s="3"/>
    </row>
    <row r="436" spans="2:8">
      <c r="C436" s="46" t="s">
        <v>222</v>
      </c>
      <c r="D436" s="57">
        <v>1847862.15</v>
      </c>
      <c r="E436" s="6"/>
      <c r="F436" s="51"/>
      <c r="G436" s="44"/>
      <c r="H436" s="3"/>
    </row>
    <row r="437" spans="2:8">
      <c r="C437" s="46" t="s">
        <v>223</v>
      </c>
      <c r="D437" s="57">
        <v>1850318.77</v>
      </c>
      <c r="E437" s="6"/>
      <c r="F437" s="51"/>
      <c r="G437" s="44"/>
      <c r="H437" s="3"/>
    </row>
    <row r="438" spans="2:8">
      <c r="C438" s="46" t="s">
        <v>224</v>
      </c>
      <c r="D438" s="57">
        <v>73079.19</v>
      </c>
      <c r="E438" s="6"/>
      <c r="F438" s="51"/>
      <c r="G438" s="44"/>
      <c r="H438" s="3"/>
    </row>
    <row r="439" spans="2:8">
      <c r="B439" s="44"/>
      <c r="C439" s="6" t="s">
        <v>225</v>
      </c>
      <c r="D439" s="52">
        <v>8410</v>
      </c>
      <c r="E439" s="6"/>
      <c r="F439" s="5"/>
      <c r="G439" s="44"/>
    </row>
    <row r="440" spans="2:8">
      <c r="B440" s="44"/>
      <c r="C440" s="6" t="s">
        <v>225</v>
      </c>
      <c r="D440" s="52">
        <v>8410</v>
      </c>
      <c r="E440" s="6"/>
      <c r="F440" s="5"/>
      <c r="G440" s="44"/>
    </row>
    <row r="441" spans="2:8">
      <c r="B441" s="44"/>
      <c r="C441" s="6" t="s">
        <v>226</v>
      </c>
      <c r="D441" s="52">
        <v>401066.64</v>
      </c>
      <c r="E441" s="6"/>
      <c r="F441" s="5"/>
      <c r="G441" s="44"/>
    </row>
    <row r="442" spans="2:8">
      <c r="B442" s="44"/>
      <c r="C442" s="6" t="s">
        <v>227</v>
      </c>
      <c r="D442" s="52">
        <v>6167729.2300000004</v>
      </c>
      <c r="E442" s="6"/>
      <c r="F442" s="5"/>
      <c r="G442" s="44"/>
    </row>
    <row r="443" spans="2:8">
      <c r="B443" s="44"/>
      <c r="C443" s="6" t="s">
        <v>228</v>
      </c>
      <c r="D443" s="52">
        <v>11819.14</v>
      </c>
      <c r="E443" s="6"/>
      <c r="F443" s="5"/>
      <c r="G443" s="44"/>
    </row>
    <row r="444" spans="2:8">
      <c r="B444" s="44"/>
      <c r="C444" s="6"/>
      <c r="D444" s="52"/>
      <c r="E444" s="61"/>
      <c r="F444" s="62"/>
      <c r="G444" s="63"/>
    </row>
    <row r="445" spans="2:8">
      <c r="D445" s="51"/>
    </row>
    <row r="446" spans="2:8">
      <c r="D446" s="64">
        <f>SUM(D9:D443)</f>
        <v>85091059.440000102</v>
      </c>
      <c r="H446" s="35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  <pageSetup scale="7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5"/>
  <sheetViews>
    <sheetView workbookViewId="0">
      <selection activeCell="B3" sqref="B3:E3"/>
    </sheetView>
  </sheetViews>
  <sheetFormatPr baseColWidth="10" defaultRowHeight="14.4"/>
  <cols>
    <col min="2" max="2" width="27" customWidth="1"/>
    <col min="3" max="3" width="74.33203125" customWidth="1"/>
    <col min="4" max="4" width="15" bestFit="1" customWidth="1"/>
    <col min="5" max="5" width="26.44140625" customWidth="1"/>
  </cols>
  <sheetData>
    <row r="1" spans="1:5">
      <c r="A1" s="1"/>
      <c r="B1" s="65" t="s">
        <v>229</v>
      </c>
      <c r="C1" s="65"/>
      <c r="D1" s="65"/>
      <c r="E1" s="65"/>
    </row>
    <row r="2" spans="1:5">
      <c r="A2" s="1"/>
      <c r="B2" s="65" t="s">
        <v>236</v>
      </c>
      <c r="C2" s="65"/>
      <c r="D2" s="65"/>
      <c r="E2" s="65"/>
    </row>
    <row r="3" spans="1:5">
      <c r="A3" s="1"/>
      <c r="B3" s="65" t="s">
        <v>230</v>
      </c>
      <c r="C3" s="65"/>
      <c r="D3" s="65"/>
      <c r="E3" s="65"/>
    </row>
    <row r="4" spans="1:5">
      <c r="A4" s="7"/>
      <c r="B4" s="8" t="s">
        <v>1</v>
      </c>
      <c r="C4" s="66" t="str">
        <f>+[4]EA!C6</f>
        <v>Bebeleche Museo Interactivo de Durango</v>
      </c>
      <c r="D4" s="66"/>
      <c r="E4" s="9"/>
    </row>
    <row r="5" spans="1:5">
      <c r="A5" s="7"/>
      <c r="B5" s="12"/>
      <c r="C5" s="13"/>
      <c r="D5" s="13"/>
      <c r="E5" s="15"/>
    </row>
    <row r="6" spans="1:5">
      <c r="A6" s="16"/>
      <c r="B6" s="17"/>
      <c r="C6" s="16"/>
      <c r="D6" s="16"/>
      <c r="E6" s="17"/>
    </row>
    <row r="7" spans="1:5">
      <c r="A7" s="67" t="s">
        <v>2</v>
      </c>
      <c r="B7" s="68"/>
      <c r="C7" s="20" t="s">
        <v>231</v>
      </c>
      <c r="D7" s="20" t="s">
        <v>4</v>
      </c>
      <c r="E7" s="22"/>
    </row>
    <row r="8" spans="1:5">
      <c r="A8" s="69"/>
      <c r="B8" s="70"/>
      <c r="C8" s="70"/>
      <c r="D8" s="70"/>
      <c r="E8" s="71"/>
    </row>
    <row r="9" spans="1:5">
      <c r="A9" s="24"/>
      <c r="B9" s="29"/>
      <c r="C9" s="30"/>
      <c r="D9" s="38">
        <v>0</v>
      </c>
      <c r="E9" s="28"/>
    </row>
    <row r="10" spans="1:5">
      <c r="A10" s="24"/>
      <c r="B10" s="29" t="s">
        <v>232</v>
      </c>
      <c r="C10" s="30" t="s">
        <v>233</v>
      </c>
      <c r="D10" s="38">
        <v>36599654.880000003</v>
      </c>
      <c r="E10" s="28"/>
    </row>
    <row r="11" spans="1:5">
      <c r="A11" s="24"/>
      <c r="B11" s="29" t="s">
        <v>234</v>
      </c>
      <c r="C11" s="30" t="s">
        <v>235</v>
      </c>
      <c r="D11" s="38">
        <v>153929134.05000001</v>
      </c>
      <c r="E11" s="28"/>
    </row>
    <row r="12" spans="1:5">
      <c r="A12" s="24"/>
      <c r="B12" s="29"/>
      <c r="C12" s="30"/>
      <c r="D12" s="38">
        <v>0</v>
      </c>
      <c r="E12" s="28"/>
    </row>
    <row r="13" spans="1:5">
      <c r="A13" s="24"/>
      <c r="B13" s="29"/>
      <c r="C13" s="30"/>
      <c r="D13" s="38">
        <v>0</v>
      </c>
      <c r="E13" s="28"/>
    </row>
    <row r="14" spans="1:5">
      <c r="A14" s="24"/>
      <c r="B14" s="29"/>
      <c r="C14" s="30"/>
      <c r="D14" s="38">
        <v>0</v>
      </c>
      <c r="E14" s="28"/>
    </row>
    <row r="15" spans="1:5">
      <c r="A15" s="24"/>
      <c r="B15" s="29"/>
      <c r="C15" s="30"/>
      <c r="D15" s="38">
        <v>0</v>
      </c>
      <c r="E15" s="28"/>
    </row>
    <row r="16" spans="1:5">
      <c r="A16" s="24"/>
      <c r="B16" s="29"/>
      <c r="C16" s="30"/>
      <c r="D16" s="38">
        <v>0</v>
      </c>
      <c r="E16" s="28"/>
    </row>
    <row r="17" spans="1:5">
      <c r="A17" s="72"/>
      <c r="B17" s="73"/>
      <c r="C17" s="30"/>
      <c r="D17" s="38">
        <v>0</v>
      </c>
      <c r="E17" s="28"/>
    </row>
    <row r="18" spans="1:5">
      <c r="A18" s="72"/>
      <c r="B18" s="73"/>
      <c r="C18" s="30"/>
      <c r="D18" s="38">
        <v>0</v>
      </c>
      <c r="E18" s="28"/>
    </row>
    <row r="19" spans="1:5">
      <c r="A19" s="72"/>
      <c r="B19" s="73"/>
      <c r="C19" s="30"/>
      <c r="D19" s="38">
        <v>0</v>
      </c>
      <c r="E19" s="28"/>
    </row>
    <row r="20" spans="1:5">
      <c r="A20" s="72"/>
      <c r="B20" s="73"/>
      <c r="C20" s="30"/>
      <c r="D20" s="38">
        <v>0</v>
      </c>
      <c r="E20" s="28"/>
    </row>
    <row r="21" spans="1:5">
      <c r="A21" s="72"/>
      <c r="B21" s="73"/>
      <c r="C21" s="30"/>
      <c r="D21" s="38">
        <v>0</v>
      </c>
      <c r="E21" s="28"/>
    </row>
    <row r="22" spans="1:5">
      <c r="A22" s="72"/>
      <c r="B22" s="73"/>
      <c r="C22" s="30"/>
      <c r="D22" s="38">
        <v>0</v>
      </c>
      <c r="E22" s="28"/>
    </row>
    <row r="23" spans="1:5">
      <c r="A23" s="72"/>
      <c r="B23" s="73"/>
      <c r="C23" s="30"/>
      <c r="D23" s="38">
        <v>0</v>
      </c>
      <c r="E23" s="28"/>
    </row>
    <row r="24" spans="1:5">
      <c r="A24" s="72"/>
      <c r="B24" s="73"/>
      <c r="C24" s="30"/>
      <c r="D24" s="38">
        <v>0</v>
      </c>
      <c r="E24" s="28"/>
    </row>
    <row r="25" spans="1:5">
      <c r="A25" s="72"/>
      <c r="B25" s="73"/>
      <c r="C25" s="30"/>
      <c r="D25" s="38">
        <v>0</v>
      </c>
      <c r="E25" s="28"/>
    </row>
    <row r="26" spans="1:5">
      <c r="A26" s="72"/>
      <c r="B26" s="73"/>
      <c r="C26" s="30"/>
      <c r="D26" s="38">
        <v>0</v>
      </c>
      <c r="E26" s="28"/>
    </row>
    <row r="27" spans="1:5">
      <c r="A27" s="72"/>
      <c r="B27" s="73"/>
      <c r="C27" s="30"/>
      <c r="D27" s="38">
        <v>0</v>
      </c>
      <c r="E27" s="28"/>
    </row>
    <row r="28" spans="1:5">
      <c r="A28" s="72"/>
      <c r="B28" s="73"/>
      <c r="C28" s="30"/>
      <c r="D28" s="38">
        <v>0</v>
      </c>
      <c r="E28" s="28"/>
    </row>
    <row r="29" spans="1:5">
      <c r="A29" s="72"/>
      <c r="B29" s="73"/>
      <c r="C29" s="30"/>
      <c r="D29" s="38">
        <v>0</v>
      </c>
      <c r="E29" s="28"/>
    </row>
    <row r="30" spans="1:5">
      <c r="A30" s="72"/>
      <c r="B30" s="73"/>
      <c r="C30" s="30"/>
      <c r="D30" s="38">
        <v>0</v>
      </c>
      <c r="E30" s="28"/>
    </row>
    <row r="31" spans="1:5">
      <c r="A31" s="24"/>
      <c r="B31" s="29"/>
      <c r="C31" s="30"/>
      <c r="D31" s="38">
        <v>0</v>
      </c>
      <c r="E31" s="28"/>
    </row>
    <row r="32" spans="1:5">
      <c r="A32" s="24"/>
      <c r="B32" s="29"/>
      <c r="C32" s="30"/>
      <c r="D32" s="38">
        <v>0</v>
      </c>
      <c r="E32" s="28"/>
    </row>
    <row r="33" spans="1:5">
      <c r="A33" s="24"/>
      <c r="B33" s="29"/>
      <c r="C33" s="30"/>
      <c r="D33" s="38">
        <v>0</v>
      </c>
      <c r="E33" s="28"/>
    </row>
    <row r="34" spans="1:5">
      <c r="A34" s="24"/>
      <c r="B34" s="29"/>
      <c r="C34" s="30"/>
      <c r="D34" s="38">
        <v>0</v>
      </c>
      <c r="E34" s="28"/>
    </row>
    <row r="35" spans="1:5">
      <c r="A35" s="24"/>
      <c r="B35" s="29"/>
      <c r="C35" s="30"/>
      <c r="D35" s="38">
        <v>0</v>
      </c>
      <c r="E35" s="28"/>
    </row>
    <row r="36" spans="1:5">
      <c r="A36" s="24"/>
      <c r="B36" s="29"/>
      <c r="C36" s="30"/>
      <c r="D36" s="38">
        <v>0</v>
      </c>
      <c r="E36" s="28"/>
    </row>
    <row r="37" spans="1:5">
      <c r="A37" s="24"/>
      <c r="B37" s="29"/>
      <c r="C37" s="30"/>
      <c r="D37" s="38">
        <v>0</v>
      </c>
      <c r="E37" s="28"/>
    </row>
    <row r="38" spans="1:5">
      <c r="A38" s="24"/>
      <c r="B38" s="29"/>
      <c r="C38" s="30"/>
      <c r="D38" s="38">
        <v>0</v>
      </c>
      <c r="E38" s="28"/>
    </row>
    <row r="39" spans="1:5">
      <c r="A39" s="24"/>
      <c r="B39" s="29"/>
      <c r="C39" s="30"/>
      <c r="D39" s="38">
        <v>0</v>
      </c>
      <c r="E39" s="28"/>
    </row>
    <row r="40" spans="1:5">
      <c r="A40" s="24"/>
      <c r="B40" s="29"/>
      <c r="C40" s="30"/>
      <c r="D40" s="38">
        <v>0</v>
      </c>
      <c r="E40" s="28"/>
    </row>
    <row r="41" spans="1:5">
      <c r="A41" s="24"/>
      <c r="B41" s="29"/>
      <c r="C41" s="30"/>
      <c r="D41" s="38">
        <v>0</v>
      </c>
      <c r="E41" s="28"/>
    </row>
    <row r="42" spans="1:5">
      <c r="A42" s="24"/>
      <c r="B42" s="29"/>
      <c r="C42" s="30"/>
      <c r="D42" s="38">
        <v>0</v>
      </c>
      <c r="E42" s="28"/>
    </row>
    <row r="43" spans="1:5">
      <c r="A43" s="74"/>
      <c r="B43" s="75"/>
      <c r="C43" s="76"/>
      <c r="D43" s="77"/>
      <c r="E43" s="60"/>
    </row>
    <row r="44" spans="1:5">
      <c r="A44" s="78"/>
      <c r="B44" s="79"/>
      <c r="C44" s="80"/>
      <c r="D44" s="81"/>
      <c r="E44" s="81"/>
    </row>
    <row r="45" spans="1:5">
      <c r="A45" s="82"/>
      <c r="B45" s="82"/>
      <c r="C45" s="82"/>
      <c r="D45" s="4"/>
      <c r="E45" s="83"/>
    </row>
  </sheetData>
  <mergeCells count="6">
    <mergeCell ref="B1:E1"/>
    <mergeCell ref="B2:E2"/>
    <mergeCell ref="B3:E3"/>
    <mergeCell ref="C4:D4"/>
    <mergeCell ref="A7:B7"/>
    <mergeCell ref="C44:E44"/>
  </mergeCells>
  <pageMargins left="0.70866141732283472" right="0.70866141732283472" top="0.74803149606299213" bottom="0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BMu</vt:lpstr>
      <vt:lpstr>BInmu</vt:lpstr>
    </vt:vector>
  </TitlesOfParts>
  <Company>Piratas Unidos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2021-02-17T14:53:08Z</dcterms:created>
  <dcterms:modified xsi:type="dcterms:W3CDTF">2021-02-17T15:04:38Z</dcterms:modified>
</cp:coreProperties>
</file>