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'10-DURANGO'!$B$1:$V$39</definedName>
    <definedName name="_xlnm.Print_Area" localSheetId="1">Global!$B$1:$V$27</definedName>
    <definedName name="_xlnm.Print_Area" localSheetId="2">Nacional!$B$1:$V$39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77" i="4" l="1"/>
  <c r="U76" i="4"/>
  <c r="U75" i="4"/>
  <c r="U74" i="4"/>
  <c r="U73" i="4"/>
  <c r="U72" i="4"/>
  <c r="U71" i="4"/>
  <c r="U70" i="4"/>
  <c r="U69" i="4"/>
  <c r="U68" i="4"/>
  <c r="U67" i="4"/>
  <c r="U66" i="4"/>
  <c r="U65" i="4"/>
  <c r="U63" i="4"/>
  <c r="U62" i="4"/>
  <c r="U61" i="4"/>
  <c r="U60" i="4"/>
  <c r="U59" i="4"/>
  <c r="U57" i="4"/>
  <c r="U56" i="4"/>
  <c r="U55" i="4"/>
  <c r="U54" i="4"/>
  <c r="U53" i="4"/>
  <c r="U52" i="4"/>
  <c r="U51" i="4"/>
  <c r="U50" i="4"/>
  <c r="U49" i="4"/>
  <c r="U48" i="4"/>
  <c r="U47" i="4"/>
  <c r="U46" i="4"/>
  <c r="U45" i="4"/>
  <c r="U44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1" i="4"/>
  <c r="U30" i="3"/>
  <c r="U29" i="3"/>
  <c r="U25" i="3"/>
  <c r="U23" i="3"/>
  <c r="U22" i="3"/>
  <c r="U20" i="3"/>
  <c r="U19" i="3"/>
  <c r="U17" i="3"/>
  <c r="U16" i="3"/>
  <c r="U14" i="3"/>
  <c r="U13" i="3"/>
  <c r="U11" i="3"/>
  <c r="U20" i="2"/>
  <c r="U19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<sst xmlns="http://schemas.openxmlformats.org/spreadsheetml/2006/main" count="421" uniqueCount="112">
  <si>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</si>
  <si>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</si>
  <si>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</si>
  <si>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</si>
  <si>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I-005 - FORTAMUN
</t>
  </si>
  <si>
    <t>DATOS DEL PROGRAMA</t>
  </si>
  <si>
    <t>Programa presupuestario</t>
  </si>
  <si>
    <t>I-005</t>
  </si>
  <si>
    <t>FORTAMUN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</si>
  <si>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</si>
  <si>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</si>
  <si>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</si>
  <si>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</si>
  <si>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</si>
  <si>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</si>
  <si>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</si>
  <si>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</si>
  <si>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</si>
  <si>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</si>
  <si>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</si>
  <si>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</si>
  <si>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</si>
  <si>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</si>
  <si>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</si>
  <si>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6 - Fondo de Aportaciones para el Fortalecimiento de los Municipios y de las Demarcaciones Territoriales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</si>
  <si>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</si>
  <si>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</si>
  <si>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</si>
  <si>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</si>
  <si>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</si>
  <si>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</si>
  <si>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</si>
  <si>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</si>
  <si>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</si>
  <si>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</si>
  <si>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</si>
  <si>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</si>
  <si>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</si>
  <si>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</si>
  <si>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</si>
  <si>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</si>
  <si>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Dar seguimiento a los recursos federales recibidos a través del FORTAMUN DF.</t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</si>
  <si>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</si>
  <si>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</si>
  <si>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Porcentaje</t>
  </si>
  <si>
    <t>Gestión-Eficacia-Trimestral</t>
  </si>
  <si>
    <t>Municipal</t>
  </si>
  <si>
    <t/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</si>
  <si>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</si>
  <si>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</si>
  <si>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Componente</t>
  </si>
  <si>
    <t>Apliar los recursos federales transferidos en la satisfacción de sus requerimientos, dando prioridad a los destinos previstos en la LCF.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</si>
  <si>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</si>
  <si>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</si>
  <si>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Estratégico-Eficacia-Trimestral</t>
  </si>
  <si>
    <t>Fin</t>
  </si>
  <si>
    <t xml:space="preserve"> 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</si>
  <si>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</si>
  <si>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</si>
  <si>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Estratégico-Eficacia-Semestral</t>
  </si>
  <si>
    <t>N/A</t>
  </si>
  <si>
    <t>Propósito</t>
  </si>
  <si>
    <t>Contar con recursos federales transferidos para el fortalecimiento de las finanzas públicas de los municipios y demarcaciones territoriales del Distrito Federal.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</si>
  <si>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</si>
  <si>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</si>
  <si>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Otra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</si>
  <si>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</si>
  <si>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</si>
  <si>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</si>
  <si>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</si>
  <si>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</si>
  <si>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</si>
  <si>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</si>
  <si>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</si>
  <si>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</si>
  <si>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</si>
  <si>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</si>
  <si>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</si>
  <si>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</si>
  <si>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Porcentaje de Avance en las Metas
</t>
    </r>
    <r>
      <rPr>
        <sz val="10"/>
        <rFont val="Soberana Sans"/>
        <family val="2"/>
      </rPr>
      <t xml:space="preserve">    Causa: El seguimiento se da a partir de la información que las entidades federativas reportan. Efectos:  Otros Motivos: </t>
    </r>
  </si>
  <si>
    <r>
      <t xml:space="preserve">Índice de Logro Operativo
</t>
    </r>
    <r>
      <rPr>
        <sz val="10"/>
        <rFont val="Soberana Sans"/>
        <family val="2"/>
      </rPr>
      <t xml:space="preserve">    Causa: El seguimiento se da a partir de la información que las entidades federativas reportan. Efectos:  Otros Motivos: </t>
    </r>
  </si>
  <si>
    <r>
      <t xml:space="preserve">Índice de Aplicación Prioritaria de Recursos
</t>
    </r>
    <r>
      <rPr>
        <sz val="10"/>
        <rFont val="Soberana Sans"/>
        <family val="2"/>
      </rPr>
      <t>Sin información</t>
    </r>
  </si>
  <si>
    <r>
      <t xml:space="preserve">Índice de Dependencia Financiera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</si>
  <si>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</si>
  <si>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</si>
  <si>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</si>
  <si>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t>NaN</t>
  </si>
  <si>
    <r>
      <t xml:space="preserve">Índice en el Ejercicio de Recursos
</t>
    </r>
    <r>
      <rPr>
        <sz val="10"/>
        <rFont val="Soberana Sans"/>
        <family val="2"/>
      </rPr>
      <t xml:space="preserve">10 - DURANGO  Valor de Indice en el Ejercicio de Recursos Excel: 15.1
10 - DURANGO  APENAS ESTAMOS EN EL INICIO DEL EJERCICIO PRESUPUESTAL 2015
10 - DURANGO  no se registra variacion
10 - DURANGO  EL GASTO QUE SE REPORTA ES SUELDOS BASE AL PERSONAL DEL MUNICIPIO Y EL PAGO DE ENERGIA ELECTRICA
10 - DURANGO  No se logro la meta por que en el periodo se han recibdo 2 ministraciónes y  no tres como se tenia planeado
10 - DURANGO  LA VARIACION SE ORIGINA PORQUE EL DEPOSITO DE MARZO LLEGA HASTA ABRIL Y LOS PROVEEDORES NO QUIEREN FACTURAR CON MUCHA ANTICIPACION  
10 - DURANGO  . 
10 - DURANGO  No se logro la meta por que en el periodo se han recibdo 2 ministraciónes y  no tres como se tenia planeado
10 - DURANGO  No se logro la meta por que en el periodo se han recibdo 2 ministraciónes y  no tres como se tenia planeado
10 - DURANGO  LO EJERCIDO ES LO ACUMULADO AL PRIMER TRIMESTRE
10 - DURANGO  No se logro la meta por que en el periodo se han recibdo 2 ministraciónes y  no tres como se tenia planeado
10 - DURANGO  NINGUNA.-
10 - DURANGO  No se logro la meta por que en el periodo se han recibdo 2 ministraciónes y  no tres como se tenia planeado
10 - DURANGO  No se logro la meta por que en el periodo se han recibdo 2 ministraciónes y  no tres como se tenia planeado
</t>
    </r>
  </si>
  <si>
    <r>
      <t xml:space="preserve">Porcentaje de Avance en las Metas
</t>
    </r>
    <r>
      <rPr>
        <sz val="10"/>
        <rFont val="Soberana Sans"/>
        <family val="2"/>
      </rPr>
      <t xml:space="preserve">10 - DURANGO  No se logro la meta por que en el periodo se han recibdo 2 ministraciónes y  no tres como se tenia planeado
10 - DURANGO  No se logro la meta por que en el periodo se han recibdo 2 ministraciónes y  no tres como se tenia planeado
10 - DURANGO  No se logro la meta por que en el periodo se han recibdo 2 ministraciónes y  no tres como se tenia planeado
10 - DURANGO  LA META ALCANZADA ES DE ACUERDO A LA FORMULA QUE MARCA ESTE INDICADOR LAS CANTIDADES SE PRESENTAN EN % DE ACURDO A LO PLANEADO Y A LO EJERCIDO
10 - DURANGO  NUESTRO MUNICIPIO NO EJECUTA OBRAS CON EL RECURSO DE FORTAMUN
10 - DURANGO  No se logro la meta por que en el periodo se han recibdo 2 ministraciónes y  no tres como se tenia planeado
10 - DURANGO  No se logro la meta por que en el periodo se han recibdo 2 ministraciónes y  no tres como se tenia planeado
10 - DURANGO  SE APLICO LA FORMULA DEL USO DEL RECURSO 100% ENTRE 100% POR 100
10 - DURANGO  Porcentaje de Metas en base al archivo excel
10 - DURANGO  DEBIDO A QUE EL RECURSO NO SE EJERCE EN EL TRIMESTRE PORQUE LO DE MARZO LO DEPOSITAN HASTA ABRIL
10 - DURANGO  No se logro la meta por que en el periodo se han recibdo 2 ministraciónes y  no tres como se tenia planeado
10 - DURANGO  . 
10 - DURANGO  se alcanzaron las metas conforme a lo planeado
</t>
    </r>
  </si>
  <si>
    <r>
      <t xml:space="preserve">Índice de Logro Operativo
</t>
    </r>
    <r>
      <rPr>
        <sz val="10"/>
        <rFont val="Soberana Sans"/>
        <family val="2"/>
      </rPr>
      <t xml:space="preserve">10 - DURANGO   NUESTRO MUNICIPIO NO EJECUTA OBRAS CON EL RECURSO DE FORTAMUN
10 - DURANGO  Metas en base al Indice de Logro Operativo Excel
10 - DURANGO  No se logro la meta por que en el periodo se han recibdo 2 ministraciónes y  no tres como se tenia planeado
10 - DURANGO  No se logro la meta por que en el periodo se han recibdo 2 ministraciónes y  no tres como se tenia planeado
10 - DURANGO  No se logro la meta por que en el periodo se han recibdo 2 ministraciónes y  no tres como se tenia planeado
10 - DURANGO  . 
10 - DURANGO  SE MUENSTRA EL AVANCE QUE SE TUBO EN RELACION A LO PROGRAMADO PRARA ESTA TRIMESTRE
10 - DURANGO  no existe variación a lo planeado
10 - DURANGO  No se logro la meta por que en el periodo se han recibdo 2 ministraciónes y  no tres como se tenia planeado
10 - DURANGO  SE DIVIDIÓ EL MONTO RECIBIDO ENTRE EL MONTO EJERCIDO * 100
10 - DURANGO  No se logro la meta por que en el periodo se han recibdo 2 ministraciónes y  no tres como se tenia planeado
10 - DURANGO  No se logro la meta por que en el periodo se han recibdo 2 ministraciónes y  no tres como se tenia planeado
10 - DURANGO  DEBIDO A LA FALTA DEL EJERCICIO TOTAL DEL RECURSO POR FALTA DE DEPOSITO DENTRO DEL MES AL QUE CORRESPONDE 
</t>
    </r>
  </si>
  <si>
    <r>
      <t xml:space="preserve">Índice de Aplicación Prioritaria de Recursos
</t>
    </r>
    <r>
      <rPr>
        <sz val="10"/>
        <rFont val="Soberana Sans"/>
        <family val="2"/>
      </rPr>
      <t xml:space="preserve">10 - DURANGO  
10 - DURANGO  
10 - DURANGO  
10 - DURANGO  
</t>
    </r>
  </si>
  <si>
    <r>
      <t xml:space="preserve">Índice de Dependencia Financiera
</t>
    </r>
    <r>
      <rPr>
        <sz val="10"/>
        <rFont val="Soberana Sans"/>
        <family val="2"/>
      </rPr>
      <t xml:space="preserve">10 - DURANGO  por que hubo mas ingresos en el primer trimestre de como se tenia contemplado esto por los descuentos que hay en los tres primeros meses
10 - DURANGO  POR INICIO DE AÑO SE TIENE UNA RECAUDACION MAYOR DE INGR PROPIOS
10 - DURANGO  hubo ingresos propios a mas del doble en el primer trimestre que es cuando aprobechan la población por los descuentos en los tres primeros meses
10 - DURANGO  no representa variación
10 - DURANGO  No se logro la meta por que en el periodo se han recibdo 2 ministraciónes y  no tres como se tenia planeado
10 - DURANGO  . 
10 - DURANGO  No se logro la meta por que en el periodo se han recibdo 2 ministraciónes y  no tres como se tenia planeado
10 - DURANGO  hubo mas ingresos propios en el primer trimestre por los descuentos en los tres primeros meses
10 - DURANGO  los ingresos propios fueron mayores a los programados
10 - DURANGO  SE DIVIDIÓ EL MONTO RECIBIDO DE FORTAMUN 861493.60/1547151.89
10 - DURANGO  LOS INDICADORES SE BASAN EM LA FORMULA AQUI PRESENTADA
10 - DURANGO  esos son los importes registrados y recibidos al dia 31 de marzo de 2015
10 - DURANGO  Indice de Dependencia Financiera excel 48.6
</t>
    </r>
  </si>
  <si>
    <t>10-DURANGO</t>
  </si>
  <si>
    <t>39 - Nuevo Ideal</t>
  </si>
  <si>
    <t>5 - Durango</t>
  </si>
  <si>
    <t>1 - Canatlán</t>
  </si>
  <si>
    <t>32 - Santiago Papasquiaro</t>
  </si>
  <si>
    <t>25 - San Bernardo</t>
  </si>
  <si>
    <t>27 - San Juan de Guadalupe</t>
  </si>
  <si>
    <t>12 - Lerdo</t>
  </si>
  <si>
    <t>34 - Tamazula</t>
  </si>
  <si>
    <t>20 - Pánuco de Coronado</t>
  </si>
  <si>
    <t>21 - Peñón Blanco</t>
  </si>
  <si>
    <t>2 - Canelas</t>
  </si>
  <si>
    <t>8 - Guadalupe Victoria</t>
  </si>
  <si>
    <t>38 - Vicente Guerrero</t>
  </si>
  <si>
    <t>26 - San Dimas</t>
  </si>
  <si>
    <r>
      <t xml:space="preserve">Índice en el Ejercicio de Recursos
</t>
    </r>
    <r>
      <rPr>
        <sz val="10"/>
        <rFont val="Soberana Sans"/>
        <family val="2"/>
      </rPr>
      <t xml:space="preserve">39 - Nuevo Ideal  Valor de Indice en el Ejercicio de Recursos Excel: 15.1
5 - Durango  APENAS ESTAMOS EN EL INICIO DEL EJERCICIO PRESUPUESTAL 2015
1 - Canatlán  no se registra variacion
32 - Santiago Papasquiaro  EL GASTO QUE SE REPORTA ES SUELDOS BASE AL PERSONAL DEL MUNICIPIO Y EL PAGO DE ENERGIA ELECTRICA
25 - San Bernardo  No se logro la meta por que en el periodo se han recibdo 2 ministraciónes y  no tres como se tenia planeado
27 - San Juan de Guadalupe  LA VARIACION SE ORIGINA PORQUE EL DEPOSITO DE MARZO LLEGA HASTA ABRIL Y LOS PROVEEDORES NO QUIEREN FACTURAR CON MUCHA ANTICIPACION  
12 - Lerdo  . 
34 - Tamazula  No se logro la meta por que en el periodo se han recibdo 2 ministraciónes y  no tres como se tenia planeado
20 - Pánuco de Coronado  No se logro la meta por que en el periodo se han recibdo 2 ministraciónes y  no tres como se tenia planeado
21 - Peñón Blanco  LO EJERCIDO ES LO ACUMULADO AL PRIMER TRIMESTRE
2 - Canelas  No se logro la meta por que en el periodo se han recibdo 2 ministraciónes y  no tres como se tenia planeado
8 - Guadalupe Victoria  NINGUNA.-
38 - Vicente Guerrero  No se logro la meta por que en el periodo se han recibdo 2 ministraciónes y  no tres como se tenia planeado
26 - San Dimas  No se logro la meta por que en el periodo se han recibdo 2 ministraciónes y  no tres como se tenia planeado
</t>
    </r>
  </si>
  <si>
    <r>
      <t xml:space="preserve">Porcentaje de Avance en las Metas
</t>
    </r>
    <r>
      <rPr>
        <sz val="10"/>
        <rFont val="Soberana Sans"/>
        <family val="2"/>
      </rPr>
      <t xml:space="preserve">26 - San Dimas  No se logro la meta por que en el periodo se han recibdo 2 ministraciónes y  no tres como se tenia planeado
20 - Pánuco de Coronado  No se logro la meta por que en el periodo se han recibdo 2 ministraciónes y  no tres como se tenia planeado
34 - Tamazula  No se logro la meta por que en el periodo se han recibdo 2 ministraciónes y  no tres como se tenia planeado
32 - Santiago Papasquiaro  LA META ALCANZADA ES DE ACUERDO A LA FORMULA QUE MARCA ESTE INDICADOR LAS CANTIDADES SE PRESENTAN EN % DE ACURDO A LO PLANEADO Y A LO EJERCIDO
5 - Durango  NUESTRO MUNICIPIO NO EJECUTA OBRAS CON EL RECURSO DE FORTAMUN
25 - San Bernardo  No se logro la meta por que en el periodo se han recibdo 2 ministraciónes y  no tres como se tenia planeado
38 - Vicente Guerrero  No se logro la meta por que en el periodo se han recibdo 2 ministraciónes y  no tres como se tenia planeado
21 - Peñón Blanco  SE APLICO LA FORMULA DEL USO DEL RECURSO 100% ENTRE 100% POR 100
39 - Nuevo Ideal  Porcentaje de Metas en base al archivo excel
27 - San Juan de Guadalupe  DEBIDO A QUE EL RECURSO NO SE EJERCE EN EL TRIMESTRE PORQUE LO DE MARZO LO DEPOSITAN HASTA ABRIL
2 - Canelas  No se logro la meta por que en el periodo se han recibdo 2 ministraciónes y  no tres como se tenia planeado
12 - Lerdo  . 
1 - Canatlán  se alcanzaron las metas conforme a lo planeado
</t>
    </r>
  </si>
  <si>
    <r>
      <t xml:space="preserve">Índice de Logro Operativo
</t>
    </r>
    <r>
      <rPr>
        <sz val="10"/>
        <rFont val="Soberana Sans"/>
        <family val="2"/>
      </rPr>
      <t xml:space="preserve">5 - Durango   NUESTRO MUNICIPIO NO EJECUTA OBRAS CON EL RECURSO DE FORTAMUN
39 - Nuevo Ideal  Metas en base al Indice de Logro Operativo Excel
25 - San Bernardo  No se logro la meta por que en el periodo se han recibdo 2 ministraciónes y  no tres como se tenia planeado
34 - Tamazula  No se logro la meta por que en el periodo se han recibdo 2 ministraciónes y  no tres como se tenia planeado
26 - San Dimas  No se logro la meta por que en el periodo se han recibdo 2 ministraciónes y  no tres como se tenia planeado
12 - Lerdo  . 
32 - Santiago Papasquiaro  SE MUENSTRA EL AVANCE QUE SE TUBO EN RELACION A LO PROGRAMADO PRARA ESTA TRIMESTRE
1 - Canatlán  no existe variación a lo planeado
38 - Vicente Guerrero  No se logro la meta por que en el periodo se han recibdo 2 ministraciónes y  no tres como se tenia planeado
21 - Peñón Blanco  SE DIVIDIÓ EL MONTO RECIBIDO ENTRE EL MONTO EJERCIDO * 100
2 - Canelas  No se logro la meta por que en el periodo se han recibdo 2 ministraciónes y  no tres como se tenia planeado
20 - Pánuco de Coronado  No se logro la meta por que en el periodo se han recibdo 2 ministraciónes y  no tres como se tenia planeado
27 - San Juan de Guadalupe  DEBIDO A LA FALTA DEL EJERCICIO TOTAL DEL RECURSO POR FALTA DE DEPOSITO DENTRO DEL MES AL QUE CORRESPONDE 
</t>
    </r>
  </si>
  <si>
    <r>
      <t xml:space="preserve">Índice de Aplicación Prioritaria de Recursos
</t>
    </r>
    <r>
      <rPr>
        <sz val="10"/>
        <rFont val="Soberana Sans"/>
        <family val="2"/>
      </rPr>
      <t xml:space="preserve">32 - Santiago Papasquiaro  
5 - Durango  
27 - San Juan de Guadalupe  
39 - Nuevo Ideal  
</t>
    </r>
  </si>
  <si>
    <r>
      <t xml:space="preserve">Índice de Dependencia Financiera
</t>
    </r>
    <r>
      <rPr>
        <sz val="10"/>
        <rFont val="Soberana Sans"/>
        <family val="2"/>
      </rPr>
      <t xml:space="preserve">20 - Pánuco de Coronado  por que hubo mas ingresos en el primer trimestre de como se tenia contemplado esto por los descuentos que hay en los tres primeros meses
27 - San Juan de Guadalupe  POR INICIO DE AÑO SE TIENE UNA RECAUDACION MAYOR DE INGR PROPIOS
2 - Canelas  hubo ingresos propios a mas del doble en el primer trimestre que es cuando aprobechan la población por los descuentos en los tres primeros meses
1 - Canatlán  no representa variación
34 - Tamazula  No se logro la meta por que en el periodo se han recibdo 2 ministraciónes y  no tres como se tenia planeado
12 - Lerdo  . 
26 - San Dimas  No se logro la meta por que en el periodo se han recibdo 2 ministraciónes y  no tres como se tenia planeado
25 - San Bernardo  hubo mas ingresos propios en el primer trimestre por los descuentos en los tres primeros meses
38 - Vicente Guerrero  los ingresos propios fueron mayores a los programados
21 - Peñón Blanco  SE DIVIDIÓ EL MONTO RECIBIDO DE FORTAMUN 861493.60/1547151.89
32 - Santiago Papasquiaro  LOS INDICADORES SE BASAN EM LA FORMULA AQUI PRESENTADA
5 - Durango  esos son los importes registrados y recibidos al dia 31 de marzo de 2015
39 - Nuevo Ideal  Indice de Dependencia Financiera excel 48.6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</si>
</sst>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933201.20357142854</v>
      </c>
      <c r="S11" s="29">
        <v>933169.0607142857</v>
      </c>
      <c r="T11" s="29">
        <v>257607.71857142859</v>
      </c>
      <c r="U11" s="29">
        <f>IF(ISERROR(T11/S11),"N/A",T11/S11*100)</f>
        <v>27.605685766547499</v>
      </c>
      <c r="V11" s="30" t="s">
        <v>46</v>
      </c>
    </row>
    <row r="12" spans="1:35" ht="75" customHeight="1" thickTop="1" thickBot="1">
      <c r="A12" s="27"/>
      <c r="B12" s="28" t="s">
        <v>40</v>
      </c>
      <c r="C12" s="79" t="s">
        <v>47</v>
      </c>
      <c r="D12" s="79"/>
      <c r="E12" s="79"/>
      <c r="F12" s="79"/>
      <c r="G12" s="79"/>
      <c r="H12" s="79"/>
      <c r="I12" s="79" t="s">
        <v>48</v>
      </c>
      <c r="J12" s="79"/>
      <c r="K12" s="79"/>
      <c r="L12" s="79" t="s">
        <v>49</v>
      </c>
      <c r="M12" s="79"/>
      <c r="N12" s="79"/>
      <c r="O12" s="79"/>
      <c r="P12" s="29" t="s">
        <v>44</v>
      </c>
      <c r="Q12" s="29" t="s">
        <v>45</v>
      </c>
      <c r="R12" s="29">
        <v>78.230769230769226</v>
      </c>
      <c r="S12" s="29">
        <v>78.230769230769226</v>
      </c>
      <c r="T12" s="29">
        <v>48.49923076923077</v>
      </c>
      <c r="U12" s="29">
        <f>IF(ISERROR(T12/S12),"N/A",T12/S12*100)</f>
        <v>61.995083579154375</v>
      </c>
      <c r="V12" s="30" t="s">
        <v>46</v>
      </c>
    </row>
    <row r="13" spans="1:35" ht="75" customHeight="1" thickTop="1" thickBot="1">
      <c r="A13" s="27"/>
      <c r="B13" s="28" t="s">
        <v>50</v>
      </c>
      <c r="C13" s="79" t="s">
        <v>51</v>
      </c>
      <c r="D13" s="79"/>
      <c r="E13" s="79"/>
      <c r="F13" s="79"/>
      <c r="G13" s="79"/>
      <c r="H13" s="79"/>
      <c r="I13" s="79" t="s">
        <v>52</v>
      </c>
      <c r="J13" s="79"/>
      <c r="K13" s="79"/>
      <c r="L13" s="79" t="s">
        <v>53</v>
      </c>
      <c r="M13" s="79"/>
      <c r="N13" s="79"/>
      <c r="O13" s="79"/>
      <c r="P13" s="29" t="s">
        <v>44</v>
      </c>
      <c r="Q13" s="29" t="s">
        <v>54</v>
      </c>
      <c r="R13" s="29">
        <v>211216.61538461538</v>
      </c>
      <c r="S13" s="29">
        <v>211216.61538461538</v>
      </c>
      <c r="T13" s="29">
        <v>211193.60692307691</v>
      </c>
      <c r="U13" s="29">
        <f>IF(ISERROR(T13/S13),"N/A",T13/S13*100)</f>
        <v>99.989106699065047</v>
      </c>
      <c r="V13" s="30" t="s">
        <v>46</v>
      </c>
    </row>
    <row r="14" spans="1:35" ht="75" customHeight="1" thickTop="1" thickBot="1">
      <c r="A14" s="27"/>
      <c r="B14" s="28" t="s">
        <v>55</v>
      </c>
      <c r="C14" s="79" t="s">
        <v>56</v>
      </c>
      <c r="D14" s="79"/>
      <c r="E14" s="79"/>
      <c r="F14" s="79"/>
      <c r="G14" s="79"/>
      <c r="H14" s="79"/>
      <c r="I14" s="79" t="s">
        <v>57</v>
      </c>
      <c r="J14" s="79"/>
      <c r="K14" s="79"/>
      <c r="L14" s="79" t="s">
        <v>58</v>
      </c>
      <c r="M14" s="79"/>
      <c r="N14" s="79"/>
      <c r="O14" s="79"/>
      <c r="P14" s="29" t="s">
        <v>44</v>
      </c>
      <c r="Q14" s="29" t="s">
        <v>59</v>
      </c>
      <c r="R14" s="29">
        <v>3421213.0225</v>
      </c>
      <c r="S14" s="29" t="s">
        <v>60</v>
      </c>
      <c r="T14" s="29" t="s">
        <v>60</v>
      </c>
      <c r="U14" s="29" t="str">
        <f>IF(ISERROR(T14/S14),"N/A",T14/S14*100)</f>
        <v>N/A</v>
      </c>
      <c r="V14" s="30" t="s">
        <v>46</v>
      </c>
    </row>
    <row r="15" spans="1:35" ht="75" customHeight="1" thickTop="1" thickBot="1">
      <c r="A15" s="27"/>
      <c r="B15" s="28" t="s">
        <v>61</v>
      </c>
      <c r="C15" s="79" t="s">
        <v>62</v>
      </c>
      <c r="D15" s="79"/>
      <c r="E15" s="79"/>
      <c r="F15" s="79"/>
      <c r="G15" s="79"/>
      <c r="H15" s="79"/>
      <c r="I15" s="79" t="s">
        <v>63</v>
      </c>
      <c r="J15" s="79"/>
      <c r="K15" s="79"/>
      <c r="L15" s="79" t="s">
        <v>64</v>
      </c>
      <c r="M15" s="79"/>
      <c r="N15" s="79"/>
      <c r="O15" s="79"/>
      <c r="P15" s="29" t="s">
        <v>65</v>
      </c>
      <c r="Q15" s="29" t="s">
        <v>54</v>
      </c>
      <c r="R15" s="29">
        <v>211295.8989846154</v>
      </c>
      <c r="S15" s="29">
        <v>211295.8989846154</v>
      </c>
      <c r="T15" s="29">
        <v>211211.56898461535</v>
      </c>
      <c r="U15" s="29">
        <f>IF(ISERROR(T15/S15),"N/A",T15/S15*100)</f>
        <v>99.960089144935949</v>
      </c>
      <c r="V15" s="30" t="s">
        <v>46</v>
      </c>
    </row>
    <row r="16" spans="1:35" ht="22.5" customHeight="1" thickTop="1" thickBot="1">
      <c r="B16" s="8" t="s">
        <v>66</v>
      </c>
      <c r="C16" s="9"/>
      <c r="D16" s="9"/>
      <c r="E16" s="9"/>
      <c r="F16" s="9"/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1"/>
      <c r="W16" s="31"/>
    </row>
    <row r="17" spans="2:22" ht="32.25" customHeight="1" thickTop="1">
      <c r="B17" s="32"/>
      <c r="C17" s="33"/>
      <c r="D17" s="33"/>
      <c r="E17" s="33"/>
      <c r="F17" s="33"/>
      <c r="G17" s="33"/>
      <c r="H17" s="34"/>
      <c r="I17" s="34"/>
      <c r="J17" s="34"/>
      <c r="K17" s="34"/>
      <c r="L17" s="34"/>
      <c r="M17" s="34"/>
      <c r="N17" s="34"/>
      <c r="O17" s="34"/>
      <c r="P17" s="35"/>
      <c r="Q17" s="36"/>
      <c r="R17" s="24" t="s">
        <v>67</v>
      </c>
      <c r="S17" s="23" t="s">
        <v>68</v>
      </c>
      <c r="T17" s="24" t="s">
        <v>69</v>
      </c>
      <c r="U17" s="24" t="s">
        <v>70</v>
      </c>
      <c r="V17" s="80"/>
    </row>
    <row r="18" spans="2:22" ht="30" customHeight="1" thickBot="1">
      <c r="B18" s="37"/>
      <c r="C18" s="38"/>
      <c r="D18" s="38"/>
      <c r="E18" s="38"/>
      <c r="F18" s="38"/>
      <c r="G18" s="38"/>
      <c r="H18" s="39"/>
      <c r="I18" s="39"/>
      <c r="J18" s="39"/>
      <c r="K18" s="39"/>
      <c r="L18" s="39"/>
      <c r="M18" s="39"/>
      <c r="N18" s="39"/>
      <c r="O18" s="39"/>
      <c r="P18" s="40"/>
      <c r="Q18" s="41"/>
      <c r="R18" s="42" t="s">
        <v>71</v>
      </c>
      <c r="S18" s="41" t="s">
        <v>71</v>
      </c>
      <c r="T18" s="41" t="s">
        <v>71</v>
      </c>
      <c r="U18" s="41" t="s">
        <v>72</v>
      </c>
      <c r="V18" s="81"/>
    </row>
    <row r="19" spans="2:22" ht="13.5" customHeight="1" thickBot="1">
      <c r="B19" s="82" t="s">
        <v>73</v>
      </c>
      <c r="C19" s="83"/>
      <c r="D19" s="83"/>
      <c r="E19" s="43"/>
      <c r="F19" s="43"/>
      <c r="G19" s="43"/>
      <c r="H19" s="44"/>
      <c r="I19" s="44"/>
      <c r="J19" s="44"/>
      <c r="K19" s="44"/>
      <c r="L19" s="44"/>
      <c r="M19" s="44"/>
      <c r="N19" s="44"/>
      <c r="O19" s="44"/>
      <c r="P19" s="45"/>
      <c r="Q19" s="45"/>
      <c r="R19" s="46" t="s">
        <v>74</v>
      </c>
      <c r="S19" s="46" t="s">
        <v>74</v>
      </c>
      <c r="T19" s="46" t="s">
        <v>74</v>
      </c>
      <c r="U19" s="46" t="str">
        <f>+IF(ISERR(T19/S19*100),"N/A",T19/S19*100)</f>
        <v>N/A</v>
      </c>
      <c r="V19" s="47"/>
    </row>
    <row r="20" spans="2:22" ht="13.5" customHeight="1" thickBot="1">
      <c r="B20" s="84" t="s">
        <v>75</v>
      </c>
      <c r="C20" s="85"/>
      <c r="D20" s="85"/>
      <c r="E20" s="48"/>
      <c r="F20" s="48"/>
      <c r="G20" s="48"/>
      <c r="H20" s="49"/>
      <c r="I20" s="49"/>
      <c r="J20" s="49"/>
      <c r="K20" s="49"/>
      <c r="L20" s="49"/>
      <c r="M20" s="49"/>
      <c r="N20" s="49"/>
      <c r="O20" s="49"/>
      <c r="P20" s="50"/>
      <c r="Q20" s="50"/>
      <c r="R20" s="46" t="s">
        <v>74</v>
      </c>
      <c r="S20" s="46" t="s">
        <v>74</v>
      </c>
      <c r="T20" s="46" t="s">
        <v>74</v>
      </c>
      <c r="U20" s="46" t="str">
        <f>+IF(ISERR(T20/S20*100),"N/A",T20/S20*100)</f>
        <v>N/A</v>
      </c>
      <c r="V20" s="47"/>
    </row>
    <row r="21" spans="2:22" s="51" customFormat="1" ht="14.85" customHeight="1" thickTop="1" thickBot="1">
      <c r="B21" s="52" t="s">
        <v>76</v>
      </c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5"/>
    </row>
    <row r="22" spans="2:22" ht="44.25" customHeight="1" thickTop="1">
      <c r="B22" s="73" t="s">
        <v>77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5"/>
    </row>
    <row r="23" spans="2:22" ht="34.5" customHeight="1">
      <c r="B23" s="76" t="s">
        <v>78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8"/>
    </row>
    <row r="24" spans="2:22" ht="34.5" customHeight="1">
      <c r="B24" s="76" t="s">
        <v>79</v>
      </c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8"/>
    </row>
    <row r="25" spans="2:22" ht="34.5" customHeight="1">
      <c r="B25" s="76" t="s">
        <v>80</v>
      </c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8"/>
    </row>
    <row r="26" spans="2:22" ht="34.5" customHeight="1">
      <c r="B26" s="76" t="s">
        <v>81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8"/>
    </row>
    <row r="27" spans="2:22" ht="34.5" customHeight="1">
      <c r="B27" s="76" t="s">
        <v>82</v>
      </c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8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V17:V18"/>
    <mergeCell ref="B19:D19"/>
    <mergeCell ref="B20:D20"/>
    <mergeCell ref="B22:V22"/>
    <mergeCell ref="B23:V23"/>
    <mergeCell ref="B24:V24"/>
    <mergeCell ref="B25:V25"/>
    <mergeCell ref="B26:V26"/>
    <mergeCell ref="B27:V27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83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933201.20357142854</v>
      </c>
      <c r="S11" s="29">
        <v>933169.0607142857</v>
      </c>
      <c r="T11" s="29">
        <v>257607.71857142859</v>
      </c>
      <c r="U11" s="29">
        <f>IF(ISERROR(T11/S11),"N/A",T11/S11*100)</f>
        <v>27.605685766547499</v>
      </c>
      <c r="V11" s="30" t="s">
        <v>46</v>
      </c>
    </row>
    <row r="12" spans="1:35" ht="23.1" customHeight="1" thickTop="1" thickBot="1">
      <c r="A12" s="27"/>
      <c r="B12" s="117" t="s">
        <v>84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933201.20357142854</v>
      </c>
      <c r="S13" s="60">
        <v>933169.0607142857</v>
      </c>
      <c r="T13" s="60">
        <v>257607.71857142859</v>
      </c>
      <c r="U13" s="61">
        <f>IF(ISERROR(T13/S13),"N/A",T13/S13*100)</f>
        <v>27.605685766547499</v>
      </c>
      <c r="V13" s="56" t="s">
        <v>85</v>
      </c>
    </row>
    <row r="14" spans="1:35" ht="75" customHeight="1" thickTop="1" thickBot="1">
      <c r="A14" s="27"/>
      <c r="B14" s="28" t="s">
        <v>40</v>
      </c>
      <c r="C14" s="79" t="s">
        <v>47</v>
      </c>
      <c r="D14" s="79"/>
      <c r="E14" s="79"/>
      <c r="F14" s="79"/>
      <c r="G14" s="79"/>
      <c r="H14" s="79"/>
      <c r="I14" s="79" t="s">
        <v>48</v>
      </c>
      <c r="J14" s="79"/>
      <c r="K14" s="79"/>
      <c r="L14" s="79" t="s">
        <v>49</v>
      </c>
      <c r="M14" s="79"/>
      <c r="N14" s="79"/>
      <c r="O14" s="79"/>
      <c r="P14" s="29" t="s">
        <v>44</v>
      </c>
      <c r="Q14" s="29" t="s">
        <v>45</v>
      </c>
      <c r="R14" s="29">
        <v>78.230769230769226</v>
      </c>
      <c r="S14" s="29">
        <v>78.230769230769226</v>
      </c>
      <c r="T14" s="29">
        <v>48.49923076923077</v>
      </c>
      <c r="U14" s="29">
        <f>IF(ISERROR(T14/S14),"N/A",T14/S14*100)</f>
        <v>61.995083579154375</v>
      </c>
      <c r="V14" s="30" t="s">
        <v>46</v>
      </c>
    </row>
    <row r="15" spans="1:35" ht="23.1" customHeight="1" thickTop="1" thickBot="1">
      <c r="A15" s="27"/>
      <c r="B15" s="117" t="s">
        <v>84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78.230769230769226</v>
      </c>
      <c r="S16" s="60">
        <v>78.230769230769226</v>
      </c>
      <c r="T16" s="60">
        <v>48.49923076923077</v>
      </c>
      <c r="U16" s="61">
        <f>IF(ISERROR(T16/S16),"N/A",T16/S16*100)</f>
        <v>61.995083579154375</v>
      </c>
      <c r="V16" s="56" t="s">
        <v>85</v>
      </c>
    </row>
    <row r="17" spans="1:23" ht="75" customHeight="1" thickTop="1" thickBot="1">
      <c r="A17" s="27"/>
      <c r="B17" s="28" t="s">
        <v>50</v>
      </c>
      <c r="C17" s="79" t="s">
        <v>51</v>
      </c>
      <c r="D17" s="79"/>
      <c r="E17" s="79"/>
      <c r="F17" s="79"/>
      <c r="G17" s="79"/>
      <c r="H17" s="79"/>
      <c r="I17" s="79" t="s">
        <v>52</v>
      </c>
      <c r="J17" s="79"/>
      <c r="K17" s="79"/>
      <c r="L17" s="79" t="s">
        <v>53</v>
      </c>
      <c r="M17" s="79"/>
      <c r="N17" s="79"/>
      <c r="O17" s="79"/>
      <c r="P17" s="29" t="s">
        <v>44</v>
      </c>
      <c r="Q17" s="29" t="s">
        <v>54</v>
      </c>
      <c r="R17" s="29">
        <v>211216.61538461538</v>
      </c>
      <c r="S17" s="29">
        <v>211216.61538461538</v>
      </c>
      <c r="T17" s="29">
        <v>211193.60692307691</v>
      </c>
      <c r="U17" s="29">
        <f>IF(ISERROR(T17/S17),"N/A",T17/S17*100)</f>
        <v>99.989106699065047</v>
      </c>
      <c r="V17" s="30" t="s">
        <v>46</v>
      </c>
    </row>
    <row r="18" spans="1:23" ht="23.1" customHeight="1" thickTop="1" thickBot="1">
      <c r="A18" s="27"/>
      <c r="B18" s="117" t="s">
        <v>84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211216.61538461538</v>
      </c>
      <c r="S19" s="60">
        <v>211216.61538461538</v>
      </c>
      <c r="T19" s="60">
        <v>211193.60692307691</v>
      </c>
      <c r="U19" s="61">
        <f>IF(ISERROR(T19/S19),"N/A",T19/S19*100)</f>
        <v>99.989106699065047</v>
      </c>
      <c r="V19" s="56" t="s">
        <v>85</v>
      </c>
    </row>
    <row r="20" spans="1:23" ht="75" customHeight="1" thickTop="1" thickBot="1">
      <c r="A20" s="27"/>
      <c r="B20" s="28" t="s">
        <v>55</v>
      </c>
      <c r="C20" s="79" t="s">
        <v>56</v>
      </c>
      <c r="D20" s="79"/>
      <c r="E20" s="79"/>
      <c r="F20" s="79"/>
      <c r="G20" s="79"/>
      <c r="H20" s="79"/>
      <c r="I20" s="79" t="s">
        <v>57</v>
      </c>
      <c r="J20" s="79"/>
      <c r="K20" s="79"/>
      <c r="L20" s="79" t="s">
        <v>58</v>
      </c>
      <c r="M20" s="79"/>
      <c r="N20" s="79"/>
      <c r="O20" s="79"/>
      <c r="P20" s="29" t="s">
        <v>44</v>
      </c>
      <c r="Q20" s="29" t="s">
        <v>59</v>
      </c>
      <c r="R20" s="29">
        <v>3421213.0225</v>
      </c>
      <c r="S20" s="29" t="s">
        <v>60</v>
      </c>
      <c r="T20" s="29" t="s">
        <v>60</v>
      </c>
      <c r="U20" s="29" t="str">
        <f>IF(ISERROR(T20/S20),"N/A",T20/S20*100)</f>
        <v>N/A</v>
      </c>
      <c r="V20" s="30" t="s">
        <v>46</v>
      </c>
    </row>
    <row r="21" spans="1:23" ht="23.1" customHeight="1" thickTop="1" thickBot="1">
      <c r="A21" s="27"/>
      <c r="B21" s="117" t="s">
        <v>84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3421213.0225</v>
      </c>
      <c r="S22" s="60" t="s">
        <v>86</v>
      </c>
      <c r="T22" s="60" t="s">
        <v>86</v>
      </c>
      <c r="U22" s="61" t="str">
        <f>IF(ISERROR(T22/S22),"N/A",T22/S22*100)</f>
        <v>N/A</v>
      </c>
      <c r="V22" s="56" t="s">
        <v>85</v>
      </c>
    </row>
    <row r="23" spans="1:23" ht="75" customHeight="1" thickTop="1" thickBot="1">
      <c r="A23" s="27"/>
      <c r="B23" s="28" t="s">
        <v>61</v>
      </c>
      <c r="C23" s="79" t="s">
        <v>62</v>
      </c>
      <c r="D23" s="79"/>
      <c r="E23" s="79"/>
      <c r="F23" s="79"/>
      <c r="G23" s="79"/>
      <c r="H23" s="79"/>
      <c r="I23" s="79" t="s">
        <v>63</v>
      </c>
      <c r="J23" s="79"/>
      <c r="K23" s="79"/>
      <c r="L23" s="79" t="s">
        <v>64</v>
      </c>
      <c r="M23" s="79"/>
      <c r="N23" s="79"/>
      <c r="O23" s="79"/>
      <c r="P23" s="29" t="s">
        <v>65</v>
      </c>
      <c r="Q23" s="29" t="s">
        <v>54</v>
      </c>
      <c r="R23" s="29">
        <v>211295.8989846154</v>
      </c>
      <c r="S23" s="29">
        <v>211295.8989846154</v>
      </c>
      <c r="T23" s="29">
        <v>211211.56898461535</v>
      </c>
      <c r="U23" s="29">
        <f>IF(ISERROR(T23/S23),"N/A",T23/S23*100)</f>
        <v>99.960089144935949</v>
      </c>
      <c r="V23" s="30" t="s">
        <v>46</v>
      </c>
    </row>
    <row r="24" spans="1:23" ht="23.1" customHeight="1" thickTop="1" thickBot="1">
      <c r="A24" s="27"/>
      <c r="B24" s="117" t="s">
        <v>84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211295.8989846154</v>
      </c>
      <c r="S25" s="60">
        <v>211295.8989846154</v>
      </c>
      <c r="T25" s="60">
        <v>211211.56898461535</v>
      </c>
      <c r="U25" s="61">
        <f>IF(ISERROR(T25/S25),"N/A",T25/S25*100)</f>
        <v>99.960089144935949</v>
      </c>
      <c r="V25" s="56" t="s">
        <v>85</v>
      </c>
    </row>
    <row r="26" spans="1:23" ht="22.5" customHeight="1" thickTop="1" thickBot="1">
      <c r="B26" s="8" t="s">
        <v>66</v>
      </c>
      <c r="C26" s="9"/>
      <c r="D26" s="9"/>
      <c r="E26" s="9"/>
      <c r="F26" s="9"/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1"/>
      <c r="W26" s="31"/>
    </row>
    <row r="27" spans="1:23" ht="32.25" customHeight="1" thickTop="1">
      <c r="B27" s="32"/>
      <c r="C27" s="33"/>
      <c r="D27" s="33"/>
      <c r="E27" s="33"/>
      <c r="F27" s="33"/>
      <c r="G27" s="33"/>
      <c r="H27" s="34"/>
      <c r="I27" s="34"/>
      <c r="J27" s="34"/>
      <c r="K27" s="34"/>
      <c r="L27" s="34"/>
      <c r="M27" s="34"/>
      <c r="N27" s="34"/>
      <c r="O27" s="34"/>
      <c r="P27" s="35"/>
      <c r="Q27" s="36"/>
      <c r="R27" s="24" t="s">
        <v>67</v>
      </c>
      <c r="S27" s="23" t="s">
        <v>68</v>
      </c>
      <c r="T27" s="24" t="s">
        <v>69</v>
      </c>
      <c r="U27" s="24" t="s">
        <v>70</v>
      </c>
      <c r="V27" s="80"/>
    </row>
    <row r="28" spans="1:23" ht="30" customHeight="1" thickBot="1">
      <c r="B28" s="37"/>
      <c r="C28" s="38"/>
      <c r="D28" s="38"/>
      <c r="E28" s="38"/>
      <c r="F28" s="38"/>
      <c r="G28" s="38"/>
      <c r="H28" s="39"/>
      <c r="I28" s="39"/>
      <c r="J28" s="39"/>
      <c r="K28" s="39"/>
      <c r="L28" s="39"/>
      <c r="M28" s="39"/>
      <c r="N28" s="39"/>
      <c r="O28" s="39"/>
      <c r="P28" s="40"/>
      <c r="Q28" s="41"/>
      <c r="R28" s="42" t="s">
        <v>71</v>
      </c>
      <c r="S28" s="41" t="s">
        <v>71</v>
      </c>
      <c r="T28" s="41" t="s">
        <v>71</v>
      </c>
      <c r="U28" s="41" t="s">
        <v>72</v>
      </c>
      <c r="V28" s="81"/>
    </row>
    <row r="29" spans="1:23" ht="13.5" customHeight="1" thickBot="1">
      <c r="B29" s="82" t="s">
        <v>73</v>
      </c>
      <c r="C29" s="83"/>
      <c r="D29" s="83"/>
      <c r="E29" s="43"/>
      <c r="F29" s="43"/>
      <c r="G29" s="43"/>
      <c r="H29" s="44"/>
      <c r="I29" s="44"/>
      <c r="J29" s="44"/>
      <c r="K29" s="44"/>
      <c r="L29" s="44"/>
      <c r="M29" s="44"/>
      <c r="N29" s="44"/>
      <c r="O29" s="44"/>
      <c r="P29" s="45"/>
      <c r="Q29" s="45"/>
      <c r="R29" s="46" t="s">
        <v>74</v>
      </c>
      <c r="S29" s="46" t="s">
        <v>74</v>
      </c>
      <c r="T29" s="46" t="s">
        <v>74</v>
      </c>
      <c r="U29" s="46" t="str">
        <f>+IF(ISERR(T29/S29*100),"N/A",T29/S29*100)</f>
        <v>N/A</v>
      </c>
      <c r="V29" s="47"/>
    </row>
    <row r="30" spans="1:23" ht="13.5" customHeight="1" thickBot="1">
      <c r="B30" s="84" t="s">
        <v>75</v>
      </c>
      <c r="C30" s="85"/>
      <c r="D30" s="85"/>
      <c r="E30" s="48"/>
      <c r="F30" s="48"/>
      <c r="G30" s="48"/>
      <c r="H30" s="49"/>
      <c r="I30" s="49"/>
      <c r="J30" s="49"/>
      <c r="K30" s="49"/>
      <c r="L30" s="49"/>
      <c r="M30" s="49"/>
      <c r="N30" s="49"/>
      <c r="O30" s="49"/>
      <c r="P30" s="50"/>
      <c r="Q30" s="50"/>
      <c r="R30" s="46" t="s">
        <v>74</v>
      </c>
      <c r="S30" s="46" t="s">
        <v>74</v>
      </c>
      <c r="T30" s="46" t="s">
        <v>74</v>
      </c>
      <c r="U30" s="46" t="str">
        <f>+IF(ISERR(T30/S30*100),"N/A",T30/S30*100)</f>
        <v>N/A</v>
      </c>
      <c r="V30" s="47"/>
    </row>
    <row r="31" spans="1:23" s="51" customFormat="1" ht="14.85" customHeight="1" thickTop="1" thickBot="1">
      <c r="B31" s="52" t="s">
        <v>76</v>
      </c>
      <c r="C31" s="53"/>
      <c r="D31" s="53"/>
      <c r="E31" s="53"/>
      <c r="F31" s="53"/>
      <c r="G31" s="53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5"/>
    </row>
    <row r="32" spans="1:23" ht="44.25" customHeight="1" thickTop="1">
      <c r="B32" s="73" t="s">
        <v>77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6" t="s">
        <v>87</v>
      </c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8"/>
    </row>
    <row r="34" spans="2:22" ht="34.5" customHeight="1">
      <c r="B34" s="76" t="s">
        <v>88</v>
      </c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8"/>
    </row>
    <row r="35" spans="2:22" ht="34.5" customHeight="1">
      <c r="B35" s="76" t="s">
        <v>89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8"/>
    </row>
    <row r="36" spans="2:22" ht="34.5" customHeight="1">
      <c r="B36" s="76" t="s">
        <v>90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8"/>
    </row>
    <row r="37" spans="2:22" ht="34.5" customHeight="1">
      <c r="B37" s="76" t="s">
        <v>91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8"/>
    </row>
  </sheetData>
  <mergeCells count="5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V27:V28"/>
    <mergeCell ref="B36:V36"/>
    <mergeCell ref="B37:V37"/>
    <mergeCell ref="B29:D29"/>
    <mergeCell ref="B30:D30"/>
    <mergeCell ref="B32:V32"/>
    <mergeCell ref="B33:V33"/>
    <mergeCell ref="B34:V34"/>
    <mergeCell ref="B35:V3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84"/>
  <sheetViews>
    <sheetView showGridLines="0" tabSelected="1" view="pageBreakPreview" zoomScale="70" zoomScaleNormal="80" zoomScaleSheetLayoutView="70" workbookViewId="0">
      <selection activeCell="L11" sqref="L11:O11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83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79" t="s">
        <v>41</v>
      </c>
      <c r="D11" s="79"/>
      <c r="E11" s="79"/>
      <c r="F11" s="79"/>
      <c r="G11" s="79"/>
      <c r="H11" s="79"/>
      <c r="I11" s="79" t="s">
        <v>42</v>
      </c>
      <c r="J11" s="79"/>
      <c r="K11" s="79"/>
      <c r="L11" s="79" t="s">
        <v>43</v>
      </c>
      <c r="M11" s="79"/>
      <c r="N11" s="79"/>
      <c r="O11" s="79"/>
      <c r="P11" s="29" t="s">
        <v>44</v>
      </c>
      <c r="Q11" s="29" t="s">
        <v>45</v>
      </c>
      <c r="R11" s="29">
        <v>933201.20357142854</v>
      </c>
      <c r="S11" s="29">
        <v>933169.0607142857</v>
      </c>
      <c r="T11" s="29">
        <v>257607.71857142859</v>
      </c>
      <c r="U11" s="29">
        <f>IF(ISERROR(T11/S11),"N/A",T11/S11*100)</f>
        <v>27.605685766547499</v>
      </c>
      <c r="V11" s="30" t="s">
        <v>46</v>
      </c>
    </row>
    <row r="12" spans="1:35" ht="18.75" customHeight="1" thickTop="1" thickBot="1">
      <c r="A12" s="27"/>
      <c r="B12" s="120" t="s">
        <v>92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>
      <c r="A13" s="63"/>
      <c r="B13" s="64" t="s">
        <v>47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81</v>
      </c>
      <c r="S13" s="68">
        <v>81</v>
      </c>
      <c r="T13" s="68">
        <v>8</v>
      </c>
      <c r="U13" s="68">
        <f t="shared" ref="U13:U27" si="0">IF(ISERROR(T13/S13),"N/A",T13/S13*100)</f>
        <v>9.8765432098765427</v>
      </c>
      <c r="V13" s="64" t="s">
        <v>93</v>
      </c>
    </row>
    <row r="14" spans="1:35" s="62" customFormat="1" ht="18" customHeight="1">
      <c r="A14" s="63"/>
      <c r="B14" s="64" t="s">
        <v>47</v>
      </c>
      <c r="C14" s="64"/>
      <c r="D14" s="65"/>
      <c r="E14" s="64"/>
      <c r="F14" s="64"/>
      <c r="G14" s="64"/>
      <c r="H14" s="64"/>
      <c r="I14" s="66"/>
      <c r="J14" s="57"/>
      <c r="K14" s="66"/>
      <c r="L14" s="57"/>
      <c r="M14" s="66"/>
      <c r="N14" s="57"/>
      <c r="O14" s="66"/>
      <c r="P14" s="57"/>
      <c r="Q14" s="67"/>
      <c r="R14" s="68">
        <v>25</v>
      </c>
      <c r="S14" s="68">
        <v>25</v>
      </c>
      <c r="T14" s="68">
        <v>10.91</v>
      </c>
      <c r="U14" s="68">
        <f t="shared" si="0"/>
        <v>43.64</v>
      </c>
      <c r="V14" s="64" t="s">
        <v>94</v>
      </c>
    </row>
    <row r="15" spans="1:35" s="62" customFormat="1" ht="18" customHeight="1">
      <c r="A15" s="63"/>
      <c r="B15" s="64" t="s">
        <v>47</v>
      </c>
      <c r="C15" s="64"/>
      <c r="D15" s="65"/>
      <c r="E15" s="64"/>
      <c r="F15" s="64"/>
      <c r="G15" s="64"/>
      <c r="H15" s="64"/>
      <c r="I15" s="66"/>
      <c r="J15" s="57"/>
      <c r="K15" s="66"/>
      <c r="L15" s="57"/>
      <c r="M15" s="66"/>
      <c r="N15" s="57"/>
      <c r="O15" s="66"/>
      <c r="P15" s="57"/>
      <c r="Q15" s="67"/>
      <c r="R15" s="68">
        <v>2744834</v>
      </c>
      <c r="S15" s="68">
        <v>2744834</v>
      </c>
      <c r="T15" s="68">
        <v>2744834</v>
      </c>
      <c r="U15" s="68">
        <f t="shared" si="0"/>
        <v>100</v>
      </c>
      <c r="V15" s="64" t="s">
        <v>95</v>
      </c>
    </row>
    <row r="16" spans="1:35" s="62" customFormat="1" ht="18" customHeight="1">
      <c r="A16" s="63"/>
      <c r="B16" s="64" t="s">
        <v>47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2</v>
      </c>
      <c r="S16" s="68">
        <v>2</v>
      </c>
      <c r="T16" s="68">
        <v>16.600000000000001</v>
      </c>
      <c r="U16" s="68">
        <f t="shared" si="0"/>
        <v>830.00000000000011</v>
      </c>
      <c r="V16" s="64" t="s">
        <v>96</v>
      </c>
    </row>
    <row r="17" spans="1:22" s="62" customFormat="1" ht="18" customHeight="1">
      <c r="A17" s="63"/>
      <c r="B17" s="64" t="s">
        <v>47</v>
      </c>
      <c r="C17" s="64"/>
      <c r="D17" s="65"/>
      <c r="E17" s="64"/>
      <c r="F17" s="64"/>
      <c r="G17" s="64"/>
      <c r="H17" s="64"/>
      <c r="I17" s="66"/>
      <c r="J17" s="57"/>
      <c r="K17" s="66"/>
      <c r="L17" s="57"/>
      <c r="M17" s="66"/>
      <c r="N17" s="57"/>
      <c r="O17" s="66"/>
      <c r="P17" s="57"/>
      <c r="Q17" s="67"/>
      <c r="R17" s="68">
        <v>100</v>
      </c>
      <c r="S17" s="68">
        <v>25</v>
      </c>
      <c r="T17" s="68">
        <v>13.82</v>
      </c>
      <c r="U17" s="68">
        <f t="shared" si="0"/>
        <v>55.279999999999994</v>
      </c>
      <c r="V17" s="64" t="s">
        <v>97</v>
      </c>
    </row>
    <row r="18" spans="1:22" s="62" customFormat="1" ht="18" customHeight="1">
      <c r="A18" s="63"/>
      <c r="B18" s="64" t="s">
        <v>47</v>
      </c>
      <c r="C18" s="64"/>
      <c r="D18" s="65"/>
      <c r="E18" s="64"/>
      <c r="F18" s="64"/>
      <c r="G18" s="64"/>
      <c r="H18" s="64"/>
      <c r="I18" s="66"/>
      <c r="J18" s="57"/>
      <c r="K18" s="66"/>
      <c r="L18" s="57"/>
      <c r="M18" s="66"/>
      <c r="N18" s="57"/>
      <c r="O18" s="66"/>
      <c r="P18" s="57"/>
      <c r="Q18" s="67"/>
      <c r="R18" s="68">
        <v>100</v>
      </c>
      <c r="S18" s="68">
        <v>25</v>
      </c>
      <c r="T18" s="68">
        <v>17</v>
      </c>
      <c r="U18" s="68">
        <f t="shared" si="0"/>
        <v>68</v>
      </c>
      <c r="V18" s="64" t="s">
        <v>98</v>
      </c>
    </row>
    <row r="19" spans="1:22" s="62" customFormat="1" ht="18" customHeight="1">
      <c r="A19" s="63"/>
      <c r="B19" s="64" t="s">
        <v>47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25</v>
      </c>
      <c r="S19" s="68">
        <v>25</v>
      </c>
      <c r="T19" s="68">
        <v>15</v>
      </c>
      <c r="U19" s="68">
        <f t="shared" si="0"/>
        <v>60</v>
      </c>
      <c r="V19" s="64" t="s">
        <v>99</v>
      </c>
    </row>
    <row r="20" spans="1:22" s="62" customFormat="1" ht="18" customHeight="1">
      <c r="A20" s="63"/>
      <c r="B20" s="64" t="s">
        <v>47</v>
      </c>
      <c r="C20" s="64"/>
      <c r="D20" s="65"/>
      <c r="E20" s="64"/>
      <c r="F20" s="64"/>
      <c r="G20" s="64"/>
      <c r="H20" s="64"/>
      <c r="I20" s="66"/>
      <c r="J20" s="57"/>
      <c r="K20" s="66"/>
      <c r="L20" s="57"/>
      <c r="M20" s="66"/>
      <c r="N20" s="57"/>
      <c r="O20" s="66"/>
      <c r="P20" s="57"/>
      <c r="Q20" s="67"/>
      <c r="R20" s="68">
        <v>100</v>
      </c>
      <c r="S20" s="68">
        <v>25</v>
      </c>
      <c r="T20" s="68">
        <v>16.510000000000002</v>
      </c>
      <c r="U20" s="68">
        <f t="shared" si="0"/>
        <v>66.040000000000006</v>
      </c>
      <c r="V20" s="64" t="s">
        <v>100</v>
      </c>
    </row>
    <row r="21" spans="1:22" s="62" customFormat="1" ht="18" customHeight="1">
      <c r="A21" s="63"/>
      <c r="B21" s="64" t="s">
        <v>47</v>
      </c>
      <c r="C21" s="64"/>
      <c r="D21" s="65"/>
      <c r="E21" s="64"/>
      <c r="F21" s="64"/>
      <c r="G21" s="64"/>
      <c r="H21" s="64"/>
      <c r="I21" s="66"/>
      <c r="J21" s="57"/>
      <c r="K21" s="66"/>
      <c r="L21" s="57"/>
      <c r="M21" s="66"/>
      <c r="N21" s="57"/>
      <c r="O21" s="66"/>
      <c r="P21" s="57"/>
      <c r="Q21" s="67"/>
      <c r="R21" s="68">
        <v>100</v>
      </c>
      <c r="S21" s="68">
        <v>25</v>
      </c>
      <c r="T21" s="68">
        <v>14.99</v>
      </c>
      <c r="U21" s="68">
        <f t="shared" si="0"/>
        <v>59.96</v>
      </c>
      <c r="V21" s="64" t="s">
        <v>101</v>
      </c>
    </row>
    <row r="22" spans="1:22" s="62" customFormat="1" ht="18" customHeight="1">
      <c r="A22" s="63"/>
      <c r="B22" s="64" t="s">
        <v>47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5492808</v>
      </c>
      <c r="S22" s="68">
        <v>5492808</v>
      </c>
      <c r="T22" s="68">
        <v>861493.6</v>
      </c>
      <c r="U22" s="68">
        <f t="shared" si="0"/>
        <v>15.684029006657433</v>
      </c>
      <c r="V22" s="64" t="s">
        <v>102</v>
      </c>
    </row>
    <row r="23" spans="1:22" s="62" customFormat="1" ht="18" customHeight="1">
      <c r="A23" s="63"/>
      <c r="B23" s="64" t="s">
        <v>47</v>
      </c>
      <c r="C23" s="64"/>
      <c r="D23" s="65"/>
      <c r="E23" s="64"/>
      <c r="F23" s="64"/>
      <c r="G23" s="64"/>
      <c r="H23" s="64"/>
      <c r="I23" s="66"/>
      <c r="J23" s="57"/>
      <c r="K23" s="66"/>
      <c r="L23" s="57"/>
      <c r="M23" s="66"/>
      <c r="N23" s="57"/>
      <c r="O23" s="66"/>
      <c r="P23" s="57"/>
      <c r="Q23" s="67"/>
      <c r="R23" s="68">
        <v>100</v>
      </c>
      <c r="S23" s="68">
        <v>25</v>
      </c>
      <c r="T23" s="68">
        <v>15.82</v>
      </c>
      <c r="U23" s="68">
        <f t="shared" si="0"/>
        <v>63.28</v>
      </c>
      <c r="V23" s="64" t="s">
        <v>103</v>
      </c>
    </row>
    <row r="24" spans="1:22" s="62" customFormat="1" ht="18" customHeight="1">
      <c r="A24" s="63"/>
      <c r="B24" s="64" t="s">
        <v>47</v>
      </c>
      <c r="C24" s="64"/>
      <c r="D24" s="65"/>
      <c r="E24" s="64"/>
      <c r="F24" s="64"/>
      <c r="G24" s="64"/>
      <c r="H24" s="64"/>
      <c r="I24" s="66"/>
      <c r="J24" s="57"/>
      <c r="K24" s="66"/>
      <c r="L24" s="57"/>
      <c r="M24" s="66"/>
      <c r="N24" s="57"/>
      <c r="O24" s="66"/>
      <c r="P24" s="57"/>
      <c r="Q24" s="67"/>
      <c r="R24" s="68">
        <v>4826416.8499999996</v>
      </c>
      <c r="S24" s="68">
        <v>4826416.8499999996</v>
      </c>
      <c r="T24" s="68">
        <v>27</v>
      </c>
      <c r="U24" s="68">
        <f t="shared" si="0"/>
        <v>5.594212194912257E-4</v>
      </c>
      <c r="V24" s="64" t="s">
        <v>104</v>
      </c>
    </row>
    <row r="25" spans="1:22" s="62" customFormat="1" ht="18" customHeight="1">
      <c r="A25" s="63"/>
      <c r="B25" s="64" t="s">
        <v>47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100</v>
      </c>
      <c r="S25" s="68">
        <v>25</v>
      </c>
      <c r="T25" s="68">
        <v>8.14</v>
      </c>
      <c r="U25" s="68">
        <f t="shared" si="0"/>
        <v>32.56</v>
      </c>
      <c r="V25" s="64" t="s">
        <v>105</v>
      </c>
    </row>
    <row r="26" spans="1:22" s="62" customFormat="1" ht="18" customHeight="1" thickBot="1">
      <c r="A26" s="63"/>
      <c r="B26" s="64" t="s">
        <v>47</v>
      </c>
      <c r="C26" s="64"/>
      <c r="D26" s="65"/>
      <c r="E26" s="64"/>
      <c r="F26" s="64"/>
      <c r="G26" s="64"/>
      <c r="H26" s="64"/>
      <c r="I26" s="66"/>
      <c r="J26" s="57"/>
      <c r="K26" s="66"/>
      <c r="L26" s="57"/>
      <c r="M26" s="66"/>
      <c r="N26" s="57"/>
      <c r="O26" s="66"/>
      <c r="P26" s="57"/>
      <c r="Q26" s="67"/>
      <c r="R26" s="68">
        <v>25</v>
      </c>
      <c r="S26" s="68">
        <v>25</v>
      </c>
      <c r="T26" s="68">
        <v>16.670000000000002</v>
      </c>
      <c r="U26" s="68">
        <f t="shared" si="0"/>
        <v>66.680000000000007</v>
      </c>
      <c r="V26" s="64" t="s">
        <v>106</v>
      </c>
    </row>
    <row r="27" spans="1:22" ht="75" customHeight="1" thickTop="1" thickBot="1">
      <c r="A27" s="27"/>
      <c r="B27" s="28" t="s">
        <v>40</v>
      </c>
      <c r="C27" s="79" t="s">
        <v>47</v>
      </c>
      <c r="D27" s="79"/>
      <c r="E27" s="79"/>
      <c r="F27" s="79"/>
      <c r="G27" s="79"/>
      <c r="H27" s="79"/>
      <c r="I27" s="79" t="s">
        <v>48</v>
      </c>
      <c r="J27" s="79"/>
      <c r="K27" s="79"/>
      <c r="L27" s="79" t="s">
        <v>49</v>
      </c>
      <c r="M27" s="79"/>
      <c r="N27" s="79"/>
      <c r="O27" s="79"/>
      <c r="P27" s="29" t="s">
        <v>44</v>
      </c>
      <c r="Q27" s="29" t="s">
        <v>45</v>
      </c>
      <c r="R27" s="29">
        <v>78.230769230769226</v>
      </c>
      <c r="S27" s="29">
        <v>78.230769230769226</v>
      </c>
      <c r="T27" s="29">
        <v>48.49923076923077</v>
      </c>
      <c r="U27" s="29">
        <f t="shared" si="0"/>
        <v>61.995083579154375</v>
      </c>
      <c r="V27" s="30" t="s">
        <v>46</v>
      </c>
    </row>
    <row r="28" spans="1:22" ht="18.75" customHeight="1" thickTop="1" thickBot="1">
      <c r="A28" s="27"/>
      <c r="B28" s="120" t="s">
        <v>92</v>
      </c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9"/>
    </row>
    <row r="29" spans="1:22" s="62" customFormat="1" ht="18" customHeight="1">
      <c r="A29" s="63"/>
      <c r="B29" s="64" t="s">
        <v>47</v>
      </c>
      <c r="C29" s="64"/>
      <c r="D29" s="65"/>
      <c r="E29" s="64"/>
      <c r="F29" s="64"/>
      <c r="G29" s="64"/>
      <c r="H29" s="64"/>
      <c r="I29" s="66"/>
      <c r="J29" s="57"/>
      <c r="K29" s="66"/>
      <c r="L29" s="57"/>
      <c r="M29" s="66"/>
      <c r="N29" s="57"/>
      <c r="O29" s="66"/>
      <c r="P29" s="57"/>
      <c r="Q29" s="67"/>
      <c r="R29" s="68">
        <v>100</v>
      </c>
      <c r="S29" s="68">
        <v>100</v>
      </c>
      <c r="T29" s="68">
        <v>66.67</v>
      </c>
      <c r="U29" s="68">
        <f t="shared" ref="U29:U42" si="1">IF(ISERROR(T29/S29),"N/A",T29/S29*100)</f>
        <v>66.67</v>
      </c>
      <c r="V29" s="64" t="s">
        <v>106</v>
      </c>
    </row>
    <row r="30" spans="1:22" s="62" customFormat="1" ht="18" customHeight="1">
      <c r="A30" s="63"/>
      <c r="B30" s="64" t="s">
        <v>47</v>
      </c>
      <c r="C30" s="64"/>
      <c r="D30" s="65"/>
      <c r="E30" s="64"/>
      <c r="F30" s="64"/>
      <c r="G30" s="64"/>
      <c r="H30" s="64"/>
      <c r="I30" s="66"/>
      <c r="J30" s="57"/>
      <c r="K30" s="66"/>
      <c r="L30" s="57"/>
      <c r="M30" s="66"/>
      <c r="N30" s="57"/>
      <c r="O30" s="66"/>
      <c r="P30" s="57"/>
      <c r="Q30" s="67"/>
      <c r="R30" s="68">
        <v>100</v>
      </c>
      <c r="S30" s="68">
        <v>100</v>
      </c>
      <c r="T30" s="68">
        <v>59.96</v>
      </c>
      <c r="U30" s="68">
        <f t="shared" si="1"/>
        <v>59.96</v>
      </c>
      <c r="V30" s="64" t="s">
        <v>101</v>
      </c>
    </row>
    <row r="31" spans="1:22" s="62" customFormat="1" ht="18" customHeight="1">
      <c r="A31" s="63"/>
      <c r="B31" s="64" t="s">
        <v>47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100</v>
      </c>
      <c r="S31" s="68">
        <v>100</v>
      </c>
      <c r="T31" s="68">
        <v>66.02</v>
      </c>
      <c r="U31" s="68">
        <f t="shared" si="1"/>
        <v>66.02</v>
      </c>
      <c r="V31" s="64" t="s">
        <v>100</v>
      </c>
    </row>
    <row r="32" spans="1:22" s="62" customFormat="1" ht="18" customHeight="1">
      <c r="A32" s="63"/>
      <c r="B32" s="64" t="s">
        <v>47</v>
      </c>
      <c r="C32" s="64"/>
      <c r="D32" s="65"/>
      <c r="E32" s="64"/>
      <c r="F32" s="64"/>
      <c r="G32" s="64"/>
      <c r="H32" s="64"/>
      <c r="I32" s="66"/>
      <c r="J32" s="57"/>
      <c r="K32" s="66"/>
      <c r="L32" s="57"/>
      <c r="M32" s="66"/>
      <c r="N32" s="57"/>
      <c r="O32" s="66"/>
      <c r="P32" s="57"/>
      <c r="Q32" s="67"/>
      <c r="R32" s="68">
        <v>100</v>
      </c>
      <c r="S32" s="68">
        <v>100</v>
      </c>
      <c r="T32" s="68">
        <v>52</v>
      </c>
      <c r="U32" s="68">
        <f t="shared" si="1"/>
        <v>52</v>
      </c>
      <c r="V32" s="64" t="s">
        <v>96</v>
      </c>
    </row>
    <row r="33" spans="1:22" s="62" customFormat="1" ht="18" customHeight="1">
      <c r="A33" s="63"/>
      <c r="B33" s="64" t="s">
        <v>47</v>
      </c>
      <c r="C33" s="64"/>
      <c r="D33" s="65"/>
      <c r="E33" s="64"/>
      <c r="F33" s="64"/>
      <c r="G33" s="64"/>
      <c r="H33" s="64"/>
      <c r="I33" s="66"/>
      <c r="J33" s="57"/>
      <c r="K33" s="66"/>
      <c r="L33" s="57"/>
      <c r="M33" s="66"/>
      <c r="N33" s="57"/>
      <c r="O33" s="66"/>
      <c r="P33" s="57"/>
      <c r="Q33" s="67"/>
      <c r="R33" s="68">
        <v>0</v>
      </c>
      <c r="S33" s="68">
        <v>0</v>
      </c>
      <c r="T33" s="68">
        <v>0</v>
      </c>
      <c r="U33" s="68" t="str">
        <f t="shared" si="1"/>
        <v>N/A</v>
      </c>
      <c r="V33" s="64" t="s">
        <v>94</v>
      </c>
    </row>
    <row r="34" spans="1:22" s="62" customFormat="1" ht="18" customHeight="1">
      <c r="A34" s="63"/>
      <c r="B34" s="64" t="s">
        <v>47</v>
      </c>
      <c r="C34" s="64"/>
      <c r="D34" s="65"/>
      <c r="E34" s="64"/>
      <c r="F34" s="64"/>
      <c r="G34" s="64"/>
      <c r="H34" s="64"/>
      <c r="I34" s="66"/>
      <c r="J34" s="57"/>
      <c r="K34" s="66"/>
      <c r="L34" s="57"/>
      <c r="M34" s="66"/>
      <c r="N34" s="57"/>
      <c r="O34" s="66"/>
      <c r="P34" s="57"/>
      <c r="Q34" s="67"/>
      <c r="R34" s="68">
        <v>100</v>
      </c>
      <c r="S34" s="68">
        <v>100</v>
      </c>
      <c r="T34" s="68">
        <v>55.3</v>
      </c>
      <c r="U34" s="68">
        <f t="shared" si="1"/>
        <v>55.3</v>
      </c>
      <c r="V34" s="64" t="s">
        <v>97</v>
      </c>
    </row>
    <row r="35" spans="1:22" s="62" customFormat="1" ht="18" customHeight="1">
      <c r="A35" s="63"/>
      <c r="B35" s="64" t="s">
        <v>47</v>
      </c>
      <c r="C35" s="64"/>
      <c r="D35" s="65"/>
      <c r="E35" s="64"/>
      <c r="F35" s="64"/>
      <c r="G35" s="64"/>
      <c r="H35" s="64"/>
      <c r="I35" s="66"/>
      <c r="J35" s="57"/>
      <c r="K35" s="66"/>
      <c r="L35" s="57"/>
      <c r="M35" s="66"/>
      <c r="N35" s="57"/>
      <c r="O35" s="66"/>
      <c r="P35" s="57"/>
      <c r="Q35" s="67"/>
      <c r="R35" s="68">
        <v>100</v>
      </c>
      <c r="S35" s="68">
        <v>100</v>
      </c>
      <c r="T35" s="68">
        <v>32.549999999999997</v>
      </c>
      <c r="U35" s="68">
        <f t="shared" si="1"/>
        <v>32.549999999999997</v>
      </c>
      <c r="V35" s="64" t="s">
        <v>105</v>
      </c>
    </row>
    <row r="36" spans="1:22" s="62" customFormat="1" ht="18" customHeight="1">
      <c r="A36" s="63"/>
      <c r="B36" s="64" t="s">
        <v>47</v>
      </c>
      <c r="C36" s="64"/>
      <c r="D36" s="65"/>
      <c r="E36" s="64"/>
      <c r="F36" s="64"/>
      <c r="G36" s="64"/>
      <c r="H36" s="64"/>
      <c r="I36" s="66"/>
      <c r="J36" s="57"/>
      <c r="K36" s="66"/>
      <c r="L36" s="57"/>
      <c r="M36" s="66"/>
      <c r="N36" s="57"/>
      <c r="O36" s="66"/>
      <c r="P36" s="57"/>
      <c r="Q36" s="67"/>
      <c r="R36" s="68">
        <v>100</v>
      </c>
      <c r="S36" s="68">
        <v>100</v>
      </c>
      <c r="T36" s="68">
        <v>100</v>
      </c>
      <c r="U36" s="68">
        <f t="shared" si="1"/>
        <v>100</v>
      </c>
      <c r="V36" s="64" t="s">
        <v>102</v>
      </c>
    </row>
    <row r="37" spans="1:22" s="62" customFormat="1" ht="18" customHeight="1">
      <c r="A37" s="63"/>
      <c r="B37" s="64" t="s">
        <v>47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81</v>
      </c>
      <c r="S37" s="68">
        <v>81</v>
      </c>
      <c r="T37" s="68">
        <v>6.7</v>
      </c>
      <c r="U37" s="68">
        <f t="shared" si="1"/>
        <v>8.2716049382716061</v>
      </c>
      <c r="V37" s="64" t="s">
        <v>93</v>
      </c>
    </row>
    <row r="38" spans="1:22" s="62" customFormat="1" ht="18" customHeight="1">
      <c r="A38" s="63"/>
      <c r="B38" s="64" t="s">
        <v>47</v>
      </c>
      <c r="C38" s="64"/>
      <c r="D38" s="65"/>
      <c r="E38" s="64"/>
      <c r="F38" s="64"/>
      <c r="G38" s="64"/>
      <c r="H38" s="64"/>
      <c r="I38" s="66"/>
      <c r="J38" s="57"/>
      <c r="K38" s="66"/>
      <c r="L38" s="57"/>
      <c r="M38" s="66"/>
      <c r="N38" s="57"/>
      <c r="O38" s="66"/>
      <c r="P38" s="57"/>
      <c r="Q38" s="67"/>
      <c r="R38" s="68">
        <v>25</v>
      </c>
      <c r="S38" s="68">
        <v>25</v>
      </c>
      <c r="T38" s="68">
        <v>17</v>
      </c>
      <c r="U38" s="68">
        <f t="shared" si="1"/>
        <v>68</v>
      </c>
      <c r="V38" s="64" t="s">
        <v>98</v>
      </c>
    </row>
    <row r="39" spans="1:22" s="62" customFormat="1" ht="18" customHeight="1">
      <c r="A39" s="63"/>
      <c r="B39" s="64" t="s">
        <v>47</v>
      </c>
      <c r="C39" s="64"/>
      <c r="D39" s="65"/>
      <c r="E39" s="64"/>
      <c r="F39" s="64"/>
      <c r="G39" s="64"/>
      <c r="H39" s="64"/>
      <c r="I39" s="66"/>
      <c r="J39" s="57"/>
      <c r="K39" s="66"/>
      <c r="L39" s="57"/>
      <c r="M39" s="66"/>
      <c r="N39" s="57"/>
      <c r="O39" s="66"/>
      <c r="P39" s="57"/>
      <c r="Q39" s="67"/>
      <c r="R39" s="68">
        <v>100</v>
      </c>
      <c r="S39" s="68">
        <v>100</v>
      </c>
      <c r="T39" s="68">
        <v>63.29</v>
      </c>
      <c r="U39" s="68">
        <f t="shared" si="1"/>
        <v>63.29</v>
      </c>
      <c r="V39" s="64" t="s">
        <v>103</v>
      </c>
    </row>
    <row r="40" spans="1:22" s="62" customFormat="1" ht="18" customHeight="1">
      <c r="A40" s="63"/>
      <c r="B40" s="64" t="s">
        <v>47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100</v>
      </c>
      <c r="S40" s="68">
        <v>100</v>
      </c>
      <c r="T40" s="68">
        <v>100</v>
      </c>
      <c r="U40" s="68">
        <f t="shared" si="1"/>
        <v>100</v>
      </c>
      <c r="V40" s="64" t="s">
        <v>99</v>
      </c>
    </row>
    <row r="41" spans="1:22" s="62" customFormat="1" ht="18" customHeight="1" thickBot="1">
      <c r="A41" s="63"/>
      <c r="B41" s="64" t="s">
        <v>47</v>
      </c>
      <c r="C41" s="64"/>
      <c r="D41" s="65"/>
      <c r="E41" s="64"/>
      <c r="F41" s="64"/>
      <c r="G41" s="64"/>
      <c r="H41" s="64"/>
      <c r="I41" s="66"/>
      <c r="J41" s="57"/>
      <c r="K41" s="66"/>
      <c r="L41" s="57"/>
      <c r="M41" s="66"/>
      <c r="N41" s="57"/>
      <c r="O41" s="66"/>
      <c r="P41" s="57"/>
      <c r="Q41" s="67"/>
      <c r="R41" s="68">
        <v>11</v>
      </c>
      <c r="S41" s="68">
        <v>11</v>
      </c>
      <c r="T41" s="68">
        <v>11</v>
      </c>
      <c r="U41" s="68">
        <f t="shared" si="1"/>
        <v>100</v>
      </c>
      <c r="V41" s="64" t="s">
        <v>95</v>
      </c>
    </row>
    <row r="42" spans="1:22" ht="75" customHeight="1" thickTop="1" thickBot="1">
      <c r="A42" s="27"/>
      <c r="B42" s="28" t="s">
        <v>50</v>
      </c>
      <c r="C42" s="79" t="s">
        <v>51</v>
      </c>
      <c r="D42" s="79"/>
      <c r="E42" s="79"/>
      <c r="F42" s="79"/>
      <c r="G42" s="79"/>
      <c r="H42" s="79"/>
      <c r="I42" s="79" t="s">
        <v>52</v>
      </c>
      <c r="J42" s="79"/>
      <c r="K42" s="79"/>
      <c r="L42" s="79" t="s">
        <v>53</v>
      </c>
      <c r="M42" s="79"/>
      <c r="N42" s="79"/>
      <c r="O42" s="79"/>
      <c r="P42" s="29" t="s">
        <v>44</v>
      </c>
      <c r="Q42" s="29" t="s">
        <v>54</v>
      </c>
      <c r="R42" s="29">
        <v>211216.61538461538</v>
      </c>
      <c r="S42" s="29">
        <v>211216.61538461538</v>
      </c>
      <c r="T42" s="29">
        <v>211193.60692307691</v>
      </c>
      <c r="U42" s="29">
        <f t="shared" si="1"/>
        <v>99.989106699065047</v>
      </c>
      <c r="V42" s="30" t="s">
        <v>46</v>
      </c>
    </row>
    <row r="43" spans="1:22" ht="18.75" customHeight="1" thickTop="1" thickBot="1">
      <c r="A43" s="27"/>
      <c r="B43" s="120" t="s">
        <v>92</v>
      </c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9"/>
    </row>
    <row r="44" spans="1:22" s="62" customFormat="1" ht="18" customHeight="1">
      <c r="A44" s="63"/>
      <c r="B44" s="64" t="s">
        <v>47</v>
      </c>
      <c r="C44" s="64"/>
      <c r="D44" s="65"/>
      <c r="E44" s="64"/>
      <c r="F44" s="64"/>
      <c r="G44" s="64"/>
      <c r="H44" s="64"/>
      <c r="I44" s="66"/>
      <c r="J44" s="57"/>
      <c r="K44" s="66"/>
      <c r="L44" s="57"/>
      <c r="M44" s="66"/>
      <c r="N44" s="57"/>
      <c r="O44" s="66"/>
      <c r="P44" s="57"/>
      <c r="Q44" s="67"/>
      <c r="R44" s="68">
        <v>0</v>
      </c>
      <c r="S44" s="68">
        <v>0</v>
      </c>
      <c r="T44" s="68">
        <v>0</v>
      </c>
      <c r="U44" s="68" t="str">
        <f t="shared" ref="U44:U57" si="2">IF(ISERROR(T44/S44),"N/A",T44/S44*100)</f>
        <v>N/A</v>
      </c>
      <c r="V44" s="64" t="s">
        <v>94</v>
      </c>
    </row>
    <row r="45" spans="1:22" s="62" customFormat="1" ht="18" customHeight="1">
      <c r="A45" s="63"/>
      <c r="B45" s="64" t="s">
        <v>47</v>
      </c>
      <c r="C45" s="64"/>
      <c r="D45" s="65"/>
      <c r="E45" s="64"/>
      <c r="F45" s="64"/>
      <c r="G45" s="64"/>
      <c r="H45" s="64"/>
      <c r="I45" s="66"/>
      <c r="J45" s="57"/>
      <c r="K45" s="66"/>
      <c r="L45" s="57"/>
      <c r="M45" s="66"/>
      <c r="N45" s="57"/>
      <c r="O45" s="66"/>
      <c r="P45" s="57"/>
      <c r="Q45" s="67"/>
      <c r="R45" s="68">
        <v>81</v>
      </c>
      <c r="S45" s="68">
        <v>81</v>
      </c>
      <c r="T45" s="68">
        <v>19.100000000000001</v>
      </c>
      <c r="U45" s="68">
        <f t="shared" si="2"/>
        <v>23.58024691358025</v>
      </c>
      <c r="V45" s="64" t="s">
        <v>93</v>
      </c>
    </row>
    <row r="46" spans="1:22" s="62" customFormat="1" ht="18" customHeight="1">
      <c r="A46" s="63"/>
      <c r="B46" s="64" t="s">
        <v>47</v>
      </c>
      <c r="C46" s="64"/>
      <c r="D46" s="65"/>
      <c r="E46" s="64"/>
      <c r="F46" s="64"/>
      <c r="G46" s="64"/>
      <c r="H46" s="64"/>
      <c r="I46" s="66"/>
      <c r="J46" s="57"/>
      <c r="K46" s="66"/>
      <c r="L46" s="57"/>
      <c r="M46" s="66"/>
      <c r="N46" s="57"/>
      <c r="O46" s="66"/>
      <c r="P46" s="57"/>
      <c r="Q46" s="67"/>
      <c r="R46" s="68">
        <v>100</v>
      </c>
      <c r="S46" s="68">
        <v>100</v>
      </c>
      <c r="T46" s="68">
        <v>55.3</v>
      </c>
      <c r="U46" s="68">
        <f t="shared" si="2"/>
        <v>55.3</v>
      </c>
      <c r="V46" s="64" t="s">
        <v>97</v>
      </c>
    </row>
    <row r="47" spans="1:22" s="62" customFormat="1" ht="18" customHeight="1">
      <c r="A47" s="63"/>
      <c r="B47" s="64" t="s">
        <v>47</v>
      </c>
      <c r="C47" s="64"/>
      <c r="D47" s="65"/>
      <c r="E47" s="64"/>
      <c r="F47" s="64"/>
      <c r="G47" s="64"/>
      <c r="H47" s="64"/>
      <c r="I47" s="66"/>
      <c r="J47" s="57"/>
      <c r="K47" s="66"/>
      <c r="L47" s="57"/>
      <c r="M47" s="66"/>
      <c r="N47" s="57"/>
      <c r="O47" s="66"/>
      <c r="P47" s="57"/>
      <c r="Q47" s="67"/>
      <c r="R47" s="68">
        <v>100</v>
      </c>
      <c r="S47" s="68">
        <v>100</v>
      </c>
      <c r="T47" s="68">
        <v>66.02</v>
      </c>
      <c r="U47" s="68">
        <f t="shared" si="2"/>
        <v>66.02</v>
      </c>
      <c r="V47" s="64" t="s">
        <v>100</v>
      </c>
    </row>
    <row r="48" spans="1:22" s="62" customFormat="1" ht="18" customHeight="1">
      <c r="A48" s="63"/>
      <c r="B48" s="64" t="s">
        <v>47</v>
      </c>
      <c r="C48" s="64"/>
      <c r="D48" s="65"/>
      <c r="E48" s="64"/>
      <c r="F48" s="64"/>
      <c r="G48" s="64"/>
      <c r="H48" s="64"/>
      <c r="I48" s="66"/>
      <c r="J48" s="57"/>
      <c r="K48" s="66"/>
      <c r="L48" s="57"/>
      <c r="M48" s="66"/>
      <c r="N48" s="57"/>
      <c r="O48" s="66"/>
      <c r="P48" s="57"/>
      <c r="Q48" s="67"/>
      <c r="R48" s="68">
        <v>100</v>
      </c>
      <c r="S48" s="68">
        <v>100</v>
      </c>
      <c r="T48" s="68">
        <v>66.67</v>
      </c>
      <c r="U48" s="68">
        <f t="shared" si="2"/>
        <v>66.67</v>
      </c>
      <c r="V48" s="64" t="s">
        <v>106</v>
      </c>
    </row>
    <row r="49" spans="1:22" s="62" customFormat="1" ht="18" customHeight="1">
      <c r="A49" s="63"/>
      <c r="B49" s="64" t="s">
        <v>47</v>
      </c>
      <c r="C49" s="64"/>
      <c r="D49" s="65"/>
      <c r="E49" s="64"/>
      <c r="F49" s="64"/>
      <c r="G49" s="64"/>
      <c r="H49" s="64"/>
      <c r="I49" s="66"/>
      <c r="J49" s="57"/>
      <c r="K49" s="66"/>
      <c r="L49" s="57"/>
      <c r="M49" s="66"/>
      <c r="N49" s="57"/>
      <c r="O49" s="66"/>
      <c r="P49" s="57"/>
      <c r="Q49" s="67"/>
      <c r="R49" s="68">
        <v>100</v>
      </c>
      <c r="S49" s="68">
        <v>100</v>
      </c>
      <c r="T49" s="68">
        <v>100</v>
      </c>
      <c r="U49" s="68">
        <f t="shared" si="2"/>
        <v>100</v>
      </c>
      <c r="V49" s="64" t="s">
        <v>99</v>
      </c>
    </row>
    <row r="50" spans="1:22" s="62" customFormat="1" ht="18" customHeight="1">
      <c r="A50" s="63"/>
      <c r="B50" s="64" t="s">
        <v>47</v>
      </c>
      <c r="C50" s="64"/>
      <c r="D50" s="65"/>
      <c r="E50" s="64"/>
      <c r="F50" s="64"/>
      <c r="G50" s="64"/>
      <c r="H50" s="64"/>
      <c r="I50" s="66"/>
      <c r="J50" s="57"/>
      <c r="K50" s="66"/>
      <c r="L50" s="57"/>
      <c r="M50" s="66"/>
      <c r="N50" s="57"/>
      <c r="O50" s="66"/>
      <c r="P50" s="57"/>
      <c r="Q50" s="67"/>
      <c r="R50" s="68">
        <v>1</v>
      </c>
      <c r="S50" s="68">
        <v>1</v>
      </c>
      <c r="T50" s="68">
        <v>52</v>
      </c>
      <c r="U50" s="68">
        <f t="shared" si="2"/>
        <v>5200</v>
      </c>
      <c r="V50" s="64" t="s">
        <v>96</v>
      </c>
    </row>
    <row r="51" spans="1:22" s="62" customFormat="1" ht="18" customHeight="1">
      <c r="A51" s="63"/>
      <c r="B51" s="64" t="s">
        <v>47</v>
      </c>
      <c r="C51" s="64"/>
      <c r="D51" s="65"/>
      <c r="E51" s="64"/>
      <c r="F51" s="64"/>
      <c r="G51" s="64"/>
      <c r="H51" s="64"/>
      <c r="I51" s="66"/>
      <c r="J51" s="57"/>
      <c r="K51" s="66"/>
      <c r="L51" s="57"/>
      <c r="M51" s="66"/>
      <c r="N51" s="57"/>
      <c r="O51" s="66"/>
      <c r="P51" s="57"/>
      <c r="Q51" s="67"/>
      <c r="R51" s="68">
        <v>2744834</v>
      </c>
      <c r="S51" s="68">
        <v>2744834</v>
      </c>
      <c r="T51" s="68">
        <v>2744834</v>
      </c>
      <c r="U51" s="68">
        <f t="shared" si="2"/>
        <v>100</v>
      </c>
      <c r="V51" s="64" t="s">
        <v>95</v>
      </c>
    </row>
    <row r="52" spans="1:22" s="62" customFormat="1" ht="18" customHeight="1">
      <c r="A52" s="63"/>
      <c r="B52" s="64" t="s">
        <v>47</v>
      </c>
      <c r="C52" s="64"/>
      <c r="D52" s="65"/>
      <c r="E52" s="64"/>
      <c r="F52" s="64"/>
      <c r="G52" s="64"/>
      <c r="H52" s="64"/>
      <c r="I52" s="66"/>
      <c r="J52" s="57"/>
      <c r="K52" s="66"/>
      <c r="L52" s="57"/>
      <c r="M52" s="66"/>
      <c r="N52" s="57"/>
      <c r="O52" s="66"/>
      <c r="P52" s="57"/>
      <c r="Q52" s="67"/>
      <c r="R52" s="68">
        <v>100</v>
      </c>
      <c r="S52" s="68">
        <v>100</v>
      </c>
      <c r="T52" s="68">
        <v>32.549999999999997</v>
      </c>
      <c r="U52" s="68">
        <f t="shared" si="2"/>
        <v>32.549999999999997</v>
      </c>
      <c r="V52" s="64" t="s">
        <v>105</v>
      </c>
    </row>
    <row r="53" spans="1:22" s="62" customFormat="1" ht="18" customHeight="1">
      <c r="A53" s="63"/>
      <c r="B53" s="64" t="s">
        <v>47</v>
      </c>
      <c r="C53" s="64"/>
      <c r="D53" s="65"/>
      <c r="E53" s="64"/>
      <c r="F53" s="64"/>
      <c r="G53" s="64"/>
      <c r="H53" s="64"/>
      <c r="I53" s="66"/>
      <c r="J53" s="57"/>
      <c r="K53" s="66"/>
      <c r="L53" s="57"/>
      <c r="M53" s="66"/>
      <c r="N53" s="57"/>
      <c r="O53" s="66"/>
      <c r="P53" s="57"/>
      <c r="Q53" s="67"/>
      <c r="R53" s="68">
        <v>100</v>
      </c>
      <c r="S53" s="68">
        <v>100</v>
      </c>
      <c r="T53" s="68">
        <v>100</v>
      </c>
      <c r="U53" s="68">
        <f t="shared" si="2"/>
        <v>100</v>
      </c>
      <c r="V53" s="64" t="s">
        <v>102</v>
      </c>
    </row>
    <row r="54" spans="1:22" s="62" customFormat="1" ht="18" customHeight="1">
      <c r="A54" s="63"/>
      <c r="B54" s="64" t="s">
        <v>47</v>
      </c>
      <c r="C54" s="64"/>
      <c r="D54" s="65"/>
      <c r="E54" s="64"/>
      <c r="F54" s="64"/>
      <c r="G54" s="64"/>
      <c r="H54" s="64"/>
      <c r="I54" s="66"/>
      <c r="J54" s="57"/>
      <c r="K54" s="66"/>
      <c r="L54" s="57"/>
      <c r="M54" s="66"/>
      <c r="N54" s="57"/>
      <c r="O54" s="66"/>
      <c r="P54" s="57"/>
      <c r="Q54" s="67"/>
      <c r="R54" s="68">
        <v>100</v>
      </c>
      <c r="S54" s="68">
        <v>100</v>
      </c>
      <c r="T54" s="68">
        <v>63.29</v>
      </c>
      <c r="U54" s="68">
        <f t="shared" si="2"/>
        <v>63.29</v>
      </c>
      <c r="V54" s="64" t="s">
        <v>103</v>
      </c>
    </row>
    <row r="55" spans="1:22" s="62" customFormat="1" ht="18" customHeight="1">
      <c r="A55" s="63"/>
      <c r="B55" s="64" t="s">
        <v>47</v>
      </c>
      <c r="C55" s="64"/>
      <c r="D55" s="65"/>
      <c r="E55" s="64"/>
      <c r="F55" s="64"/>
      <c r="G55" s="64"/>
      <c r="H55" s="64"/>
      <c r="I55" s="66"/>
      <c r="J55" s="57"/>
      <c r="K55" s="66"/>
      <c r="L55" s="57"/>
      <c r="M55" s="66"/>
      <c r="N55" s="57"/>
      <c r="O55" s="66"/>
      <c r="P55" s="57"/>
      <c r="Q55" s="67"/>
      <c r="R55" s="68">
        <v>100</v>
      </c>
      <c r="S55" s="68">
        <v>100</v>
      </c>
      <c r="T55" s="68">
        <v>59.96</v>
      </c>
      <c r="U55" s="68">
        <f t="shared" si="2"/>
        <v>59.96</v>
      </c>
      <c r="V55" s="64" t="s">
        <v>101</v>
      </c>
    </row>
    <row r="56" spans="1:22" s="62" customFormat="1" ht="18" customHeight="1" thickBot="1">
      <c r="A56" s="63"/>
      <c r="B56" s="64" t="s">
        <v>47</v>
      </c>
      <c r="C56" s="64"/>
      <c r="D56" s="65"/>
      <c r="E56" s="64"/>
      <c r="F56" s="64"/>
      <c r="G56" s="64"/>
      <c r="H56" s="64"/>
      <c r="I56" s="66"/>
      <c r="J56" s="57"/>
      <c r="K56" s="66"/>
      <c r="L56" s="57"/>
      <c r="M56" s="66"/>
      <c r="N56" s="57"/>
      <c r="O56" s="66"/>
      <c r="P56" s="57"/>
      <c r="Q56" s="67"/>
      <c r="R56" s="68">
        <v>100</v>
      </c>
      <c r="S56" s="68">
        <v>100</v>
      </c>
      <c r="T56" s="68">
        <v>68</v>
      </c>
      <c r="U56" s="68">
        <f t="shared" si="2"/>
        <v>68</v>
      </c>
      <c r="V56" s="64" t="s">
        <v>98</v>
      </c>
    </row>
    <row r="57" spans="1:22" ht="75" customHeight="1" thickTop="1" thickBot="1">
      <c r="A57" s="27"/>
      <c r="B57" s="28" t="s">
        <v>55</v>
      </c>
      <c r="C57" s="79" t="s">
        <v>56</v>
      </c>
      <c r="D57" s="79"/>
      <c r="E57" s="79"/>
      <c r="F57" s="79"/>
      <c r="G57" s="79"/>
      <c r="H57" s="79"/>
      <c r="I57" s="79" t="s">
        <v>57</v>
      </c>
      <c r="J57" s="79"/>
      <c r="K57" s="79"/>
      <c r="L57" s="79" t="s">
        <v>58</v>
      </c>
      <c r="M57" s="79"/>
      <c r="N57" s="79"/>
      <c r="O57" s="79"/>
      <c r="P57" s="29" t="s">
        <v>44</v>
      </c>
      <c r="Q57" s="29" t="s">
        <v>59</v>
      </c>
      <c r="R57" s="29">
        <v>3421213.0225</v>
      </c>
      <c r="S57" s="29" t="s">
        <v>60</v>
      </c>
      <c r="T57" s="29" t="s">
        <v>60</v>
      </c>
      <c r="U57" s="29" t="str">
        <f t="shared" si="2"/>
        <v>N/A</v>
      </c>
      <c r="V57" s="30" t="s">
        <v>46</v>
      </c>
    </row>
    <row r="58" spans="1:22" ht="18.75" customHeight="1" thickTop="1" thickBot="1">
      <c r="A58" s="27"/>
      <c r="B58" s="120" t="s">
        <v>92</v>
      </c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9"/>
    </row>
    <row r="59" spans="1:22" s="62" customFormat="1" ht="18" customHeight="1">
      <c r="A59" s="63"/>
      <c r="B59" s="64" t="s">
        <v>47</v>
      </c>
      <c r="C59" s="64"/>
      <c r="D59" s="65"/>
      <c r="E59" s="64"/>
      <c r="F59" s="64"/>
      <c r="G59" s="64"/>
      <c r="H59" s="64"/>
      <c r="I59" s="66"/>
      <c r="J59" s="57"/>
      <c r="K59" s="66"/>
      <c r="L59" s="57"/>
      <c r="M59" s="66"/>
      <c r="N59" s="57"/>
      <c r="O59" s="66"/>
      <c r="P59" s="57"/>
      <c r="Q59" s="67"/>
      <c r="R59" s="68">
        <v>104</v>
      </c>
      <c r="S59" s="68" t="s">
        <v>47</v>
      </c>
      <c r="T59" s="68" t="s">
        <v>47</v>
      </c>
      <c r="U59" s="68" t="str">
        <f>IF(ISERROR(T59/S59),"N/A",T59/S59*100)</f>
        <v>N/A</v>
      </c>
      <c r="V59" s="64" t="s">
        <v>96</v>
      </c>
    </row>
    <row r="60" spans="1:22" s="62" customFormat="1" ht="18" customHeight="1">
      <c r="A60" s="63"/>
      <c r="B60" s="64" t="s">
        <v>47</v>
      </c>
      <c r="C60" s="64"/>
      <c r="D60" s="65"/>
      <c r="E60" s="64"/>
      <c r="F60" s="64"/>
      <c r="G60" s="64"/>
      <c r="H60" s="64"/>
      <c r="I60" s="66"/>
      <c r="J60" s="57"/>
      <c r="K60" s="66"/>
      <c r="L60" s="57"/>
      <c r="M60" s="66"/>
      <c r="N60" s="57"/>
      <c r="O60" s="66"/>
      <c r="P60" s="57"/>
      <c r="Q60" s="67"/>
      <c r="R60" s="68">
        <v>78.09</v>
      </c>
      <c r="S60" s="68" t="s">
        <v>47</v>
      </c>
      <c r="T60" s="68" t="s">
        <v>47</v>
      </c>
      <c r="U60" s="68" t="str">
        <f>IF(ISERROR(T60/S60),"N/A",T60/S60*100)</f>
        <v>N/A</v>
      </c>
      <c r="V60" s="64" t="s">
        <v>94</v>
      </c>
    </row>
    <row r="61" spans="1:22" s="62" customFormat="1" ht="18" customHeight="1">
      <c r="A61" s="63"/>
      <c r="B61" s="64" t="s">
        <v>47</v>
      </c>
      <c r="C61" s="64"/>
      <c r="D61" s="65"/>
      <c r="E61" s="64"/>
      <c r="F61" s="64"/>
      <c r="G61" s="64"/>
      <c r="H61" s="64"/>
      <c r="I61" s="66"/>
      <c r="J61" s="57"/>
      <c r="K61" s="66"/>
      <c r="L61" s="57"/>
      <c r="M61" s="66"/>
      <c r="N61" s="57"/>
      <c r="O61" s="66"/>
      <c r="P61" s="57"/>
      <c r="Q61" s="67"/>
      <c r="R61" s="68">
        <v>100</v>
      </c>
      <c r="S61" s="68" t="s">
        <v>47</v>
      </c>
      <c r="T61" s="68" t="s">
        <v>47</v>
      </c>
      <c r="U61" s="68" t="str">
        <f>IF(ISERROR(T61/S61),"N/A",T61/S61*100)</f>
        <v>N/A</v>
      </c>
      <c r="V61" s="64" t="s">
        <v>98</v>
      </c>
    </row>
    <row r="62" spans="1:22" s="62" customFormat="1" ht="18" customHeight="1" thickBot="1">
      <c r="A62" s="63"/>
      <c r="B62" s="64" t="s">
        <v>47</v>
      </c>
      <c r="C62" s="64"/>
      <c r="D62" s="65"/>
      <c r="E62" s="64"/>
      <c r="F62" s="64"/>
      <c r="G62" s="64"/>
      <c r="H62" s="64"/>
      <c r="I62" s="66"/>
      <c r="J62" s="57"/>
      <c r="K62" s="66"/>
      <c r="L62" s="57"/>
      <c r="M62" s="66"/>
      <c r="N62" s="57"/>
      <c r="O62" s="66"/>
      <c r="P62" s="57"/>
      <c r="Q62" s="67"/>
      <c r="R62" s="68">
        <v>13684570</v>
      </c>
      <c r="S62" s="68" t="s">
        <v>47</v>
      </c>
      <c r="T62" s="68" t="s">
        <v>47</v>
      </c>
      <c r="U62" s="68" t="str">
        <f>IF(ISERROR(T62/S62),"N/A",T62/S62*100)</f>
        <v>N/A</v>
      </c>
      <c r="V62" s="64" t="s">
        <v>93</v>
      </c>
    </row>
    <row r="63" spans="1:22" ht="75" customHeight="1" thickTop="1" thickBot="1">
      <c r="A63" s="27"/>
      <c r="B63" s="28" t="s">
        <v>61</v>
      </c>
      <c r="C63" s="79" t="s">
        <v>62</v>
      </c>
      <c r="D63" s="79"/>
      <c r="E63" s="79"/>
      <c r="F63" s="79"/>
      <c r="G63" s="79"/>
      <c r="H63" s="79"/>
      <c r="I63" s="79" t="s">
        <v>63</v>
      </c>
      <c r="J63" s="79"/>
      <c r="K63" s="79"/>
      <c r="L63" s="79" t="s">
        <v>64</v>
      </c>
      <c r="M63" s="79"/>
      <c r="N63" s="79"/>
      <c r="O63" s="79"/>
      <c r="P63" s="29" t="s">
        <v>65</v>
      </c>
      <c r="Q63" s="29" t="s">
        <v>54</v>
      </c>
      <c r="R63" s="29">
        <v>211295.8989846154</v>
      </c>
      <c r="S63" s="29">
        <v>211295.8989846154</v>
      </c>
      <c r="T63" s="29">
        <v>211211.56898461535</v>
      </c>
      <c r="U63" s="29">
        <f>IF(ISERROR(T63/S63),"N/A",T63/S63*100)</f>
        <v>99.960089144935949</v>
      </c>
      <c r="V63" s="30" t="s">
        <v>46</v>
      </c>
    </row>
    <row r="64" spans="1:22" ht="18.75" customHeight="1" thickTop="1" thickBot="1">
      <c r="A64" s="27"/>
      <c r="B64" s="120" t="s">
        <v>92</v>
      </c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9"/>
    </row>
    <row r="65" spans="1:22" s="62" customFormat="1" ht="18" customHeight="1">
      <c r="A65" s="63"/>
      <c r="B65" s="64" t="s">
        <v>47</v>
      </c>
      <c r="C65" s="64"/>
      <c r="D65" s="65"/>
      <c r="E65" s="64"/>
      <c r="F65" s="64"/>
      <c r="G65" s="64"/>
      <c r="H65" s="64"/>
      <c r="I65" s="66"/>
      <c r="J65" s="57"/>
      <c r="K65" s="66"/>
      <c r="L65" s="57"/>
      <c r="M65" s="66"/>
      <c r="N65" s="57"/>
      <c r="O65" s="66"/>
      <c r="P65" s="57"/>
      <c r="Q65" s="67"/>
      <c r="R65" s="68">
        <v>144.47</v>
      </c>
      <c r="S65" s="68">
        <v>144.47</v>
      </c>
      <c r="T65" s="68">
        <v>41.21</v>
      </c>
      <c r="U65" s="68">
        <f t="shared" ref="U65:U77" si="3">IF(ISERROR(T65/S65),"N/A",T65/S65*100)</f>
        <v>28.524953277497062</v>
      </c>
      <c r="V65" s="64" t="s">
        <v>101</v>
      </c>
    </row>
    <row r="66" spans="1:22" s="62" customFormat="1" ht="18" customHeight="1">
      <c r="A66" s="63"/>
      <c r="B66" s="64" t="s">
        <v>47</v>
      </c>
      <c r="C66" s="64"/>
      <c r="D66" s="65"/>
      <c r="E66" s="64"/>
      <c r="F66" s="64"/>
      <c r="G66" s="64"/>
      <c r="H66" s="64"/>
      <c r="I66" s="66"/>
      <c r="J66" s="57"/>
      <c r="K66" s="66"/>
      <c r="L66" s="57"/>
      <c r="M66" s="66"/>
      <c r="N66" s="57"/>
      <c r="O66" s="66"/>
      <c r="P66" s="57"/>
      <c r="Q66" s="67"/>
      <c r="R66" s="68">
        <v>3.09</v>
      </c>
      <c r="S66" s="68">
        <v>3.09</v>
      </c>
      <c r="T66" s="68">
        <v>1.27</v>
      </c>
      <c r="U66" s="68">
        <f t="shared" si="3"/>
        <v>41.100323624595468</v>
      </c>
      <c r="V66" s="64" t="s">
        <v>98</v>
      </c>
    </row>
    <row r="67" spans="1:22" s="62" customFormat="1" ht="18" customHeight="1">
      <c r="A67" s="63"/>
      <c r="B67" s="64" t="s">
        <v>47</v>
      </c>
      <c r="C67" s="64"/>
      <c r="D67" s="65"/>
      <c r="E67" s="64"/>
      <c r="F67" s="64"/>
      <c r="G67" s="64"/>
      <c r="H67" s="64"/>
      <c r="I67" s="66"/>
      <c r="J67" s="57"/>
      <c r="K67" s="66"/>
      <c r="L67" s="57"/>
      <c r="M67" s="66"/>
      <c r="N67" s="57"/>
      <c r="O67" s="66"/>
      <c r="P67" s="57"/>
      <c r="Q67" s="67"/>
      <c r="R67" s="68">
        <v>179.19</v>
      </c>
      <c r="S67" s="68">
        <v>179.19</v>
      </c>
      <c r="T67" s="68">
        <v>40.74</v>
      </c>
      <c r="U67" s="68">
        <f t="shared" si="3"/>
        <v>22.73564373011887</v>
      </c>
      <c r="V67" s="64" t="s">
        <v>103</v>
      </c>
    </row>
    <row r="68" spans="1:22" s="62" customFormat="1" ht="18" customHeight="1">
      <c r="A68" s="63"/>
      <c r="B68" s="64" t="s">
        <v>47</v>
      </c>
      <c r="C68" s="64"/>
      <c r="D68" s="65"/>
      <c r="E68" s="64"/>
      <c r="F68" s="64"/>
      <c r="G68" s="64"/>
      <c r="H68" s="64"/>
      <c r="I68" s="66"/>
      <c r="J68" s="57"/>
      <c r="K68" s="66"/>
      <c r="L68" s="57"/>
      <c r="M68" s="66"/>
      <c r="N68" s="57"/>
      <c r="O68" s="66"/>
      <c r="P68" s="57"/>
      <c r="Q68" s="67"/>
      <c r="R68" s="68">
        <v>2744834</v>
      </c>
      <c r="S68" s="68">
        <v>2744834</v>
      </c>
      <c r="T68" s="68">
        <v>2744834</v>
      </c>
      <c r="U68" s="68">
        <f t="shared" si="3"/>
        <v>100</v>
      </c>
      <c r="V68" s="64" t="s">
        <v>95</v>
      </c>
    </row>
    <row r="69" spans="1:22" s="62" customFormat="1" ht="18" customHeight="1">
      <c r="A69" s="63"/>
      <c r="B69" s="64" t="s">
        <v>47</v>
      </c>
      <c r="C69" s="64"/>
      <c r="D69" s="65"/>
      <c r="E69" s="64"/>
      <c r="F69" s="64"/>
      <c r="G69" s="64"/>
      <c r="H69" s="64"/>
      <c r="I69" s="66"/>
      <c r="J69" s="57"/>
      <c r="K69" s="66"/>
      <c r="L69" s="57"/>
      <c r="M69" s="66"/>
      <c r="N69" s="57"/>
      <c r="O69" s="66"/>
      <c r="P69" s="57"/>
      <c r="Q69" s="67"/>
      <c r="R69" s="68">
        <v>911.02</v>
      </c>
      <c r="S69" s="68">
        <v>911.02</v>
      </c>
      <c r="T69" s="68">
        <v>610.78</v>
      </c>
      <c r="U69" s="68">
        <f t="shared" si="3"/>
        <v>67.043533621654845</v>
      </c>
      <c r="V69" s="64" t="s">
        <v>100</v>
      </c>
    </row>
    <row r="70" spans="1:22" s="62" customFormat="1" ht="18" customHeight="1">
      <c r="A70" s="63"/>
      <c r="B70" s="64" t="s">
        <v>47</v>
      </c>
      <c r="C70" s="64"/>
      <c r="D70" s="65"/>
      <c r="E70" s="64"/>
      <c r="F70" s="64"/>
      <c r="G70" s="64"/>
      <c r="H70" s="64"/>
      <c r="I70" s="66"/>
      <c r="J70" s="57"/>
      <c r="K70" s="66"/>
      <c r="L70" s="57"/>
      <c r="M70" s="66"/>
      <c r="N70" s="57"/>
      <c r="O70" s="66"/>
      <c r="P70" s="57"/>
      <c r="Q70" s="67"/>
      <c r="R70" s="68">
        <v>0.5</v>
      </c>
      <c r="S70" s="68">
        <v>0.5</v>
      </c>
      <c r="T70" s="68">
        <v>0.5</v>
      </c>
      <c r="U70" s="68">
        <f t="shared" si="3"/>
        <v>100</v>
      </c>
      <c r="V70" s="64" t="s">
        <v>99</v>
      </c>
    </row>
    <row r="71" spans="1:22" s="62" customFormat="1" ht="18" customHeight="1">
      <c r="A71" s="63"/>
      <c r="B71" s="64" t="s">
        <v>47</v>
      </c>
      <c r="C71" s="64"/>
      <c r="D71" s="65"/>
      <c r="E71" s="64"/>
      <c r="F71" s="64"/>
      <c r="G71" s="64"/>
      <c r="H71" s="64"/>
      <c r="I71" s="66"/>
      <c r="J71" s="57"/>
      <c r="K71" s="66"/>
      <c r="L71" s="57"/>
      <c r="M71" s="66"/>
      <c r="N71" s="57"/>
      <c r="O71" s="66"/>
      <c r="P71" s="57"/>
      <c r="Q71" s="67"/>
      <c r="R71" s="68">
        <v>357.97</v>
      </c>
      <c r="S71" s="68">
        <v>357.97</v>
      </c>
      <c r="T71" s="68">
        <v>65.88</v>
      </c>
      <c r="U71" s="68">
        <f t="shared" si="3"/>
        <v>18.403776852808893</v>
      </c>
      <c r="V71" s="64" t="s">
        <v>106</v>
      </c>
    </row>
    <row r="72" spans="1:22" s="62" customFormat="1" ht="18" customHeight="1">
      <c r="A72" s="63"/>
      <c r="B72" s="64" t="s">
        <v>47</v>
      </c>
      <c r="C72" s="64"/>
      <c r="D72" s="65"/>
      <c r="E72" s="64"/>
      <c r="F72" s="64"/>
      <c r="G72" s="64"/>
      <c r="H72" s="64"/>
      <c r="I72" s="66"/>
      <c r="J72" s="57"/>
      <c r="K72" s="66"/>
      <c r="L72" s="57"/>
      <c r="M72" s="66"/>
      <c r="N72" s="57"/>
      <c r="O72" s="66"/>
      <c r="P72" s="57"/>
      <c r="Q72" s="67"/>
      <c r="R72" s="68">
        <v>197.17</v>
      </c>
      <c r="S72" s="68">
        <v>197.17</v>
      </c>
      <c r="T72" s="68">
        <v>33.1</v>
      </c>
      <c r="U72" s="68">
        <f t="shared" si="3"/>
        <v>16.787543743977277</v>
      </c>
      <c r="V72" s="64" t="s">
        <v>97</v>
      </c>
    </row>
    <row r="73" spans="1:22" s="62" customFormat="1" ht="18" customHeight="1">
      <c r="A73" s="63"/>
      <c r="B73" s="64" t="s">
        <v>47</v>
      </c>
      <c r="C73" s="64"/>
      <c r="D73" s="65"/>
      <c r="E73" s="64"/>
      <c r="F73" s="64"/>
      <c r="G73" s="64"/>
      <c r="H73" s="64"/>
      <c r="I73" s="66"/>
      <c r="J73" s="57"/>
      <c r="K73" s="66"/>
      <c r="L73" s="57"/>
      <c r="M73" s="66"/>
      <c r="N73" s="57"/>
      <c r="O73" s="66"/>
      <c r="P73" s="57"/>
      <c r="Q73" s="67"/>
      <c r="R73" s="68">
        <v>94.68</v>
      </c>
      <c r="S73" s="68">
        <v>94.68</v>
      </c>
      <c r="T73" s="68">
        <v>49.4</v>
      </c>
      <c r="U73" s="68">
        <f t="shared" si="3"/>
        <v>52.175749894381063</v>
      </c>
      <c r="V73" s="64" t="s">
        <v>105</v>
      </c>
    </row>
    <row r="74" spans="1:22" s="62" customFormat="1" ht="18" customHeight="1">
      <c r="A74" s="63"/>
      <c r="B74" s="64" t="s">
        <v>47</v>
      </c>
      <c r="C74" s="64"/>
      <c r="D74" s="65"/>
      <c r="E74" s="64"/>
      <c r="F74" s="64"/>
      <c r="G74" s="64"/>
      <c r="H74" s="64"/>
      <c r="I74" s="66"/>
      <c r="J74" s="57"/>
      <c r="K74" s="66"/>
      <c r="L74" s="57"/>
      <c r="M74" s="66"/>
      <c r="N74" s="57"/>
      <c r="O74" s="66"/>
      <c r="P74" s="57"/>
      <c r="Q74" s="67"/>
      <c r="R74" s="68">
        <v>0.55679999999999996</v>
      </c>
      <c r="S74" s="68">
        <v>0.55679999999999996</v>
      </c>
      <c r="T74" s="68">
        <v>0.55679999999999996</v>
      </c>
      <c r="U74" s="68">
        <f t="shared" si="3"/>
        <v>100</v>
      </c>
      <c r="V74" s="64" t="s">
        <v>102</v>
      </c>
    </row>
    <row r="75" spans="1:22" s="62" customFormat="1" ht="18" customHeight="1">
      <c r="A75" s="63"/>
      <c r="B75" s="64" t="s">
        <v>47</v>
      </c>
      <c r="C75" s="64"/>
      <c r="D75" s="65"/>
      <c r="E75" s="64"/>
      <c r="F75" s="64"/>
      <c r="G75" s="64"/>
      <c r="H75" s="64"/>
      <c r="I75" s="66"/>
      <c r="J75" s="57"/>
      <c r="K75" s="66"/>
      <c r="L75" s="57"/>
      <c r="M75" s="66"/>
      <c r="N75" s="57"/>
      <c r="O75" s="66"/>
      <c r="P75" s="57"/>
      <c r="Q75" s="67"/>
      <c r="R75" s="68">
        <v>0.24</v>
      </c>
      <c r="S75" s="68">
        <v>0.24</v>
      </c>
      <c r="T75" s="68">
        <v>0.16</v>
      </c>
      <c r="U75" s="68">
        <f t="shared" si="3"/>
        <v>66.666666666666671</v>
      </c>
      <c r="V75" s="64" t="s">
        <v>96</v>
      </c>
    </row>
    <row r="76" spans="1:22" s="62" customFormat="1" ht="18" customHeight="1">
      <c r="A76" s="63"/>
      <c r="B76" s="64" t="s">
        <v>47</v>
      </c>
      <c r="C76" s="64"/>
      <c r="D76" s="65"/>
      <c r="E76" s="64"/>
      <c r="F76" s="64"/>
      <c r="G76" s="64"/>
      <c r="H76" s="64"/>
      <c r="I76" s="66"/>
      <c r="J76" s="57"/>
      <c r="K76" s="66"/>
      <c r="L76" s="57"/>
      <c r="M76" s="66"/>
      <c r="N76" s="57"/>
      <c r="O76" s="66"/>
      <c r="P76" s="57"/>
      <c r="Q76" s="67"/>
      <c r="R76" s="68">
        <v>23.8</v>
      </c>
      <c r="S76" s="68">
        <v>23.8</v>
      </c>
      <c r="T76" s="68">
        <v>23.8</v>
      </c>
      <c r="U76" s="68">
        <f t="shared" si="3"/>
        <v>100</v>
      </c>
      <c r="V76" s="64" t="s">
        <v>94</v>
      </c>
    </row>
    <row r="77" spans="1:22" s="62" customFormat="1" ht="18" customHeight="1" thickBot="1">
      <c r="A77" s="63"/>
      <c r="B77" s="64" t="s">
        <v>47</v>
      </c>
      <c r="C77" s="64"/>
      <c r="D77" s="65"/>
      <c r="E77" s="64"/>
      <c r="F77" s="64"/>
      <c r="G77" s="64"/>
      <c r="H77" s="64"/>
      <c r="I77" s="66"/>
      <c r="J77" s="57"/>
      <c r="K77" s="66"/>
      <c r="L77" s="57"/>
      <c r="M77" s="66"/>
      <c r="N77" s="57"/>
      <c r="O77" s="66"/>
      <c r="P77" s="57"/>
      <c r="Q77" s="67"/>
      <c r="R77" s="68">
        <v>100</v>
      </c>
      <c r="S77" s="68">
        <v>100</v>
      </c>
      <c r="T77" s="68">
        <v>49</v>
      </c>
      <c r="U77" s="68">
        <f t="shared" si="3"/>
        <v>49</v>
      </c>
      <c r="V77" s="64" t="s">
        <v>93</v>
      </c>
    </row>
    <row r="78" spans="1:22" s="51" customFormat="1" ht="14.85" customHeight="1" thickTop="1" thickBot="1">
      <c r="B78" s="52" t="s">
        <v>76</v>
      </c>
      <c r="C78" s="53"/>
      <c r="D78" s="53"/>
      <c r="E78" s="53"/>
      <c r="F78" s="53"/>
      <c r="G78" s="53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5"/>
    </row>
    <row r="79" spans="1:22" ht="44.25" customHeight="1" thickTop="1">
      <c r="B79" s="73" t="s">
        <v>77</v>
      </c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5"/>
    </row>
    <row r="80" spans="1:22" ht="34.5" customHeight="1">
      <c r="B80" s="76" t="s">
        <v>107</v>
      </c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8"/>
    </row>
    <row r="81" spans="2:22" ht="34.5" customHeight="1">
      <c r="B81" s="76" t="s">
        <v>108</v>
      </c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8"/>
    </row>
    <row r="82" spans="2:22" ht="34.5" customHeight="1">
      <c r="B82" s="76" t="s">
        <v>109</v>
      </c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8"/>
    </row>
    <row r="83" spans="2:22" ht="34.5" customHeight="1">
      <c r="B83" s="76" t="s">
        <v>110</v>
      </c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8"/>
    </row>
    <row r="84" spans="2:22" ht="34.5" customHeight="1">
      <c r="B84" s="76" t="s">
        <v>111</v>
      </c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8"/>
    </row>
  </sheetData>
  <mergeCells count="4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27:H27"/>
    <mergeCell ref="I27:K27"/>
    <mergeCell ref="L27:O27"/>
    <mergeCell ref="B79:V79"/>
    <mergeCell ref="B28:V28"/>
    <mergeCell ref="C42:H42"/>
    <mergeCell ref="I42:K42"/>
    <mergeCell ref="L42:O42"/>
    <mergeCell ref="B43:V43"/>
    <mergeCell ref="C57:H57"/>
    <mergeCell ref="I57:K57"/>
    <mergeCell ref="L57:O57"/>
    <mergeCell ref="B80:V80"/>
    <mergeCell ref="B81:V81"/>
    <mergeCell ref="B82:V82"/>
    <mergeCell ref="B83:V83"/>
    <mergeCell ref="B84:V84"/>
    <mergeCell ref="B58:V58"/>
    <mergeCell ref="C63:H63"/>
    <mergeCell ref="I63:K63"/>
    <mergeCell ref="L63:O63"/>
    <mergeCell ref="B64:V64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2019-03-19T22:42:16Z</dcterms:modified>
</cp:coreProperties>
</file>