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CUARTO TRIMESTRE\INDICADORES 4T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'10-DURANGO'!$B$1:$V$43</definedName>
    <definedName name="_xlnm.Print_Area" localSheetId="1">Global!$B$1:$V$29</definedName>
    <definedName name="_xlnm.Print_Area" localSheetId="2">Nacional!$B$1:$V$43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8" i="4" l="1"/>
  <c r="U26" i="4"/>
  <c r="U25" i="4"/>
  <c r="U23" i="4"/>
  <c r="U22" i="4"/>
  <c r="U20" i="4"/>
  <c r="U19" i="4"/>
  <c r="U17" i="4"/>
  <c r="U16" i="4"/>
  <c r="U14" i="4"/>
  <c r="U13" i="4"/>
  <c r="U11" i="4"/>
  <c r="U33" i="3"/>
  <c r="U32" i="3"/>
  <c r="U28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<sst xmlns="http://schemas.openxmlformats.org/spreadsheetml/2006/main" count="318" uniqueCount="100">
  <si>
    <t>Informes sobre la Situación Económica,
las Finanzas Públicas y la Deuda Pública</t>
  </si>
  <si>
    <t>Cuarto Trimestre 2014</t>
  </si>
  <si>
    <t>33
Aportaciones Federales para Entidades Federativas y Municipios</t>
  </si>
  <si>
    <t>Programas presupuestarios cuya MIR se incluye en el reporte</t>
  </si>
  <si>
    <t xml:space="preserve">I-002 - FASSA
</t>
  </si>
  <si>
    <t>DATOS DEL PROGRAMA</t>
  </si>
  <si>
    <t>Programa presupuestario</t>
  </si>
  <si>
    <t>I-002</t>
  </si>
  <si>
    <t>FASSA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</si>
  <si>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</si>
  <si>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</si>
  <si>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</si>
  <si>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</si>
  <si>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</si>
  <si>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</si>
  <si>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</si>
  <si>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</si>
  <si>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</si>
  <si>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</si>
  <si>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</si>
  <si>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3 - Salud</t>
  </si>
  <si>
    <t>Subfunción</t>
  </si>
  <si>
    <t>1 - Salud</t>
  </si>
  <si>
    <t>Actividad Institucional</t>
  </si>
  <si>
    <t>4 - Fondo de Aportaciones para los Servicios de Salud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</si>
  <si>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</si>
  <si>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</si>
  <si>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</si>
  <si>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</si>
  <si>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</si>
  <si>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</si>
  <si>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</si>
  <si>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</si>
  <si>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</si>
  <si>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</si>
  <si>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</si>
  <si>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</si>
  <si>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</si>
  <si>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</si>
  <si>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</si>
  <si>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</si>
  <si>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la disminución de la Razón de mortalidad materna mediante la transferencia de recursos del Fondo de aportaciones para los servicios de salud.</t>
  </si>
  <si>
    <t>Razon de Mortalidad Materna de mujeres sin seguridad social.</t>
  </si>
  <si>
    <t>[Número de muertes maternas de mujeres sin seguridad social/Número de Nacidos vivos de madres sin seguridad socia]*100,000 por entiudad de residenciaen un año determinado</t>
  </si>
  <si>
    <t>Otra</t>
  </si>
  <si>
    <t>Estratégico-Eficacia-Anual</t>
  </si>
  <si>
    <t>Estatal</t>
  </si>
  <si>
    <t>Propósito</t>
  </si>
  <si>
    <t>La población sin seguridad social cuenta con mejores condiciones de salud.</t>
  </si>
  <si>
    <t>Porcentaje de nacidos vivos de madres sin seguridad social atendidas por personal médico</t>
  </si>
  <si>
    <t xml:space="preserve">(Número de nacidos vivos de madres sin seguridad social atendidas por personal medico / Número total de nacidos vivos de madres sin seguridad social) *100 </t>
  </si>
  <si>
    <t>Porcentaje</t>
  </si>
  <si>
    <t>Componente</t>
  </si>
  <si>
    <t>Presupuesto para el "Fondo de Aportaciones para los Servicios de Salud" destinado a la cobertura de salud de las entidades federativas</t>
  </si>
  <si>
    <t>Gasto destinado a la prestación de servicios de salud a la persona como porcentaje del gasto total del FASSA</t>
  </si>
  <si>
    <t>Cociente entre el Gasto ejercido en la subfunción de Prestación de Servicios de Salud a la Persona y el Gasto Total del FASSA por cien.</t>
  </si>
  <si>
    <t/>
  </si>
  <si>
    <t>Gasto destinado a la Prestación de Servicios de Salud a la Comunidad como porcentaje del Gasto Total del FASSA.</t>
  </si>
  <si>
    <t>Cociente entre el Gasto ejercido en la subfunción de Prestación de Servicios de Salud a la Comunidad y el Gasto Total del FASSA por cien.</t>
  </si>
  <si>
    <t>Actividad</t>
  </si>
  <si>
    <t>Adecuada planeación, programación y  presupuestación para el Fondo de Aportaciones para los Servicios de Salud</t>
  </si>
  <si>
    <t>Porcentaje de Actividades Institutcional Estatal (AIE s) correspondientes a la Prestación de Servicios de Salud a la Comunidad con asignación presupuestal</t>
  </si>
  <si>
    <t>Número de Actividades Institucionales Estatales (AIE s) de Prestación de Servicios de Salud a la Comunidad con asignación presupuestal / número total de AIE S de Prestación de Servicios de Salud a la Comunidad  * 100</t>
  </si>
  <si>
    <t>Gestión-Eficiencia-Anual</t>
  </si>
  <si>
    <t>Porcentaje de Actividades Institucional Estatal (AIE s) correspondientes a la Prestación de Servicios de Salud a la Persona con asignación presupuestal</t>
  </si>
  <si>
    <t>Número de AIE s de Prestación de Servicios de Salud a la Persona con asignación presupuestal / número total de AIE S de Prestación de Servicios de Salud a la Persona  *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</si>
  <si>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</si>
  <si>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</si>
  <si>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</si>
  <si>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</si>
  <si>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</si>
  <si>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</si>
  <si>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</si>
  <si>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</si>
  <si>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</si>
  <si>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</si>
  <si>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</si>
  <si>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Razon de Mortalidad Materna de mujeres sin seguridad social.
</t>
    </r>
    <r>
      <rPr>
        <sz val="10"/>
        <rFont val="Soberana Sans"/>
        <family val="2"/>
      </rPr>
      <t>Sin información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</si>
  <si>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>Sin información</t>
    </r>
  </si>
  <si>
    <r>
      <t xml:space="preserve">Gasto destinado a la prestación de servicios de salud a la persona como porcentaje del gasto total del FASSA
</t>
    </r>
    <r>
      <rPr>
        <sz val="10"/>
        <rFont val="Soberana Sans"/>
        <family val="2"/>
      </rPr>
      <t>Sin información</t>
    </r>
  </si>
  <si>
    <r>
      <t xml:space="preserve">Gasto destinado a la Prestación de Servicios de Salud a la Comunidad como porcentaje del Gasto Total del FASSA.
</t>
    </r>
    <r>
      <rPr>
        <sz val="10"/>
        <rFont val="Soberana Sans"/>
        <family val="2"/>
      </rPr>
      <t>Sin información</t>
    </r>
  </si>
  <si>
    <r>
      <t xml:space="preserve">Porcentaje de Actividades Institutcional Estatal (AIE s) correspondientes a la Prestación de Servicios de Salud a la Comunidad con asignación presupuestal
</t>
    </r>
    <r>
      <rPr>
        <sz val="10"/>
        <rFont val="Soberana Sans"/>
        <family val="2"/>
      </rPr>
      <t>Sin información</t>
    </r>
  </si>
  <si>
    <r>
      <t xml:space="preserve">Porcentaje de Actividades Institucional Estatal (AIE s) correspondientes a la Prestación de Servicios de Salud a la Persona con asignación presupuestal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</si>
  <si>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</si>
  <si>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</si>
  <si>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</si>
  <si>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Razon de Mortalidad Materna de mujeres sin seguridad social.
</t>
    </r>
    <r>
      <rPr>
        <sz val="10"/>
        <rFont val="Soberana Sans"/>
        <family val="2"/>
      </rPr>
      <t xml:space="preserve">10 - DURANGO  -
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</si>
  <si>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 xml:space="preserve">10 - DURANGO  -
</t>
    </r>
  </si>
  <si>
    <r>
      <t xml:space="preserve">Gasto destinado a la prestación de servicios de salud a la persona como porcentaje del gasto total del FASSA
</t>
    </r>
    <r>
      <rPr>
        <sz val="10"/>
        <rFont val="Soberana Sans"/>
        <family val="2"/>
      </rPr>
      <t xml:space="preserve">10 - DURANGO  HUBO INCREMENTO PRESUPUESTAL
</t>
    </r>
  </si>
  <si>
    <r>
      <t xml:space="preserve">Gasto destinado a la Prestación de Servicios de Salud a la Comunidad como porcentaje del Gasto Total del FASSA.
</t>
    </r>
    <r>
      <rPr>
        <sz val="10"/>
        <rFont val="Soberana Sans"/>
        <family val="2"/>
      </rPr>
      <t xml:space="preserve">10 - DURANGO  hubo incremento presupuestal
</t>
    </r>
  </si>
  <si>
    <r>
      <t xml:space="preserve">Porcentaje de Actividades Institutcional Estatal (AIE s) correspondientes a la Prestación de Servicios de Salud a la Comunidad con asignación presupuestal
</t>
    </r>
    <r>
      <rPr>
        <sz val="10"/>
        <rFont val="Soberana Sans"/>
        <family val="2"/>
      </rPr>
      <t xml:space="preserve">10 - DURANGO  Todas las actividades institucional estatal correspondientes a la prestación de servicios a la comunidad tienen asignación presupuestal.
</t>
    </r>
  </si>
  <si>
    <r>
      <t xml:space="preserve">Porcentaje de Actividades Institucional Estatal (AIE s) correspondientes a la Prestación de Servicios de Salud a la Persona con asignación presupuestal
</t>
    </r>
    <r>
      <rPr>
        <sz val="10"/>
        <rFont val="Soberana Sans"/>
        <family val="2"/>
      </rPr>
      <t xml:space="preserve">10 - DURANGO  -
</t>
    </r>
  </si>
  <si>
    <t>10-DURANGO</t>
  </si>
  <si>
    <t>0 - Cobertura estatal</t>
  </si>
  <si>
    <r>
      <t xml:space="preserve">Razon de Mortalidad Materna de mujeres sin seguridad social.
</t>
    </r>
    <r>
      <rPr>
        <sz val="12"/>
        <rFont val="Soberana Sans"/>
        <family val="2"/>
      </rPr>
      <t xml:space="preserve">0 - Cobertura estatal  -
</t>
    </r>
  </si>
  <si>
    <r>
      <t xml:space="preserve">Porcentaje de nacidos vivos de madres sin seguridad social atendidas por personal médico
</t>
    </r>
    <r>
      <rPr>
        <sz val="12"/>
        <rFont val="Soberana Sans"/>
        <family val="2"/>
      </rPr>
      <t xml:space="preserve">0 - Cobertura estatal  -
</t>
    </r>
  </si>
  <si>
    <r>
      <t xml:space="preserve">Gasto destinado a la prestación de servicios de salud a la persona como porcentaje del gasto total del FASSA
</t>
    </r>
    <r>
      <rPr>
        <sz val="12"/>
        <rFont val="Soberana Sans"/>
        <family val="2"/>
      </rPr>
      <t xml:space="preserve">0 - Cobertura estatal  HUBO INCREMENTO PRESUPUESTAL
</t>
    </r>
  </si>
  <si>
    <r>
      <t xml:space="preserve">Gasto destinado a la Prestación de Servicios de Salud a la Comunidad como porcentaje del Gasto Total del FASSA.
</t>
    </r>
    <r>
      <rPr>
        <sz val="12"/>
        <rFont val="Soberana Sans"/>
        <family val="2"/>
      </rPr>
      <t xml:space="preserve">0 - Cobertura estatal  hubo incremento presupuestal
</t>
    </r>
  </si>
  <si>
    <r>
      <t xml:space="preserve">Porcentaje de Actividades Institutcional Estatal (AIE s) correspondientes a la Prestación de Servicios de Salud a la Comunidad con asignación presupuestal
</t>
    </r>
    <r>
      <rPr>
        <sz val="12"/>
        <rFont val="Soberana Sans"/>
        <family val="2"/>
      </rPr>
      <t xml:space="preserve">0 - Cobertura estatal  Todas las actividades institucional estatal correspondientes a la prestación de servicios a la comunidad tienen asignación presupuestal.
</t>
    </r>
  </si>
  <si>
    <r>
      <t xml:space="preserve">Porcentaje de Actividades Institucional Estatal (AIE s) correspondientes a la Prestación de Servicios de Salud a la Persona con asignación presupuestal
</t>
    </r>
    <r>
      <rPr>
        <sz val="12"/>
        <rFont val="Soberana Sans"/>
        <family val="2"/>
      </rPr>
      <t xml:space="preserve">0 - Cobertura estatal  -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</si>
</sst>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1" applyNumberFormat="0" applyAlignment="0" applyProtection="0"/>
    <xf numFmtId="0" fontId="31" fillId="22" borderId="2" applyNumberFormat="0" applyAlignment="0" applyProtection="0"/>
    <xf numFmtId="0" fontId="32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34" fillId="29" borderId="1" applyNumberFormat="0" applyAlignment="0" applyProtection="0"/>
    <xf numFmtId="0" fontId="35" fillId="30" borderId="0" applyNumberFormat="0" applyBorder="0" applyAlignment="0" applyProtection="0"/>
    <xf numFmtId="0" fontId="36" fillId="31" borderId="0" applyNumberFormat="0" applyBorder="0" applyAlignment="0" applyProtection="0"/>
    <xf numFmtId="0" fontId="27" fillId="32" borderId="4" applyNumberFormat="0" applyFont="0" applyAlignment="0" applyProtection="0"/>
    <xf numFmtId="0" fontId="37" fillId="21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33" fillId="0" borderId="7" applyNumberFormat="0" applyFill="0" applyAlignment="0" applyProtection="0"/>
    <xf numFmtId="0" fontId="42" fillId="0" borderId="8" applyNumberFormat="0" applyFill="0" applyAlignment="0" applyProtection="0"/>
  </cellStyleXfs>
  <cellXfs count="19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33" borderId="0" xfId="0" applyFont="1" applyFill="1" applyAlignment="1">
      <alignment vertical="center"/>
    </xf>
    <xf numFmtId="0" fontId="21" fillId="0" borderId="0" xfId="0" applyNumberFormat="1" applyFont="1" applyFill="1" applyBorder="1" applyAlignment="1" applyProtection="1"/>
    <xf numFmtId="0" fontId="21" fillId="0" borderId="0" xfId="0" applyFont="1" applyAlignment="1">
      <alignment vertical="top" wrapText="1"/>
    </xf>
    <xf numFmtId="0" fontId="22" fillId="34" borderId="9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 wrapText="1"/>
    </xf>
    <xf numFmtId="0" fontId="23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4" fillId="0" borderId="13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21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5" fillId="0" borderId="15" xfId="0" applyFont="1" applyBorder="1" applyAlignment="1">
      <alignment vertical="top" wrapText="1"/>
    </xf>
    <xf numFmtId="4" fontId="1" fillId="35" borderId="18" xfId="0" applyNumberFormat="1" applyFont="1" applyFill="1" applyBorder="1" applyAlignment="1">
      <alignment horizontal="center" vertical="center" wrapText="1"/>
    </xf>
    <xf numFmtId="4" fontId="1" fillId="35" borderId="19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Fill="1" applyBorder="1" applyAlignment="1">
      <alignment vertical="top" wrapText="1"/>
    </xf>
    <xf numFmtId="4" fontId="15" fillId="0" borderId="21" xfId="0" applyNumberFormat="1" applyFont="1" applyBorder="1" applyAlignment="1">
      <alignment horizontal="right" vertical="top" wrapText="1"/>
    </xf>
    <xf numFmtId="0" fontId="24" fillId="0" borderId="0" xfId="0" applyFont="1" applyFill="1" applyBorder="1" applyAlignment="1">
      <alignment vertical="center" wrapText="1"/>
    </xf>
    <xf numFmtId="168" fontId="24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" fontId="15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Alignment="1">
      <alignment vertical="center" wrapText="1"/>
    </xf>
    <xf numFmtId="4" fontId="15" fillId="0" borderId="0" xfId="0" applyNumberFormat="1" applyFont="1" applyBorder="1" applyAlignment="1">
      <alignment horizontal="right" vertical="center" wrapText="1"/>
    </xf>
    <xf numFmtId="0" fontId="22" fillId="34" borderId="9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1" xfId="0" applyFont="1" applyFill="1" applyBorder="1" applyAlignment="1">
      <alignment horizontal="left" vertical="center" wrapText="1"/>
    </xf>
    <xf numFmtId="4" fontId="15" fillId="0" borderId="0" xfId="0" applyNumberFormat="1" applyFont="1" applyAlignment="1">
      <alignment vertical="top" wrapText="1"/>
    </xf>
    <xf numFmtId="4" fontId="15" fillId="0" borderId="22" xfId="0" applyNumberFormat="1" applyFont="1" applyBorder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5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168" fontId="15" fillId="0" borderId="0" xfId="0" applyNumberFormat="1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3" xfId="0" applyFont="1" applyFill="1" applyBorder="1" applyAlignment="1">
      <alignment horizontal="justify" vertical="top" wrapText="1"/>
    </xf>
    <xf numFmtId="0" fontId="3" fillId="0" borderId="54" xfId="0" applyFont="1" applyFill="1" applyBorder="1" applyAlignment="1">
      <alignment horizontal="justify" vertical="top" wrapText="1"/>
    </xf>
    <xf numFmtId="0" fontId="3" fillId="0" borderId="55" xfId="0" applyFont="1" applyFill="1" applyBorder="1" applyAlignment="1">
      <alignment horizontal="justify" vertical="top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0" borderId="5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" fillId="0" borderId="53" xfId="0" applyFont="1" applyFill="1" applyBorder="1" applyAlignment="1">
      <alignment horizontal="justify" vertical="top" wrapText="1"/>
    </xf>
    <xf numFmtId="0" fontId="1" fillId="0" borderId="54" xfId="0" applyFont="1" applyFill="1" applyBorder="1" applyAlignment="1">
      <alignment horizontal="justify" vertical="top" wrapText="1"/>
    </xf>
    <xf numFmtId="0" fontId="1" fillId="0" borderId="55" xfId="0" applyFont="1" applyFill="1" applyBorder="1" applyAlignment="1">
      <alignment horizontal="justify" vertical="top" wrapText="1"/>
    </xf>
    <xf numFmtId="4" fontId="1" fillId="34" borderId="64" xfId="0" applyNumberFormat="1" applyFont="1" applyFill="1" applyBorder="1" applyAlignment="1">
      <alignment horizontal="left" vertical="center" wrapText="1"/>
    </xf>
    <xf numFmtId="4" fontId="1" fillId="34" borderId="13" xfId="0" applyNumberFormat="1" applyFont="1" applyFill="1" applyBorder="1" applyAlignment="1">
      <alignment horizontal="left" vertical="center" wrapText="1"/>
    </xf>
    <xf numFmtId="4" fontId="1" fillId="34" borderId="63" xfId="0" applyNumberFormat="1" applyFont="1" applyFill="1" applyBorder="1" applyAlignment="1">
      <alignment horizontal="left" vertical="center" wrapText="1"/>
    </xf>
    <xf numFmtId="0" fontId="1" fillId="0" borderId="60" xfId="0" applyFont="1" applyFill="1" applyBorder="1" applyAlignment="1">
      <alignment horizontal="justify" vertical="top" wrapText="1"/>
    </xf>
    <xf numFmtId="0" fontId="1" fillId="0" borderId="21" xfId="0" applyFont="1" applyFill="1" applyBorder="1" applyAlignment="1">
      <alignment horizontal="justify" vertical="top" wrapText="1"/>
    </xf>
    <xf numFmtId="0" fontId="1" fillId="0" borderId="61" xfId="0" applyFont="1" applyFill="1" applyBorder="1" applyAlignment="1">
      <alignment horizontal="justify" vertical="top" wrapText="1"/>
    </xf>
    <xf numFmtId="0" fontId="15" fillId="0" borderId="21" xfId="0" applyFont="1" applyFill="1" applyBorder="1" applyAlignment="1">
      <alignment horizontal="justify" vertical="top" wrapText="1"/>
    </xf>
    <xf numFmtId="4" fontId="26" fillId="34" borderId="64" xfId="0" applyNumberFormat="1" applyFont="1" applyFill="1" applyBorder="1" applyAlignment="1">
      <alignment horizontal="left" vertical="center" wrapText="1"/>
    </xf>
    <xf numFmtId="4" fontId="26" fillId="34" borderId="13" xfId="0" applyNumberFormat="1" applyFont="1" applyFill="1" applyBorder="1" applyAlignment="1">
      <alignment horizontal="left" vertical="center" wrapText="1"/>
    </xf>
    <xf numFmtId="4" fontId="26" fillId="34" borderId="63" xfId="0" applyNumberFormat="1" applyFont="1" applyFill="1" applyBorder="1" applyAlignment="1">
      <alignment horizontal="left" vertical="center" wrapText="1"/>
    </xf>
    <xf numFmtId="0" fontId="1" fillId="35" borderId="41" xfId="0" applyFont="1" applyFill="1" applyBorder="1" applyAlignment="1">
      <alignment horizontal="center" vertical="center" wrapText="1"/>
    </xf>
    <xf numFmtId="0" fontId="1" fillId="35" borderId="18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15" fillId="0" borderId="15" xfId="0" applyFont="1" applyBorder="1" applyAlignment="1">
      <alignment horizontal="justify" vertical="top" wrapText="1"/>
    </xf>
    <xf numFmtId="0" fontId="15" fillId="0" borderId="37" xfId="0" applyFont="1" applyBorder="1" applyAlignment="1">
      <alignment horizontal="justify" vertical="top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4" xfId="0" applyFont="1" applyFill="1" applyBorder="1" applyAlignment="1">
      <alignment horizontal="justify" vertical="center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17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5" fillId="0" borderId="13" xfId="0" applyFont="1" applyBorder="1" applyAlignment="1">
      <alignment horizontal="justify" vertical="top" wrapText="1"/>
    </xf>
    <xf numFmtId="0" fontId="15" fillId="0" borderId="13" xfId="0" applyFont="1" applyBorder="1" applyAlignment="1">
      <alignment horizontal="justify" vertical="top" wrapText="1"/>
    </xf>
    <xf numFmtId="0" fontId="15" fillId="0" borderId="33" xfId="0" applyFont="1" applyFill="1" applyBorder="1" applyAlignment="1">
      <alignment horizontal="left" vertical="center" wrapText="1"/>
    </xf>
    <xf numFmtId="0" fontId="15" fillId="0" borderId="34" xfId="0" applyFont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06" t="s">
        <v>0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07" t="s">
        <v>2</v>
      </c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</row>
    <row r="12" spans="2:30" ht="13.5" customHeight="1"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</row>
    <row r="13" spans="2:30" ht="13.5" customHeight="1"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</row>
    <row r="14" spans="2:30" ht="13.5" customHeight="1"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</row>
    <row r="15" spans="2:30" ht="13.5" customHeight="1"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</row>
    <row r="16" spans="2:30" ht="13.5" customHeight="1"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</row>
    <row r="17" spans="2:30" ht="13.5" customHeight="1"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</row>
    <row r="18" spans="2:30" ht="13.5" customHeight="1"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</row>
    <row r="19" spans="2:30" ht="13.5" customHeight="1"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</row>
    <row r="20" spans="2:30" ht="13.5" customHeight="1"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</row>
    <row r="21" spans="2:30" ht="13.5" customHeight="1"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</row>
    <row r="22" spans="2:30" ht="13.5" customHeight="1"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</row>
    <row r="23" spans="2:30" ht="13.5" customHeight="1"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</row>
    <row r="24" spans="2:30" ht="13.5" customHeight="1"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</row>
    <row r="25" spans="2:30" ht="13.5" customHeight="1"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</row>
    <row r="26" spans="2:30" ht="13.5" customHeight="1"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</row>
    <row r="27" spans="2:30" ht="13.5" customHeight="1"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</row>
    <row r="28" spans="2:30" ht="13.5" customHeight="1"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</row>
    <row r="29" spans="2:30" ht="13.5" customHeight="1"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</row>
    <row r="30" spans="2:30" ht="13.5" customHeight="1"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</row>
    <row r="31" spans="2:30" ht="13.5" customHeight="1"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</row>
    <row r="32" spans="2:30" ht="13.5" customHeight="1"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</row>
    <row r="33" spans="2:30" ht="13.5" customHeight="1"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</row>
    <row r="34" spans="2:30" ht="13.5" customHeight="1"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8" t="s">
        <v>3</v>
      </c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</row>
    <row r="50" spans="4:28" ht="13.5" customHeight="1">
      <c r="D50" s="109" t="s">
        <v>4</v>
      </c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</row>
    <row r="51" spans="4:28" ht="13.5" customHeight="1"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</row>
    <row r="52" spans="4:28" ht="13.5" customHeight="1"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</row>
    <row r="53" spans="4:28" ht="13.5" customHeight="1"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</row>
    <row r="54" spans="4:28" ht="13.5" customHeight="1"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</row>
    <row r="55" spans="4:28" ht="13.5" customHeight="1"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</row>
    <row r="56" spans="4:28" ht="13.5" customHeight="1"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</row>
    <row r="57" spans="4:28" ht="13.5" customHeight="1"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</row>
    <row r="58" spans="4:28" ht="13.5" customHeight="1"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</row>
    <row r="59" spans="4:28" ht="13.5" customHeight="1"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</row>
    <row r="60" spans="4:28" ht="13.5" customHeight="1"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</row>
    <row r="61" spans="4:28" ht="13.5" customHeight="1"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</row>
    <row r="62" spans="4:28" ht="13.5" customHeight="1"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</row>
    <row r="63" spans="4:28" ht="13.5" customHeight="1"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</row>
    <row r="64" spans="4:28" ht="13.5" customHeight="1"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</row>
    <row r="65" spans="4:28" ht="13.5" customHeight="1"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</row>
    <row r="66" spans="4:28" ht="13.5" customHeight="1"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0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7" t="s">
        <v>8</v>
      </c>
      <c r="E4" s="147"/>
      <c r="F4" s="147"/>
      <c r="G4" s="147"/>
      <c r="H4" s="147"/>
      <c r="I4" s="14"/>
      <c r="J4" s="15" t="s">
        <v>9</v>
      </c>
      <c r="K4" s="16" t="s">
        <v>10</v>
      </c>
      <c r="L4" s="148" t="s">
        <v>11</v>
      </c>
      <c r="M4" s="148"/>
      <c r="N4" s="148"/>
      <c r="O4" s="148"/>
      <c r="P4" s="17" t="s">
        <v>12</v>
      </c>
      <c r="Q4" s="149" t="s">
        <v>13</v>
      </c>
      <c r="R4" s="149"/>
      <c r="S4" s="15" t="s">
        <v>14</v>
      </c>
      <c r="T4" s="148" t="s">
        <v>15</v>
      </c>
      <c r="U4" s="148"/>
      <c r="V4" s="150"/>
    </row>
    <row r="5" spans="1:35" ht="15.7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18" t="s">
        <v>17</v>
      </c>
      <c r="C6" s="127" t="s">
        <v>18</v>
      </c>
      <c r="D6" s="127"/>
      <c r="E6" s="127"/>
      <c r="F6" s="127"/>
      <c r="G6" s="127"/>
      <c r="H6" s="19"/>
      <c r="I6" s="19"/>
      <c r="J6" s="19" t="s">
        <v>19</v>
      </c>
      <c r="K6" s="127" t="s">
        <v>20</v>
      </c>
      <c r="L6" s="127"/>
      <c r="M6" s="127"/>
      <c r="N6" s="20"/>
      <c r="O6" s="19" t="s">
        <v>21</v>
      </c>
      <c r="P6" s="127" t="s">
        <v>22</v>
      </c>
      <c r="Q6" s="127"/>
      <c r="R6" s="21"/>
      <c r="S6" s="22" t="s">
        <v>23</v>
      </c>
      <c r="T6" s="127" t="s">
        <v>24</v>
      </c>
      <c r="U6" s="127"/>
      <c r="V6" s="12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9" t="s">
        <v>26</v>
      </c>
      <c r="C8" s="132" t="s">
        <v>27</v>
      </c>
      <c r="D8" s="132"/>
      <c r="E8" s="132"/>
      <c r="F8" s="132"/>
      <c r="G8" s="132"/>
      <c r="H8" s="133"/>
      <c r="I8" s="138" t="s">
        <v>28</v>
      </c>
      <c r="J8" s="139"/>
      <c r="K8" s="139"/>
      <c r="L8" s="139"/>
      <c r="M8" s="139"/>
      <c r="N8" s="139"/>
      <c r="O8" s="139"/>
      <c r="P8" s="139"/>
      <c r="Q8" s="139"/>
      <c r="R8" s="139"/>
      <c r="S8" s="140"/>
      <c r="T8" s="138" t="s">
        <v>29</v>
      </c>
      <c r="U8" s="139"/>
      <c r="V8" s="141" t="s">
        <v>30</v>
      </c>
    </row>
    <row r="9" spans="1:35" ht="19.5" customHeight="1">
      <c r="B9" s="130"/>
      <c r="C9" s="134"/>
      <c r="D9" s="134"/>
      <c r="E9" s="134"/>
      <c r="F9" s="134"/>
      <c r="G9" s="134"/>
      <c r="H9" s="135"/>
      <c r="I9" s="144" t="s">
        <v>31</v>
      </c>
      <c r="J9" s="123"/>
      <c r="K9" s="123"/>
      <c r="L9" s="123" t="s">
        <v>32</v>
      </c>
      <c r="M9" s="123"/>
      <c r="N9" s="123"/>
      <c r="O9" s="123"/>
      <c r="P9" s="123" t="s">
        <v>33</v>
      </c>
      <c r="Q9" s="123" t="s">
        <v>34</v>
      </c>
      <c r="R9" s="125" t="s">
        <v>35</v>
      </c>
      <c r="S9" s="126"/>
      <c r="T9" s="123" t="s">
        <v>36</v>
      </c>
      <c r="U9" s="123" t="s">
        <v>37</v>
      </c>
      <c r="V9" s="142"/>
    </row>
    <row r="10" spans="1:35" ht="36.75" customHeight="1" thickBot="1">
      <c r="B10" s="131"/>
      <c r="C10" s="136"/>
      <c r="D10" s="136"/>
      <c r="E10" s="136"/>
      <c r="F10" s="136"/>
      <c r="G10" s="136"/>
      <c r="H10" s="137"/>
      <c r="I10" s="145"/>
      <c r="J10" s="124"/>
      <c r="K10" s="124"/>
      <c r="L10" s="124"/>
      <c r="M10" s="124"/>
      <c r="N10" s="124"/>
      <c r="O10" s="124"/>
      <c r="P10" s="124"/>
      <c r="Q10" s="124"/>
      <c r="R10" s="25" t="s">
        <v>38</v>
      </c>
      <c r="S10" s="26" t="s">
        <v>39</v>
      </c>
      <c r="T10" s="124"/>
      <c r="U10" s="124"/>
      <c r="V10" s="143"/>
    </row>
    <row r="11" spans="1:35" ht="75" customHeight="1" thickTop="1" thickBot="1">
      <c r="A11" s="27"/>
      <c r="B11" s="28" t="s">
        <v>40</v>
      </c>
      <c r="C11" s="122" t="s">
        <v>41</v>
      </c>
      <c r="D11" s="122"/>
      <c r="E11" s="122"/>
      <c r="F11" s="122"/>
      <c r="G11" s="122"/>
      <c r="H11" s="122"/>
      <c r="I11" s="122" t="s">
        <v>42</v>
      </c>
      <c r="J11" s="122"/>
      <c r="K11" s="122"/>
      <c r="L11" s="122" t="s">
        <v>43</v>
      </c>
      <c r="M11" s="122"/>
      <c r="N11" s="122"/>
      <c r="O11" s="122"/>
      <c r="P11" s="29" t="s">
        <v>44</v>
      </c>
      <c r="Q11" s="29" t="s">
        <v>45</v>
      </c>
      <c r="R11" s="29">
        <v>8</v>
      </c>
      <c r="S11" s="29">
        <v>8</v>
      </c>
      <c r="T11" s="29">
        <v>41.34</v>
      </c>
      <c r="U11" s="29">
        <f t="shared" ref="U11:U16" si="0">IF(ISERROR(T11/S11),"N/A",T11/S11*100)</f>
        <v>516.75</v>
      </c>
      <c r="V11" s="30" t="s">
        <v>46</v>
      </c>
    </row>
    <row r="12" spans="1:35" ht="75" customHeight="1" thickTop="1" thickBot="1">
      <c r="A12" s="27"/>
      <c r="B12" s="28" t="s">
        <v>47</v>
      </c>
      <c r="C12" s="122" t="s">
        <v>48</v>
      </c>
      <c r="D12" s="122"/>
      <c r="E12" s="122"/>
      <c r="F12" s="122"/>
      <c r="G12" s="122"/>
      <c r="H12" s="122"/>
      <c r="I12" s="122" t="s">
        <v>49</v>
      </c>
      <c r="J12" s="122"/>
      <c r="K12" s="122"/>
      <c r="L12" s="122" t="s">
        <v>50</v>
      </c>
      <c r="M12" s="122"/>
      <c r="N12" s="122"/>
      <c r="O12" s="122"/>
      <c r="P12" s="29" t="s">
        <v>51</v>
      </c>
      <c r="Q12" s="29" t="s">
        <v>45</v>
      </c>
      <c r="R12" s="29">
        <v>99.8</v>
      </c>
      <c r="S12" s="29">
        <v>99.8</v>
      </c>
      <c r="T12" s="29">
        <v>99.88</v>
      </c>
      <c r="U12" s="29">
        <f t="shared" si="0"/>
        <v>100.08016032064128</v>
      </c>
      <c r="V12" s="30" t="s">
        <v>46</v>
      </c>
    </row>
    <row r="13" spans="1:35" ht="75" customHeight="1" thickTop="1" thickBot="1">
      <c r="A13" s="27"/>
      <c r="B13" s="28" t="s">
        <v>52</v>
      </c>
      <c r="C13" s="122" t="s">
        <v>53</v>
      </c>
      <c r="D13" s="122"/>
      <c r="E13" s="122"/>
      <c r="F13" s="122"/>
      <c r="G13" s="122"/>
      <c r="H13" s="122"/>
      <c r="I13" s="122" t="s">
        <v>54</v>
      </c>
      <c r="J13" s="122"/>
      <c r="K13" s="122"/>
      <c r="L13" s="122" t="s">
        <v>55</v>
      </c>
      <c r="M13" s="122"/>
      <c r="N13" s="122"/>
      <c r="O13" s="122"/>
      <c r="P13" s="29" t="s">
        <v>51</v>
      </c>
      <c r="Q13" s="29" t="s">
        <v>45</v>
      </c>
      <c r="R13" s="29">
        <v>65.8</v>
      </c>
      <c r="S13" s="29">
        <v>65.8</v>
      </c>
      <c r="T13" s="29">
        <v>67.52</v>
      </c>
      <c r="U13" s="29">
        <f t="shared" si="0"/>
        <v>102.61398176291794</v>
      </c>
      <c r="V13" s="30" t="s">
        <v>46</v>
      </c>
    </row>
    <row r="14" spans="1:35" ht="75" customHeight="1" thickTop="1" thickBot="1">
      <c r="A14" s="27"/>
      <c r="B14" s="28" t="s">
        <v>52</v>
      </c>
      <c r="C14" s="122" t="s">
        <v>56</v>
      </c>
      <c r="D14" s="122"/>
      <c r="E14" s="122"/>
      <c r="F14" s="122"/>
      <c r="G14" s="122"/>
      <c r="H14" s="122"/>
      <c r="I14" s="122" t="s">
        <v>57</v>
      </c>
      <c r="J14" s="122"/>
      <c r="K14" s="122"/>
      <c r="L14" s="122" t="s">
        <v>58</v>
      </c>
      <c r="M14" s="122"/>
      <c r="N14" s="122"/>
      <c r="O14" s="122"/>
      <c r="P14" s="29" t="s">
        <v>51</v>
      </c>
      <c r="Q14" s="29" t="s">
        <v>45</v>
      </c>
      <c r="R14" s="29">
        <v>24.76</v>
      </c>
      <c r="S14" s="29">
        <v>24.76</v>
      </c>
      <c r="T14" s="29">
        <v>23.2</v>
      </c>
      <c r="U14" s="29">
        <f t="shared" si="0"/>
        <v>93.699515347334412</v>
      </c>
      <c r="V14" s="30" t="s">
        <v>46</v>
      </c>
    </row>
    <row r="15" spans="1:35" ht="75" customHeight="1" thickTop="1" thickBot="1">
      <c r="A15" s="27"/>
      <c r="B15" s="28" t="s">
        <v>59</v>
      </c>
      <c r="C15" s="122" t="s">
        <v>60</v>
      </c>
      <c r="D15" s="122"/>
      <c r="E15" s="122"/>
      <c r="F15" s="122"/>
      <c r="G15" s="122"/>
      <c r="H15" s="122"/>
      <c r="I15" s="122" t="s">
        <v>61</v>
      </c>
      <c r="J15" s="122"/>
      <c r="K15" s="122"/>
      <c r="L15" s="122" t="s">
        <v>62</v>
      </c>
      <c r="M15" s="122"/>
      <c r="N15" s="122"/>
      <c r="O15" s="122"/>
      <c r="P15" s="29" t="s">
        <v>51</v>
      </c>
      <c r="Q15" s="29" t="s">
        <v>63</v>
      </c>
      <c r="R15" s="29">
        <v>93</v>
      </c>
      <c r="S15" s="29">
        <v>93</v>
      </c>
      <c r="T15" s="29">
        <v>100</v>
      </c>
      <c r="U15" s="29">
        <f t="shared" si="0"/>
        <v>107.5268817204301</v>
      </c>
      <c r="V15" s="30" t="s">
        <v>46</v>
      </c>
    </row>
    <row r="16" spans="1:35" ht="75" customHeight="1" thickTop="1" thickBot="1">
      <c r="A16" s="27"/>
      <c r="B16" s="28" t="s">
        <v>59</v>
      </c>
      <c r="C16" s="122" t="s">
        <v>56</v>
      </c>
      <c r="D16" s="122"/>
      <c r="E16" s="122"/>
      <c r="F16" s="122"/>
      <c r="G16" s="122"/>
      <c r="H16" s="122"/>
      <c r="I16" s="122" t="s">
        <v>64</v>
      </c>
      <c r="J16" s="122"/>
      <c r="K16" s="122"/>
      <c r="L16" s="122" t="s">
        <v>65</v>
      </c>
      <c r="M16" s="122"/>
      <c r="N16" s="122"/>
      <c r="O16" s="122"/>
      <c r="P16" s="29" t="s">
        <v>51</v>
      </c>
      <c r="Q16" s="29" t="s">
        <v>63</v>
      </c>
      <c r="R16" s="29">
        <v>91</v>
      </c>
      <c r="S16" s="29">
        <v>91</v>
      </c>
      <c r="T16" s="29">
        <v>100</v>
      </c>
      <c r="U16" s="29">
        <f t="shared" si="0"/>
        <v>109.8901098901099</v>
      </c>
      <c r="V16" s="30" t="s">
        <v>46</v>
      </c>
    </row>
    <row r="17" spans="2:23" ht="22.5" customHeight="1" thickTop="1" thickBot="1">
      <c r="B17" s="8" t="s">
        <v>66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67</v>
      </c>
      <c r="S18" s="23" t="s">
        <v>68</v>
      </c>
      <c r="T18" s="24" t="s">
        <v>69</v>
      </c>
      <c r="U18" s="24" t="s">
        <v>70</v>
      </c>
      <c r="V18" s="113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71</v>
      </c>
      <c r="S19" s="41" t="s">
        <v>71</v>
      </c>
      <c r="T19" s="41" t="s">
        <v>71</v>
      </c>
      <c r="U19" s="41" t="s">
        <v>72</v>
      </c>
      <c r="V19" s="114"/>
    </row>
    <row r="20" spans="2:23" ht="13.5" customHeight="1" thickBot="1">
      <c r="B20" s="115" t="s">
        <v>73</v>
      </c>
      <c r="C20" s="116"/>
      <c r="D20" s="116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72045.188146999993</v>
      </c>
      <c r="S20" s="46">
        <v>52065.716031999997</v>
      </c>
      <c r="T20" s="46">
        <v>51622.564579160004</v>
      </c>
      <c r="U20" s="46">
        <f>+IF(ISERR(T20/S20*100),"N/A",T20/S20*100)</f>
        <v>99.148861311025414</v>
      </c>
      <c r="V20" s="47"/>
    </row>
    <row r="21" spans="2:23" ht="13.5" customHeight="1" thickBot="1">
      <c r="B21" s="117" t="s">
        <v>74</v>
      </c>
      <c r="C21" s="118"/>
      <c r="D21" s="118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73049.435817970007</v>
      </c>
      <c r="S21" s="46">
        <v>52603.502007130002</v>
      </c>
      <c r="T21" s="46">
        <v>51622.564579160004</v>
      </c>
      <c r="U21" s="46">
        <f>+IF(ISERR(T21/S21*100),"N/A",T21/S21*100)</f>
        <v>98.135224100028466</v>
      </c>
      <c r="V21" s="47"/>
    </row>
    <row r="22" spans="2:23" s="51" customFormat="1" ht="14.85" customHeight="1" thickTop="1" thickBot="1">
      <c r="B22" s="52" t="s">
        <v>75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19" t="s">
        <v>76</v>
      </c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1"/>
    </row>
    <row r="24" spans="2:23" ht="34.5" customHeight="1">
      <c r="B24" s="110" t="s">
        <v>77</v>
      </c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2"/>
    </row>
    <row r="25" spans="2:23" ht="34.5" customHeight="1">
      <c r="B25" s="110" t="s">
        <v>78</v>
      </c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2"/>
    </row>
    <row r="26" spans="2:23" ht="34.5" customHeight="1">
      <c r="B26" s="110" t="s">
        <v>79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2"/>
    </row>
    <row r="27" spans="2:23" ht="34.5" customHeight="1">
      <c r="B27" s="110" t="s">
        <v>80</v>
      </c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2"/>
    </row>
    <row r="28" spans="2:23" ht="34.5" customHeight="1">
      <c r="B28" s="110" t="s">
        <v>81</v>
      </c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2"/>
    </row>
    <row r="29" spans="2:23" ht="34.5" customHeight="1">
      <c r="B29" s="110" t="s">
        <v>82</v>
      </c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2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83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7" t="s">
        <v>8</v>
      </c>
      <c r="E4" s="147"/>
      <c r="F4" s="147"/>
      <c r="G4" s="147"/>
      <c r="H4" s="147"/>
      <c r="I4" s="14"/>
      <c r="J4" s="15" t="s">
        <v>9</v>
      </c>
      <c r="K4" s="16" t="s">
        <v>10</v>
      </c>
      <c r="L4" s="148" t="s">
        <v>11</v>
      </c>
      <c r="M4" s="148"/>
      <c r="N4" s="148"/>
      <c r="O4" s="148"/>
      <c r="P4" s="17" t="s">
        <v>12</v>
      </c>
      <c r="Q4" s="149" t="s">
        <v>13</v>
      </c>
      <c r="R4" s="149"/>
      <c r="S4" s="15" t="s">
        <v>14</v>
      </c>
      <c r="T4" s="148" t="s">
        <v>15</v>
      </c>
      <c r="U4" s="148"/>
      <c r="V4" s="150"/>
    </row>
    <row r="5" spans="1:35" ht="15.7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18" t="s">
        <v>17</v>
      </c>
      <c r="C6" s="127" t="s">
        <v>18</v>
      </c>
      <c r="D6" s="127"/>
      <c r="E6" s="127"/>
      <c r="F6" s="127"/>
      <c r="G6" s="127"/>
      <c r="H6" s="19"/>
      <c r="I6" s="19"/>
      <c r="J6" s="19" t="s">
        <v>19</v>
      </c>
      <c r="K6" s="127" t="s">
        <v>20</v>
      </c>
      <c r="L6" s="127"/>
      <c r="M6" s="127"/>
      <c r="N6" s="20"/>
      <c r="O6" s="19" t="s">
        <v>21</v>
      </c>
      <c r="P6" s="127" t="s">
        <v>22</v>
      </c>
      <c r="Q6" s="127"/>
      <c r="R6" s="21"/>
      <c r="S6" s="22" t="s">
        <v>23</v>
      </c>
      <c r="T6" s="127" t="s">
        <v>24</v>
      </c>
      <c r="U6" s="127"/>
      <c r="V6" s="12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9" t="s">
        <v>26</v>
      </c>
      <c r="C8" s="132" t="s">
        <v>27</v>
      </c>
      <c r="D8" s="132"/>
      <c r="E8" s="132"/>
      <c r="F8" s="132"/>
      <c r="G8" s="132"/>
      <c r="H8" s="133"/>
      <c r="I8" s="138" t="s">
        <v>28</v>
      </c>
      <c r="J8" s="139"/>
      <c r="K8" s="139"/>
      <c r="L8" s="139"/>
      <c r="M8" s="139"/>
      <c r="N8" s="139"/>
      <c r="O8" s="139"/>
      <c r="P8" s="139"/>
      <c r="Q8" s="139"/>
      <c r="R8" s="139"/>
      <c r="S8" s="140"/>
      <c r="T8" s="138" t="s">
        <v>29</v>
      </c>
      <c r="U8" s="139"/>
      <c r="V8" s="141" t="s">
        <v>30</v>
      </c>
    </row>
    <row r="9" spans="1:35" ht="19.5" customHeight="1">
      <c r="B9" s="130"/>
      <c r="C9" s="134"/>
      <c r="D9" s="134"/>
      <c r="E9" s="134"/>
      <c r="F9" s="134"/>
      <c r="G9" s="134"/>
      <c r="H9" s="135"/>
      <c r="I9" s="144" t="s">
        <v>31</v>
      </c>
      <c r="J9" s="123"/>
      <c r="K9" s="123"/>
      <c r="L9" s="123" t="s">
        <v>32</v>
      </c>
      <c r="M9" s="123"/>
      <c r="N9" s="123"/>
      <c r="O9" s="123"/>
      <c r="P9" s="123" t="s">
        <v>33</v>
      </c>
      <c r="Q9" s="123" t="s">
        <v>34</v>
      </c>
      <c r="R9" s="125" t="s">
        <v>35</v>
      </c>
      <c r="S9" s="126"/>
      <c r="T9" s="123" t="s">
        <v>36</v>
      </c>
      <c r="U9" s="123" t="s">
        <v>37</v>
      </c>
      <c r="V9" s="142"/>
    </row>
    <row r="10" spans="1:35" ht="26.25" customHeight="1" thickBot="1">
      <c r="B10" s="131"/>
      <c r="C10" s="136"/>
      <c r="D10" s="136"/>
      <c r="E10" s="136"/>
      <c r="F10" s="136"/>
      <c r="G10" s="136"/>
      <c r="H10" s="137"/>
      <c r="I10" s="145"/>
      <c r="J10" s="124"/>
      <c r="K10" s="124"/>
      <c r="L10" s="124"/>
      <c r="M10" s="124"/>
      <c r="N10" s="124"/>
      <c r="O10" s="124"/>
      <c r="P10" s="124"/>
      <c r="Q10" s="124"/>
      <c r="R10" s="25" t="s">
        <v>38</v>
      </c>
      <c r="S10" s="26" t="s">
        <v>39</v>
      </c>
      <c r="T10" s="124"/>
      <c r="U10" s="124"/>
      <c r="V10" s="143"/>
    </row>
    <row r="11" spans="1:35" ht="75" customHeight="1" thickTop="1" thickBot="1">
      <c r="A11" s="27"/>
      <c r="B11" s="28" t="s">
        <v>40</v>
      </c>
      <c r="C11" s="122" t="s">
        <v>41</v>
      </c>
      <c r="D11" s="122"/>
      <c r="E11" s="122"/>
      <c r="F11" s="122"/>
      <c r="G11" s="122"/>
      <c r="H11" s="122"/>
      <c r="I11" s="122" t="s">
        <v>42</v>
      </c>
      <c r="J11" s="122"/>
      <c r="K11" s="122"/>
      <c r="L11" s="122" t="s">
        <v>43</v>
      </c>
      <c r="M11" s="122"/>
      <c r="N11" s="122"/>
      <c r="O11" s="122"/>
      <c r="P11" s="29" t="s">
        <v>44</v>
      </c>
      <c r="Q11" s="29" t="s">
        <v>45</v>
      </c>
      <c r="R11" s="29">
        <v>8</v>
      </c>
      <c r="S11" s="29">
        <v>8</v>
      </c>
      <c r="T11" s="29">
        <v>41.34</v>
      </c>
      <c r="U11" s="29">
        <f>IF(ISERROR(T11/S11),"N/A",T11/S11*100)</f>
        <v>516.75</v>
      </c>
      <c r="V11" s="30" t="s">
        <v>46</v>
      </c>
    </row>
    <row r="12" spans="1:35" ht="23.1" customHeight="1" thickTop="1" thickBot="1">
      <c r="A12" s="27"/>
      <c r="B12" s="154" t="s">
        <v>84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6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8</v>
      </c>
      <c r="S13" s="60">
        <v>8</v>
      </c>
      <c r="T13" s="60">
        <v>41.34</v>
      </c>
      <c r="U13" s="61">
        <f>IF(ISERROR(T13/S13),"N/A",T13/S13*100)</f>
        <v>516.75</v>
      </c>
      <c r="V13" s="56" t="s">
        <v>85</v>
      </c>
    </row>
    <row r="14" spans="1:35" ht="75" customHeight="1" thickTop="1" thickBot="1">
      <c r="A14" s="27"/>
      <c r="B14" s="28" t="s">
        <v>47</v>
      </c>
      <c r="C14" s="122" t="s">
        <v>48</v>
      </c>
      <c r="D14" s="122"/>
      <c r="E14" s="122"/>
      <c r="F14" s="122"/>
      <c r="G14" s="122"/>
      <c r="H14" s="122"/>
      <c r="I14" s="122" t="s">
        <v>49</v>
      </c>
      <c r="J14" s="122"/>
      <c r="K14" s="122"/>
      <c r="L14" s="122" t="s">
        <v>50</v>
      </c>
      <c r="M14" s="122"/>
      <c r="N14" s="122"/>
      <c r="O14" s="122"/>
      <c r="P14" s="29" t="s">
        <v>51</v>
      </c>
      <c r="Q14" s="29" t="s">
        <v>45</v>
      </c>
      <c r="R14" s="29">
        <v>99.8</v>
      </c>
      <c r="S14" s="29">
        <v>99.8</v>
      </c>
      <c r="T14" s="29">
        <v>99.88</v>
      </c>
      <c r="U14" s="29">
        <f>IF(ISERROR(T14/S14),"N/A",T14/S14*100)</f>
        <v>100.08016032064128</v>
      </c>
      <c r="V14" s="30" t="s">
        <v>46</v>
      </c>
    </row>
    <row r="15" spans="1:35" ht="23.1" customHeight="1" thickTop="1" thickBot="1">
      <c r="A15" s="27"/>
      <c r="B15" s="154" t="s">
        <v>84</v>
      </c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6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99.8</v>
      </c>
      <c r="S16" s="60">
        <v>99.8</v>
      </c>
      <c r="T16" s="60">
        <v>99.88</v>
      </c>
      <c r="U16" s="61">
        <f>IF(ISERROR(T16/S16),"N/A",T16/S16*100)</f>
        <v>100.08016032064128</v>
      </c>
      <c r="V16" s="56" t="s">
        <v>85</v>
      </c>
    </row>
    <row r="17" spans="1:23" ht="75" customHeight="1" thickTop="1" thickBot="1">
      <c r="A17" s="27"/>
      <c r="B17" s="28" t="s">
        <v>52</v>
      </c>
      <c r="C17" s="122" t="s">
        <v>53</v>
      </c>
      <c r="D17" s="122"/>
      <c r="E17" s="122"/>
      <c r="F17" s="122"/>
      <c r="G17" s="122"/>
      <c r="H17" s="122"/>
      <c r="I17" s="122" t="s">
        <v>54</v>
      </c>
      <c r="J17" s="122"/>
      <c r="K17" s="122"/>
      <c r="L17" s="122" t="s">
        <v>55</v>
      </c>
      <c r="M17" s="122"/>
      <c r="N17" s="122"/>
      <c r="O17" s="122"/>
      <c r="P17" s="29" t="s">
        <v>51</v>
      </c>
      <c r="Q17" s="29" t="s">
        <v>45</v>
      </c>
      <c r="R17" s="29">
        <v>65.8</v>
      </c>
      <c r="S17" s="29">
        <v>65.8</v>
      </c>
      <c r="T17" s="29">
        <v>67.52</v>
      </c>
      <c r="U17" s="29">
        <f>IF(ISERROR(T17/S17),"N/A",T17/S17*100)</f>
        <v>102.61398176291794</v>
      </c>
      <c r="V17" s="30" t="s">
        <v>46</v>
      </c>
    </row>
    <row r="18" spans="1:23" ht="23.1" customHeight="1" thickTop="1" thickBot="1">
      <c r="A18" s="27"/>
      <c r="B18" s="154" t="s">
        <v>84</v>
      </c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6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65.8</v>
      </c>
      <c r="S19" s="60">
        <v>65.8</v>
      </c>
      <c r="T19" s="60">
        <v>67.52</v>
      </c>
      <c r="U19" s="61">
        <f>IF(ISERROR(T19/S19),"N/A",T19/S19*100)</f>
        <v>102.61398176291794</v>
      </c>
      <c r="V19" s="56" t="s">
        <v>85</v>
      </c>
    </row>
    <row r="20" spans="1:23" ht="75" customHeight="1" thickTop="1" thickBot="1">
      <c r="A20" s="27"/>
      <c r="B20" s="28" t="s">
        <v>52</v>
      </c>
      <c r="C20" s="122" t="s">
        <v>56</v>
      </c>
      <c r="D20" s="122"/>
      <c r="E20" s="122"/>
      <c r="F20" s="122"/>
      <c r="G20" s="122"/>
      <c r="H20" s="122"/>
      <c r="I20" s="122" t="s">
        <v>57</v>
      </c>
      <c r="J20" s="122"/>
      <c r="K20" s="122"/>
      <c r="L20" s="122" t="s">
        <v>58</v>
      </c>
      <c r="M20" s="122"/>
      <c r="N20" s="122"/>
      <c r="O20" s="122"/>
      <c r="P20" s="29" t="s">
        <v>51</v>
      </c>
      <c r="Q20" s="29" t="s">
        <v>45</v>
      </c>
      <c r="R20" s="29">
        <v>24.76</v>
      </c>
      <c r="S20" s="29">
        <v>24.76</v>
      </c>
      <c r="T20" s="29">
        <v>23.2</v>
      </c>
      <c r="U20" s="29">
        <f>IF(ISERROR(T20/S20),"N/A",T20/S20*100)</f>
        <v>93.699515347334412</v>
      </c>
      <c r="V20" s="30" t="s">
        <v>46</v>
      </c>
    </row>
    <row r="21" spans="1:23" ht="23.1" customHeight="1" thickTop="1" thickBot="1">
      <c r="A21" s="27"/>
      <c r="B21" s="154" t="s">
        <v>84</v>
      </c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6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24.76</v>
      </c>
      <c r="S22" s="60">
        <v>24.76</v>
      </c>
      <c r="T22" s="60">
        <v>23.2</v>
      </c>
      <c r="U22" s="61">
        <f>IF(ISERROR(T22/S22),"N/A",T22/S22*100)</f>
        <v>93.699515347334412</v>
      </c>
      <c r="V22" s="56" t="s">
        <v>85</v>
      </c>
    </row>
    <row r="23" spans="1:23" ht="75" customHeight="1" thickTop="1" thickBot="1">
      <c r="A23" s="27"/>
      <c r="B23" s="28" t="s">
        <v>59</v>
      </c>
      <c r="C23" s="122" t="s">
        <v>60</v>
      </c>
      <c r="D23" s="122"/>
      <c r="E23" s="122"/>
      <c r="F23" s="122"/>
      <c r="G23" s="122"/>
      <c r="H23" s="122"/>
      <c r="I23" s="122" t="s">
        <v>61</v>
      </c>
      <c r="J23" s="122"/>
      <c r="K23" s="122"/>
      <c r="L23" s="122" t="s">
        <v>62</v>
      </c>
      <c r="M23" s="122"/>
      <c r="N23" s="122"/>
      <c r="O23" s="122"/>
      <c r="P23" s="29" t="s">
        <v>51</v>
      </c>
      <c r="Q23" s="29" t="s">
        <v>63</v>
      </c>
      <c r="R23" s="29">
        <v>93</v>
      </c>
      <c r="S23" s="29">
        <v>93</v>
      </c>
      <c r="T23" s="29">
        <v>100</v>
      </c>
      <c r="U23" s="29">
        <f>IF(ISERROR(T23/S23),"N/A",T23/S23*100)</f>
        <v>107.5268817204301</v>
      </c>
      <c r="V23" s="30" t="s">
        <v>46</v>
      </c>
    </row>
    <row r="24" spans="1:23" ht="23.1" customHeight="1" thickTop="1" thickBot="1">
      <c r="A24" s="27"/>
      <c r="B24" s="154" t="s">
        <v>84</v>
      </c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6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93</v>
      </c>
      <c r="S25" s="60">
        <v>93</v>
      </c>
      <c r="T25" s="60">
        <v>100</v>
      </c>
      <c r="U25" s="61">
        <f>IF(ISERROR(T25/S25),"N/A",T25/S25*100)</f>
        <v>107.5268817204301</v>
      </c>
      <c r="V25" s="56" t="s">
        <v>85</v>
      </c>
    </row>
    <row r="26" spans="1:23" ht="75" customHeight="1" thickTop="1" thickBot="1">
      <c r="A26" s="27"/>
      <c r="B26" s="28" t="s">
        <v>59</v>
      </c>
      <c r="C26" s="122" t="s">
        <v>56</v>
      </c>
      <c r="D26" s="122"/>
      <c r="E26" s="122"/>
      <c r="F26" s="122"/>
      <c r="G26" s="122"/>
      <c r="H26" s="122"/>
      <c r="I26" s="122" t="s">
        <v>64</v>
      </c>
      <c r="J26" s="122"/>
      <c r="K26" s="122"/>
      <c r="L26" s="122" t="s">
        <v>65</v>
      </c>
      <c r="M26" s="122"/>
      <c r="N26" s="122"/>
      <c r="O26" s="122"/>
      <c r="P26" s="29" t="s">
        <v>51</v>
      </c>
      <c r="Q26" s="29" t="s">
        <v>63</v>
      </c>
      <c r="R26" s="29">
        <v>91</v>
      </c>
      <c r="S26" s="29">
        <v>91</v>
      </c>
      <c r="T26" s="29">
        <v>100</v>
      </c>
      <c r="U26" s="29">
        <f>IF(ISERROR(T26/S26),"N/A",T26/S26*100)</f>
        <v>109.8901098901099</v>
      </c>
      <c r="V26" s="30" t="s">
        <v>46</v>
      </c>
    </row>
    <row r="27" spans="1:23" ht="23.1" customHeight="1" thickTop="1" thickBot="1">
      <c r="A27" s="27"/>
      <c r="B27" s="154" t="s">
        <v>84</v>
      </c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6"/>
    </row>
    <row r="28" spans="1:23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91</v>
      </c>
      <c r="S28" s="60">
        <v>91</v>
      </c>
      <c r="T28" s="60">
        <v>100</v>
      </c>
      <c r="U28" s="61">
        <f>IF(ISERROR(T28/S28),"N/A",T28/S28*100)</f>
        <v>109.8901098901099</v>
      </c>
      <c r="V28" s="56" t="s">
        <v>85</v>
      </c>
    </row>
    <row r="29" spans="1:23" ht="22.5" customHeight="1" thickTop="1" thickBot="1">
      <c r="B29" s="8" t="s">
        <v>66</v>
      </c>
      <c r="C29" s="9"/>
      <c r="D29" s="9"/>
      <c r="E29" s="9"/>
      <c r="F29" s="9"/>
      <c r="G29" s="9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  <c r="W29" s="31"/>
    </row>
    <row r="30" spans="1:23" ht="32.25" customHeight="1" thickTop="1">
      <c r="B30" s="32"/>
      <c r="C30" s="33"/>
      <c r="D30" s="33"/>
      <c r="E30" s="33"/>
      <c r="F30" s="33"/>
      <c r="G30" s="33"/>
      <c r="H30" s="34"/>
      <c r="I30" s="34"/>
      <c r="J30" s="34"/>
      <c r="K30" s="34"/>
      <c r="L30" s="34"/>
      <c r="M30" s="34"/>
      <c r="N30" s="34"/>
      <c r="O30" s="34"/>
      <c r="P30" s="35"/>
      <c r="Q30" s="36"/>
      <c r="R30" s="24" t="s">
        <v>67</v>
      </c>
      <c r="S30" s="23" t="s">
        <v>68</v>
      </c>
      <c r="T30" s="24" t="s">
        <v>69</v>
      </c>
      <c r="U30" s="24" t="s">
        <v>70</v>
      </c>
      <c r="V30" s="113"/>
    </row>
    <row r="31" spans="1:23" ht="30" customHeight="1" thickBot="1">
      <c r="B31" s="37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40"/>
      <c r="Q31" s="41"/>
      <c r="R31" s="42" t="s">
        <v>71</v>
      </c>
      <c r="S31" s="41" t="s">
        <v>71</v>
      </c>
      <c r="T31" s="41" t="s">
        <v>71</v>
      </c>
      <c r="U31" s="41" t="s">
        <v>72</v>
      </c>
      <c r="V31" s="114"/>
    </row>
    <row r="32" spans="1:23" ht="13.5" customHeight="1" thickBot="1">
      <c r="B32" s="115" t="s">
        <v>73</v>
      </c>
      <c r="C32" s="116"/>
      <c r="D32" s="116"/>
      <c r="E32" s="43"/>
      <c r="F32" s="43"/>
      <c r="G32" s="43"/>
      <c r="H32" s="44"/>
      <c r="I32" s="44"/>
      <c r="J32" s="44"/>
      <c r="K32" s="44"/>
      <c r="L32" s="44"/>
      <c r="M32" s="44"/>
      <c r="N32" s="44"/>
      <c r="O32" s="44"/>
      <c r="P32" s="45"/>
      <c r="Q32" s="45"/>
      <c r="R32" s="46">
        <v>72045.188146999993</v>
      </c>
      <c r="S32" s="46">
        <v>52065.716031999997</v>
      </c>
      <c r="T32" s="46">
        <v>51622.564579160004</v>
      </c>
      <c r="U32" s="46">
        <f>+IF(ISERR(T32/S32*100),"N/A",T32/S32*100)</f>
        <v>99.148861311025414</v>
      </c>
      <c r="V32" s="47"/>
    </row>
    <row r="33" spans="2:22" ht="13.5" customHeight="1" thickBot="1">
      <c r="B33" s="117" t="s">
        <v>74</v>
      </c>
      <c r="C33" s="118"/>
      <c r="D33" s="118"/>
      <c r="E33" s="48"/>
      <c r="F33" s="48"/>
      <c r="G33" s="48"/>
      <c r="H33" s="49"/>
      <c r="I33" s="49"/>
      <c r="J33" s="49"/>
      <c r="K33" s="49"/>
      <c r="L33" s="49"/>
      <c r="M33" s="49"/>
      <c r="N33" s="49"/>
      <c r="O33" s="49"/>
      <c r="P33" s="50"/>
      <c r="Q33" s="50"/>
      <c r="R33" s="46">
        <v>73049.435817970007</v>
      </c>
      <c r="S33" s="46">
        <v>52603.502007130002</v>
      </c>
      <c r="T33" s="46">
        <v>51622.564579160004</v>
      </c>
      <c r="U33" s="46">
        <f>+IF(ISERR(T33/S33*100),"N/A",T33/S33*100)</f>
        <v>98.135224100028466</v>
      </c>
      <c r="V33" s="47"/>
    </row>
    <row r="34" spans="2:22" s="51" customFormat="1" ht="14.85" customHeight="1" thickTop="1" thickBot="1">
      <c r="B34" s="52" t="s">
        <v>75</v>
      </c>
      <c r="C34" s="53"/>
      <c r="D34" s="53"/>
      <c r="E34" s="53"/>
      <c r="F34" s="53"/>
      <c r="G34" s="53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5"/>
    </row>
    <row r="35" spans="2:22" ht="44.25" customHeight="1" thickTop="1">
      <c r="B35" s="119" t="s">
        <v>76</v>
      </c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1"/>
    </row>
    <row r="36" spans="2:22" ht="34.5" customHeight="1">
      <c r="B36" s="110" t="s">
        <v>86</v>
      </c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2"/>
    </row>
    <row r="37" spans="2:22" ht="34.5" customHeight="1">
      <c r="B37" s="110" t="s">
        <v>87</v>
      </c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2"/>
    </row>
    <row r="38" spans="2:22" ht="34.5" customHeight="1">
      <c r="B38" s="110" t="s">
        <v>88</v>
      </c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2"/>
    </row>
    <row r="39" spans="2:22" ht="34.5" customHeight="1">
      <c r="B39" s="110" t="s">
        <v>89</v>
      </c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2"/>
    </row>
    <row r="40" spans="2:22" ht="34.5" customHeight="1">
      <c r="B40" s="110" t="s">
        <v>90</v>
      </c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2"/>
    </row>
    <row r="41" spans="2:22" ht="34.5" customHeight="1">
      <c r="B41" s="110" t="s">
        <v>91</v>
      </c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2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36:V36"/>
    <mergeCell ref="B21:V21"/>
    <mergeCell ref="C23:H23"/>
    <mergeCell ref="I23:K23"/>
    <mergeCell ref="L23:O23"/>
    <mergeCell ref="B24:V24"/>
    <mergeCell ref="C26:H26"/>
    <mergeCell ref="I26:K26"/>
    <mergeCell ref="L26:O26"/>
    <mergeCell ref="B37:V37"/>
    <mergeCell ref="B38:V38"/>
    <mergeCell ref="B39:V39"/>
    <mergeCell ref="B40:V40"/>
    <mergeCell ref="B41:V41"/>
    <mergeCell ref="B27:V27"/>
    <mergeCell ref="V30:V31"/>
    <mergeCell ref="B32:D32"/>
    <mergeCell ref="B33:D33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tabSelected="1" view="pageBreakPreview" zoomScale="70" zoomScaleNormal="80" zoomScaleSheetLayoutView="70" workbookViewId="0">
      <selection activeCell="S11" sqref="S11"/>
    </sheetView>
  </sheetViews>
  <sheetFormatPr baseColWidth="10" defaultRowHeight="15"/>
  <cols>
    <col min="1" max="1" width="4" style="1" customWidth="1"/>
    <col min="2" max="2" width="21.285156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3" style="67" customWidth="1"/>
    <col min="11" max="11" width="10.85546875" style="67" customWidth="1"/>
    <col min="12" max="12" width="8.85546875" style="67" customWidth="1"/>
    <col min="13" max="13" width="11" style="67" customWidth="1"/>
    <col min="14" max="14" width="9.42578125" style="67" customWidth="1"/>
    <col min="15" max="15" width="14.5703125" style="67" customWidth="1"/>
    <col min="16" max="16" width="18.28515625" style="67" customWidth="1"/>
    <col min="17" max="17" width="13.85546875" style="67" customWidth="1"/>
    <col min="18" max="18" width="15" style="67" customWidth="1"/>
    <col min="19" max="19" width="19.85546875" style="67" customWidth="1"/>
    <col min="20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93" t="s">
        <v>83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8" t="s">
        <v>5</v>
      </c>
      <c r="C3" s="69"/>
      <c r="D3" s="69"/>
      <c r="E3" s="69"/>
      <c r="F3" s="69"/>
      <c r="G3" s="6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/>
    </row>
    <row r="4" spans="1:35" ht="53.25" customHeight="1" thickTop="1" thickBot="1">
      <c r="B4" s="72" t="s">
        <v>6</v>
      </c>
      <c r="C4" s="73" t="s">
        <v>7</v>
      </c>
      <c r="D4" s="194" t="s">
        <v>8</v>
      </c>
      <c r="E4" s="194"/>
      <c r="F4" s="194"/>
      <c r="G4" s="194"/>
      <c r="H4" s="194"/>
      <c r="I4" s="74"/>
      <c r="J4" s="75" t="s">
        <v>9</v>
      </c>
      <c r="K4" s="76" t="s">
        <v>10</v>
      </c>
      <c r="L4" s="195" t="s">
        <v>11</v>
      </c>
      <c r="M4" s="195"/>
      <c r="N4" s="195"/>
      <c r="O4" s="195"/>
      <c r="P4" s="77" t="s">
        <v>12</v>
      </c>
      <c r="Q4" s="196" t="s">
        <v>13</v>
      </c>
      <c r="R4" s="196"/>
      <c r="S4" s="75" t="s">
        <v>14</v>
      </c>
      <c r="T4" s="195" t="s">
        <v>15</v>
      </c>
      <c r="U4" s="195"/>
      <c r="V4" s="197"/>
    </row>
    <row r="5" spans="1:35" ht="15.7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78" t="s">
        <v>17</v>
      </c>
      <c r="C6" s="174" t="s">
        <v>18</v>
      </c>
      <c r="D6" s="174"/>
      <c r="E6" s="174"/>
      <c r="F6" s="174"/>
      <c r="G6" s="174"/>
      <c r="H6" s="79"/>
      <c r="I6" s="79"/>
      <c r="J6" s="79" t="s">
        <v>19</v>
      </c>
      <c r="K6" s="174" t="s">
        <v>20</v>
      </c>
      <c r="L6" s="174"/>
      <c r="M6" s="174"/>
      <c r="N6" s="80"/>
      <c r="O6" s="81" t="s">
        <v>21</v>
      </c>
      <c r="P6" s="174" t="s">
        <v>22</v>
      </c>
      <c r="Q6" s="174"/>
      <c r="R6" s="82"/>
      <c r="S6" s="81" t="s">
        <v>23</v>
      </c>
      <c r="T6" s="174" t="s">
        <v>24</v>
      </c>
      <c r="U6" s="174"/>
      <c r="V6" s="175"/>
    </row>
    <row r="7" spans="1:35" ht="22.5" customHeight="1" thickTop="1" thickBot="1">
      <c r="B7" s="68" t="s">
        <v>25</v>
      </c>
      <c r="C7" s="69"/>
      <c r="D7" s="69"/>
      <c r="E7" s="69"/>
      <c r="F7" s="69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1"/>
    </row>
    <row r="8" spans="1:35" ht="16.5" customHeight="1" thickTop="1">
      <c r="B8" s="176" t="s">
        <v>26</v>
      </c>
      <c r="C8" s="179" t="s">
        <v>27</v>
      </c>
      <c r="D8" s="179"/>
      <c r="E8" s="179"/>
      <c r="F8" s="179"/>
      <c r="G8" s="179"/>
      <c r="H8" s="180"/>
      <c r="I8" s="185" t="s">
        <v>28</v>
      </c>
      <c r="J8" s="186"/>
      <c r="K8" s="186"/>
      <c r="L8" s="186"/>
      <c r="M8" s="186"/>
      <c r="N8" s="186"/>
      <c r="O8" s="186"/>
      <c r="P8" s="186"/>
      <c r="Q8" s="186"/>
      <c r="R8" s="186"/>
      <c r="S8" s="187"/>
      <c r="T8" s="185" t="s">
        <v>29</v>
      </c>
      <c r="U8" s="186"/>
      <c r="V8" s="188" t="s">
        <v>30</v>
      </c>
    </row>
    <row r="9" spans="1:35" ht="19.5" customHeight="1">
      <c r="B9" s="177"/>
      <c r="C9" s="181"/>
      <c r="D9" s="181"/>
      <c r="E9" s="181"/>
      <c r="F9" s="181"/>
      <c r="G9" s="181"/>
      <c r="H9" s="182"/>
      <c r="I9" s="191" t="s">
        <v>31</v>
      </c>
      <c r="J9" s="170"/>
      <c r="K9" s="170"/>
      <c r="L9" s="170" t="s">
        <v>32</v>
      </c>
      <c r="M9" s="170"/>
      <c r="N9" s="170"/>
      <c r="O9" s="170"/>
      <c r="P9" s="170" t="s">
        <v>33</v>
      </c>
      <c r="Q9" s="170" t="s">
        <v>34</v>
      </c>
      <c r="R9" s="172" t="s">
        <v>35</v>
      </c>
      <c r="S9" s="173"/>
      <c r="T9" s="170" t="s">
        <v>36</v>
      </c>
      <c r="U9" s="170" t="s">
        <v>37</v>
      </c>
      <c r="V9" s="189"/>
    </row>
    <row r="10" spans="1:35" ht="26.25" customHeight="1" thickBot="1">
      <c r="B10" s="178"/>
      <c r="C10" s="183"/>
      <c r="D10" s="183"/>
      <c r="E10" s="183"/>
      <c r="F10" s="183"/>
      <c r="G10" s="183"/>
      <c r="H10" s="184"/>
      <c r="I10" s="192"/>
      <c r="J10" s="171"/>
      <c r="K10" s="171"/>
      <c r="L10" s="171"/>
      <c r="M10" s="171"/>
      <c r="N10" s="171"/>
      <c r="O10" s="171"/>
      <c r="P10" s="171"/>
      <c r="Q10" s="171"/>
      <c r="R10" s="83" t="s">
        <v>38</v>
      </c>
      <c r="S10" s="84" t="s">
        <v>39</v>
      </c>
      <c r="T10" s="171"/>
      <c r="U10" s="171"/>
      <c r="V10" s="190"/>
    </row>
    <row r="11" spans="1:35" ht="102" customHeight="1" thickTop="1" thickBot="1">
      <c r="A11" s="27"/>
      <c r="B11" s="85" t="s">
        <v>40</v>
      </c>
      <c r="C11" s="166" t="s">
        <v>41</v>
      </c>
      <c r="D11" s="166"/>
      <c r="E11" s="166"/>
      <c r="F11" s="166"/>
      <c r="G11" s="166"/>
      <c r="H11" s="166"/>
      <c r="I11" s="166" t="s">
        <v>42</v>
      </c>
      <c r="J11" s="166"/>
      <c r="K11" s="166"/>
      <c r="L11" s="166" t="s">
        <v>43</v>
      </c>
      <c r="M11" s="166"/>
      <c r="N11" s="166"/>
      <c r="O11" s="166"/>
      <c r="P11" s="86" t="s">
        <v>44</v>
      </c>
      <c r="Q11" s="86" t="s">
        <v>45</v>
      </c>
      <c r="R11" s="86">
        <v>8</v>
      </c>
      <c r="S11" s="86">
        <v>8</v>
      </c>
      <c r="T11" s="86">
        <v>41.34</v>
      </c>
      <c r="U11" s="86">
        <f>IF(ISERROR(T11/S11),"N/A",T11/S11*100)</f>
        <v>516.75</v>
      </c>
      <c r="V11" s="98" t="s">
        <v>46</v>
      </c>
    </row>
    <row r="12" spans="1:35" ht="18.75" customHeight="1" thickTop="1" thickBot="1">
      <c r="A12" s="27"/>
      <c r="B12" s="167" t="s">
        <v>92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9"/>
    </row>
    <row r="13" spans="1:35" s="62" customFormat="1" ht="18" customHeight="1" thickBot="1">
      <c r="A13" s="63"/>
      <c r="B13" s="87" t="s">
        <v>56</v>
      </c>
      <c r="C13" s="87"/>
      <c r="D13" s="88"/>
      <c r="E13" s="87"/>
      <c r="F13" s="87"/>
      <c r="G13" s="87"/>
      <c r="H13" s="87"/>
      <c r="I13" s="89"/>
      <c r="J13" s="90"/>
      <c r="K13" s="89"/>
      <c r="L13" s="90"/>
      <c r="M13" s="89"/>
      <c r="N13" s="90"/>
      <c r="O13" s="89"/>
      <c r="P13" s="90"/>
      <c r="Q13" s="91"/>
      <c r="R13" s="92">
        <v>8</v>
      </c>
      <c r="S13" s="92">
        <v>8</v>
      </c>
      <c r="T13" s="92">
        <v>41.34</v>
      </c>
      <c r="U13" s="92">
        <f>IF(ISERROR(T13/S13),"N/A",T13/S13*100)</f>
        <v>516.75</v>
      </c>
      <c r="V13" s="87" t="s">
        <v>93</v>
      </c>
    </row>
    <row r="14" spans="1:35" s="100" customFormat="1" ht="75" customHeight="1" thickTop="1" thickBot="1">
      <c r="A14" s="97"/>
      <c r="B14" s="85" t="s">
        <v>47</v>
      </c>
      <c r="C14" s="166" t="s">
        <v>48</v>
      </c>
      <c r="D14" s="166"/>
      <c r="E14" s="166"/>
      <c r="F14" s="166"/>
      <c r="G14" s="166"/>
      <c r="H14" s="166"/>
      <c r="I14" s="166" t="s">
        <v>49</v>
      </c>
      <c r="J14" s="166"/>
      <c r="K14" s="166"/>
      <c r="L14" s="166" t="s">
        <v>50</v>
      </c>
      <c r="M14" s="166"/>
      <c r="N14" s="166"/>
      <c r="O14" s="166"/>
      <c r="P14" s="86" t="s">
        <v>51</v>
      </c>
      <c r="Q14" s="86" t="s">
        <v>45</v>
      </c>
      <c r="R14" s="86">
        <v>99.8</v>
      </c>
      <c r="S14" s="86">
        <v>99.8</v>
      </c>
      <c r="T14" s="86">
        <v>99.88</v>
      </c>
      <c r="U14" s="86">
        <f>IF(ISERROR(T14/S14),"N/A",T14/S14*100)</f>
        <v>100.08016032064128</v>
      </c>
      <c r="V14" s="98" t="s">
        <v>46</v>
      </c>
      <c r="W14" s="99"/>
      <c r="X14" s="99"/>
      <c r="Y14" s="99"/>
      <c r="Z14" s="99"/>
      <c r="AA14" s="99"/>
      <c r="AE14" s="99"/>
    </row>
    <row r="15" spans="1:35" s="100" customFormat="1" ht="18.75" customHeight="1" thickTop="1" thickBot="1">
      <c r="A15" s="97"/>
      <c r="B15" s="160" t="s">
        <v>92</v>
      </c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2"/>
      <c r="W15" s="99"/>
      <c r="X15" s="99"/>
      <c r="Y15" s="99"/>
      <c r="Z15" s="99"/>
      <c r="AA15" s="99"/>
      <c r="AE15" s="99"/>
    </row>
    <row r="16" spans="1:35" s="101" customFormat="1" ht="18" customHeight="1" thickBot="1">
      <c r="B16" s="102" t="s">
        <v>56</v>
      </c>
      <c r="C16" s="102"/>
      <c r="D16" s="103"/>
      <c r="E16" s="102"/>
      <c r="F16" s="102"/>
      <c r="G16" s="102"/>
      <c r="H16" s="102"/>
      <c r="I16" s="102"/>
      <c r="J16" s="90"/>
      <c r="K16" s="102"/>
      <c r="L16" s="90"/>
      <c r="M16" s="102"/>
      <c r="N16" s="90"/>
      <c r="O16" s="102"/>
      <c r="P16" s="90"/>
      <c r="Q16" s="104"/>
      <c r="R16" s="92">
        <v>99.8</v>
      </c>
      <c r="S16" s="92">
        <v>99.8</v>
      </c>
      <c r="T16" s="92">
        <v>99.88</v>
      </c>
      <c r="U16" s="92">
        <f>IF(ISERROR(T16/S16),"N/A",T16/S16*100)</f>
        <v>100.08016032064128</v>
      </c>
      <c r="V16" s="102" t="s">
        <v>93</v>
      </c>
    </row>
    <row r="17" spans="1:31" s="100" customFormat="1" ht="84.75" customHeight="1" thickTop="1" thickBot="1">
      <c r="A17" s="97"/>
      <c r="B17" s="85" t="s">
        <v>52</v>
      </c>
      <c r="C17" s="166" t="s">
        <v>53</v>
      </c>
      <c r="D17" s="166"/>
      <c r="E17" s="166"/>
      <c r="F17" s="166"/>
      <c r="G17" s="166"/>
      <c r="H17" s="166"/>
      <c r="I17" s="166" t="s">
        <v>54</v>
      </c>
      <c r="J17" s="166"/>
      <c r="K17" s="166"/>
      <c r="L17" s="166" t="s">
        <v>55</v>
      </c>
      <c r="M17" s="166"/>
      <c r="N17" s="166"/>
      <c r="O17" s="166"/>
      <c r="P17" s="86" t="s">
        <v>51</v>
      </c>
      <c r="Q17" s="86" t="s">
        <v>45</v>
      </c>
      <c r="R17" s="86">
        <v>65.8</v>
      </c>
      <c r="S17" s="86">
        <v>65.8</v>
      </c>
      <c r="T17" s="86">
        <v>67.52</v>
      </c>
      <c r="U17" s="86">
        <f>IF(ISERROR(T17/S17),"N/A",T17/S17*100)</f>
        <v>102.61398176291794</v>
      </c>
      <c r="V17" s="98" t="s">
        <v>46</v>
      </c>
      <c r="W17" s="99"/>
      <c r="X17" s="99"/>
      <c r="Y17" s="99"/>
      <c r="Z17" s="99"/>
      <c r="AA17" s="99"/>
      <c r="AE17" s="99"/>
    </row>
    <row r="18" spans="1:31" s="100" customFormat="1" ht="18.75" customHeight="1" thickTop="1" thickBot="1">
      <c r="A18" s="97"/>
      <c r="B18" s="160" t="s">
        <v>92</v>
      </c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2"/>
      <c r="W18" s="99"/>
      <c r="X18" s="99"/>
      <c r="Y18" s="99"/>
      <c r="Z18" s="99"/>
      <c r="AA18" s="99"/>
      <c r="AE18" s="99"/>
    </row>
    <row r="19" spans="1:31" s="101" customFormat="1" ht="18" customHeight="1" thickBot="1">
      <c r="B19" s="102" t="s">
        <v>56</v>
      </c>
      <c r="C19" s="102"/>
      <c r="D19" s="103"/>
      <c r="E19" s="102"/>
      <c r="F19" s="102"/>
      <c r="G19" s="102"/>
      <c r="H19" s="102"/>
      <c r="I19" s="102"/>
      <c r="J19" s="90"/>
      <c r="K19" s="102"/>
      <c r="L19" s="90"/>
      <c r="M19" s="102"/>
      <c r="N19" s="90"/>
      <c r="O19" s="102"/>
      <c r="P19" s="90"/>
      <c r="Q19" s="104"/>
      <c r="R19" s="92">
        <v>65.8</v>
      </c>
      <c r="S19" s="92">
        <v>65.8</v>
      </c>
      <c r="T19" s="92">
        <v>67.52</v>
      </c>
      <c r="U19" s="92">
        <f>IF(ISERROR(T19/S19),"N/A",T19/S19*100)</f>
        <v>102.61398176291794</v>
      </c>
      <c r="V19" s="102" t="s">
        <v>93</v>
      </c>
    </row>
    <row r="20" spans="1:31" s="100" customFormat="1" ht="82.5" customHeight="1" thickTop="1" thickBot="1">
      <c r="A20" s="97"/>
      <c r="B20" s="85" t="s">
        <v>52</v>
      </c>
      <c r="C20" s="166" t="s">
        <v>56</v>
      </c>
      <c r="D20" s="166"/>
      <c r="E20" s="166"/>
      <c r="F20" s="166"/>
      <c r="G20" s="166"/>
      <c r="H20" s="166"/>
      <c r="I20" s="166" t="s">
        <v>57</v>
      </c>
      <c r="J20" s="166"/>
      <c r="K20" s="166"/>
      <c r="L20" s="166" t="s">
        <v>58</v>
      </c>
      <c r="M20" s="166"/>
      <c r="N20" s="166"/>
      <c r="O20" s="166"/>
      <c r="P20" s="86" t="s">
        <v>51</v>
      </c>
      <c r="Q20" s="86" t="s">
        <v>45</v>
      </c>
      <c r="R20" s="86">
        <v>24.76</v>
      </c>
      <c r="S20" s="86">
        <v>24.76</v>
      </c>
      <c r="T20" s="86">
        <v>23.2</v>
      </c>
      <c r="U20" s="86">
        <f>IF(ISERROR(T20/S20),"N/A",T20/S20*100)</f>
        <v>93.699515347334412</v>
      </c>
      <c r="V20" s="98" t="s">
        <v>46</v>
      </c>
      <c r="W20" s="99"/>
      <c r="X20" s="99"/>
      <c r="Y20" s="99"/>
      <c r="Z20" s="99"/>
      <c r="AA20" s="99"/>
      <c r="AE20" s="99"/>
    </row>
    <row r="21" spans="1:31" s="100" customFormat="1" ht="18.75" customHeight="1" thickTop="1" thickBot="1">
      <c r="A21" s="97"/>
      <c r="B21" s="160" t="s">
        <v>92</v>
      </c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2"/>
      <c r="W21" s="99"/>
      <c r="X21" s="99"/>
      <c r="Y21" s="99"/>
      <c r="Z21" s="99"/>
      <c r="AA21" s="99"/>
      <c r="AE21" s="99"/>
    </row>
    <row r="22" spans="1:31" s="101" customFormat="1" ht="18" customHeight="1" thickBot="1">
      <c r="B22" s="102" t="s">
        <v>56</v>
      </c>
      <c r="C22" s="102"/>
      <c r="D22" s="103"/>
      <c r="E22" s="102"/>
      <c r="F22" s="102"/>
      <c r="G22" s="102"/>
      <c r="H22" s="102"/>
      <c r="I22" s="102"/>
      <c r="J22" s="90"/>
      <c r="K22" s="102"/>
      <c r="L22" s="90"/>
      <c r="M22" s="102"/>
      <c r="N22" s="90"/>
      <c r="O22" s="102"/>
      <c r="P22" s="90"/>
      <c r="Q22" s="104"/>
      <c r="R22" s="92">
        <v>24.76</v>
      </c>
      <c r="S22" s="92">
        <v>24.76</v>
      </c>
      <c r="T22" s="92">
        <v>23.2</v>
      </c>
      <c r="U22" s="92">
        <f>IF(ISERROR(T22/S22),"N/A",T22/S22*100)</f>
        <v>93.699515347334412</v>
      </c>
      <c r="V22" s="102" t="s">
        <v>93</v>
      </c>
    </row>
    <row r="23" spans="1:31" s="100" customFormat="1" ht="108.75" customHeight="1" thickTop="1" thickBot="1">
      <c r="A23" s="97"/>
      <c r="B23" s="85" t="s">
        <v>59</v>
      </c>
      <c r="C23" s="166" t="s">
        <v>60</v>
      </c>
      <c r="D23" s="166"/>
      <c r="E23" s="166"/>
      <c r="F23" s="166"/>
      <c r="G23" s="166"/>
      <c r="H23" s="166"/>
      <c r="I23" s="166" t="s">
        <v>61</v>
      </c>
      <c r="J23" s="166"/>
      <c r="K23" s="166"/>
      <c r="L23" s="166" t="s">
        <v>62</v>
      </c>
      <c r="M23" s="166"/>
      <c r="N23" s="166"/>
      <c r="O23" s="166"/>
      <c r="P23" s="86" t="s">
        <v>51</v>
      </c>
      <c r="Q23" s="86" t="s">
        <v>63</v>
      </c>
      <c r="R23" s="86">
        <v>93</v>
      </c>
      <c r="S23" s="86">
        <v>93</v>
      </c>
      <c r="T23" s="86">
        <v>100</v>
      </c>
      <c r="U23" s="86">
        <f>IF(ISERROR(T23/S23),"N/A",T23/S23*100)</f>
        <v>107.5268817204301</v>
      </c>
      <c r="V23" s="98" t="s">
        <v>46</v>
      </c>
      <c r="W23" s="99"/>
      <c r="X23" s="99"/>
      <c r="Y23" s="99"/>
      <c r="Z23" s="99"/>
      <c r="AA23" s="99"/>
      <c r="AE23" s="99"/>
    </row>
    <row r="24" spans="1:31" s="100" customFormat="1" ht="18.75" customHeight="1" thickTop="1" thickBot="1">
      <c r="A24" s="97"/>
      <c r="B24" s="160" t="s">
        <v>92</v>
      </c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2"/>
      <c r="W24" s="99"/>
      <c r="X24" s="99"/>
      <c r="Y24" s="99"/>
      <c r="Z24" s="99"/>
      <c r="AA24" s="99"/>
      <c r="AE24" s="99"/>
    </row>
    <row r="25" spans="1:31" s="101" customFormat="1" ht="18" customHeight="1" thickBot="1">
      <c r="B25" s="102" t="s">
        <v>56</v>
      </c>
      <c r="C25" s="102"/>
      <c r="D25" s="103"/>
      <c r="E25" s="102"/>
      <c r="F25" s="102"/>
      <c r="G25" s="102"/>
      <c r="H25" s="102"/>
      <c r="I25" s="102"/>
      <c r="J25" s="90"/>
      <c r="K25" s="102"/>
      <c r="L25" s="90"/>
      <c r="M25" s="102"/>
      <c r="N25" s="90"/>
      <c r="O25" s="102"/>
      <c r="P25" s="90"/>
      <c r="Q25" s="104"/>
      <c r="R25" s="92">
        <v>93</v>
      </c>
      <c r="S25" s="92">
        <v>93</v>
      </c>
      <c r="T25" s="92">
        <v>100</v>
      </c>
      <c r="U25" s="92">
        <f>IF(ISERROR(T25/S25),"N/A",T25/S25*100)</f>
        <v>107.5268817204301</v>
      </c>
      <c r="V25" s="102" t="s">
        <v>93</v>
      </c>
    </row>
    <row r="26" spans="1:31" s="100" customFormat="1" ht="102" customHeight="1" thickTop="1" thickBot="1">
      <c r="A26" s="97"/>
      <c r="B26" s="85" t="s">
        <v>59</v>
      </c>
      <c r="C26" s="166" t="s">
        <v>56</v>
      </c>
      <c r="D26" s="166"/>
      <c r="E26" s="166"/>
      <c r="F26" s="166"/>
      <c r="G26" s="166"/>
      <c r="H26" s="166"/>
      <c r="I26" s="166" t="s">
        <v>64</v>
      </c>
      <c r="J26" s="166"/>
      <c r="K26" s="166"/>
      <c r="L26" s="166" t="s">
        <v>65</v>
      </c>
      <c r="M26" s="166"/>
      <c r="N26" s="166"/>
      <c r="O26" s="166"/>
      <c r="P26" s="86" t="s">
        <v>51</v>
      </c>
      <c r="Q26" s="86" t="s">
        <v>63</v>
      </c>
      <c r="R26" s="86">
        <v>91</v>
      </c>
      <c r="S26" s="86">
        <v>91</v>
      </c>
      <c r="T26" s="86">
        <v>100</v>
      </c>
      <c r="U26" s="86">
        <f>IF(ISERROR(T26/S26),"N/A",T26/S26*100)</f>
        <v>109.8901098901099</v>
      </c>
      <c r="V26" s="98" t="s">
        <v>46</v>
      </c>
      <c r="W26" s="99"/>
      <c r="X26" s="99"/>
      <c r="Y26" s="99"/>
      <c r="Z26" s="99"/>
      <c r="AA26" s="99"/>
      <c r="AE26" s="99"/>
    </row>
    <row r="27" spans="1:31" s="100" customFormat="1" ht="18.75" customHeight="1" thickTop="1" thickBot="1">
      <c r="A27" s="97"/>
      <c r="B27" s="160" t="s">
        <v>92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99"/>
      <c r="X27" s="99"/>
      <c r="Y27" s="99"/>
      <c r="Z27" s="99"/>
      <c r="AA27" s="99"/>
      <c r="AE27" s="99"/>
    </row>
    <row r="28" spans="1:31" s="101" customFormat="1" ht="18" customHeight="1" thickBot="1">
      <c r="B28" s="102" t="s">
        <v>56</v>
      </c>
      <c r="C28" s="102"/>
      <c r="D28" s="103"/>
      <c r="E28" s="102"/>
      <c r="F28" s="102"/>
      <c r="G28" s="102"/>
      <c r="H28" s="102"/>
      <c r="I28" s="102"/>
      <c r="J28" s="90"/>
      <c r="K28" s="102"/>
      <c r="L28" s="90"/>
      <c r="M28" s="102"/>
      <c r="N28" s="90"/>
      <c r="O28" s="102"/>
      <c r="P28" s="90"/>
      <c r="Q28" s="104"/>
      <c r="R28" s="92">
        <v>91</v>
      </c>
      <c r="S28" s="92">
        <v>91</v>
      </c>
      <c r="T28" s="92">
        <v>100</v>
      </c>
      <c r="U28" s="92">
        <f>IF(ISERROR(T28/S28),"N/A",T28/S28*100)</f>
        <v>109.8901098901099</v>
      </c>
      <c r="V28" s="102" t="s">
        <v>93</v>
      </c>
    </row>
    <row r="29" spans="1:31" s="105" customFormat="1" ht="14.85" customHeight="1" thickTop="1" thickBot="1">
      <c r="B29" s="93" t="s">
        <v>75</v>
      </c>
      <c r="C29" s="94"/>
      <c r="D29" s="94"/>
      <c r="E29" s="94"/>
      <c r="F29" s="94"/>
      <c r="G29" s="94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6"/>
    </row>
    <row r="30" spans="1:31" s="100" customFormat="1" ht="44.25" customHeight="1" thickTop="1">
      <c r="A30" s="99"/>
      <c r="B30" s="163" t="s">
        <v>76</v>
      </c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4"/>
      <c r="T30" s="164"/>
      <c r="U30" s="164"/>
      <c r="V30" s="165"/>
      <c r="W30" s="99"/>
      <c r="X30" s="99"/>
      <c r="Y30" s="99"/>
      <c r="Z30" s="99"/>
      <c r="AA30" s="99"/>
      <c r="AE30" s="99"/>
    </row>
    <row r="31" spans="1:31" s="100" customFormat="1" ht="34.5" customHeight="1">
      <c r="A31" s="99"/>
      <c r="B31" s="157" t="s">
        <v>94</v>
      </c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9"/>
      <c r="W31" s="99"/>
      <c r="X31" s="99"/>
      <c r="Y31" s="99"/>
      <c r="Z31" s="99"/>
      <c r="AA31" s="99"/>
      <c r="AE31" s="99"/>
    </row>
    <row r="32" spans="1:31" s="100" customFormat="1" ht="34.5" customHeight="1">
      <c r="A32" s="99"/>
      <c r="B32" s="157" t="s">
        <v>95</v>
      </c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9"/>
      <c r="W32" s="99"/>
      <c r="X32" s="99"/>
      <c r="Y32" s="99"/>
      <c r="Z32" s="99"/>
      <c r="AA32" s="99"/>
      <c r="AE32" s="99"/>
    </row>
    <row r="33" spans="1:31" s="100" customFormat="1" ht="34.5" customHeight="1">
      <c r="A33" s="99"/>
      <c r="B33" s="157" t="s">
        <v>96</v>
      </c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9"/>
      <c r="W33" s="99"/>
      <c r="X33" s="99"/>
      <c r="Y33" s="99"/>
      <c r="Z33" s="99"/>
      <c r="AA33" s="99"/>
      <c r="AE33" s="99"/>
    </row>
    <row r="34" spans="1:31" s="100" customFormat="1" ht="34.5" customHeight="1">
      <c r="A34" s="99"/>
      <c r="B34" s="157" t="s">
        <v>97</v>
      </c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9"/>
      <c r="W34" s="99"/>
      <c r="X34" s="99"/>
      <c r="Y34" s="99"/>
      <c r="Z34" s="99"/>
      <c r="AA34" s="99"/>
      <c r="AE34" s="99"/>
    </row>
    <row r="35" spans="1:31" s="100" customFormat="1" ht="34.5" customHeight="1">
      <c r="A35" s="99"/>
      <c r="B35" s="157" t="s">
        <v>98</v>
      </c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9"/>
      <c r="W35" s="99"/>
      <c r="X35" s="99"/>
      <c r="Y35" s="99"/>
      <c r="Z35" s="99"/>
      <c r="AA35" s="99"/>
      <c r="AE35" s="99"/>
    </row>
    <row r="36" spans="1:31" s="100" customFormat="1" ht="34.5" customHeight="1">
      <c r="A36" s="99"/>
      <c r="B36" s="157" t="s">
        <v>99</v>
      </c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9"/>
      <c r="W36" s="99"/>
      <c r="X36" s="99"/>
      <c r="Y36" s="99"/>
      <c r="Z36" s="99"/>
      <c r="AA36" s="99"/>
      <c r="AE36" s="99"/>
    </row>
    <row r="37" spans="1:31" s="100" customFormat="1">
      <c r="A37" s="99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E37" s="99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35:V35"/>
    <mergeCell ref="B36:V36"/>
    <mergeCell ref="B27:V27"/>
    <mergeCell ref="B30:V30"/>
    <mergeCell ref="B31:V31"/>
    <mergeCell ref="B32:V32"/>
    <mergeCell ref="B33:V33"/>
    <mergeCell ref="B34:V34"/>
  </mergeCells>
  <printOptions horizontalCentered="1"/>
  <pageMargins left="0.78740157480314965" right="0.78740157480314965" top="0.98425196850393704" bottom="0.98425196850393704" header="0" footer="0.39370078740157483"/>
  <pageSetup scale="48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2019-03-19T22:20:01Z</dcterms:modified>
</cp:coreProperties>
</file>