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'10-DURANGO'!$B$1:$V$95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88" i="4" l="1"/>
  <c r="U87" i="4"/>
  <c r="U86" i="4"/>
  <c r="U85" i="4"/>
  <c r="U84" i="4"/>
  <c r="U83" i="4"/>
  <c r="U82" i="4"/>
  <c r="U81" i="4"/>
  <c r="U80" i="4"/>
  <c r="U79" i="4"/>
  <c r="U78" i="4"/>
  <c r="U77" i="4"/>
  <c r="U76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<sst xmlns="http://schemas.openxmlformats.org/spreadsheetml/2006/main" count="415" uniqueCount="110">
  <si>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</si>
  <si>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</si>
  <si>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</si>
  <si>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</si>
  <si>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</si>
  <si>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</si>
  <si>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</si>
  <si>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</si>
  <si>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</si>
  <si>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</si>
  <si>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</si>
  <si>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</si>
  <si>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</si>
  <si>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</si>
  <si>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</si>
  <si>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</si>
  <si>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</si>
  <si>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</si>
  <si>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</si>
  <si>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</si>
  <si>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</si>
  <si>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</si>
  <si>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</si>
  <si>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</si>
  <si>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</si>
  <si>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</si>
  <si>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</si>
  <si>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</si>
  <si>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</si>
  <si>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</si>
  <si>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</si>
  <si>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</si>
  <si>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</si>
  <si>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</si>
  <si>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</si>
  <si>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</si>
  <si>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</si>
  <si>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</si>
  <si>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</si>
  <si>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</si>
  <si>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</si>
  <si>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Dar seguimiento a los recursos federales recibidos a través del FORTAMUN DF.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</si>
  <si>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</si>
  <si>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</si>
  <si>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Porcentaje</t>
  </si>
  <si>
    <t>Gestión-Eficacia-Trimestral</t>
  </si>
  <si>
    <t>Municipal</t>
  </si>
  <si>
    <t/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</si>
  <si>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</si>
  <si>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</si>
  <si>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</si>
  <si>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</si>
  <si>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</si>
  <si>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</si>
  <si>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Estratégico-Eficacia-Semestral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</si>
  <si>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</si>
  <si>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</si>
  <si>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</si>
  <si>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</si>
  <si>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</si>
  <si>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</si>
  <si>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</si>
  <si>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</si>
  <si>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</si>
  <si>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</si>
  <si>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</si>
  <si>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</si>
  <si>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</si>
  <si>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</si>
  <si>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</si>
  <si>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</si>
  <si>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</si>
  <si>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</si>
  <si>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</si>
  <si>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</si>
  <si>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</si>
  <si>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</si>
  <si>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</si>
  <si>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</si>
  <si>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</si>
  <si>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</si>
  <si>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</si>
  <si>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</si>
  <si>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</si>
  <si>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Avance en las Metas
</t>
    </r>
    <r>
      <rPr>
        <sz val="10"/>
        <rFont val="Soberana Sans"/>
        <family val="2"/>
      </rPr>
      <t xml:space="preserve">10 - DURANGO  Se utilizó la misma formula que el trimestre anterior 
10 - DURANGO  Teniendo un porcentaje de 65.7 en base hoja de trabajo de excel
10 - DURANGO  no hay variación
10 - DURANGO  PAGOS PENDIENTES A PROVEEDORES 
10 - DURANGO  la meta programada era un 75% pero hay variaciones por que no en todos los meses se ejerce lo mismo
10 - DURANGO  se ejercio el gasto conforme al plan
10 - DURANGO  no hay variación
10 - DURANGO  no hubo variación
10 - DURANGO  no hubo variación 
10 - DURANGO  EL MUNICPIO NO EJECUTA OBRAS O PROYECTOS DE INVERSIÓN CON EL RECURSO DEL FORTAMUN.
10 - DURANGO  no hubo variación
10 - DURANGO  
10 - DURANGO  
10 - DURANGO  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</si>
  <si>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no hay variación
10 - DURANGO  no hay variación
10 - DURANGO  FALTA PAGO A PROV 
10 - DURANGO  LA INFORMACIÓN ES ACUMULATIVA AL TRIMESTRE QUE SE REPORTA
10 - DURANGO  Se utilizó el mismo procedimiento de calculo que el trimestre anterior
10 - DURANGO  Indice del ejercicio de 65.6 en base a hoja de  trabajo de excel 
10 - DURANGO  se gasto lo recaudado
10 - DURANGO  no hubo variación
10 - DURANGO  no hay variación
10 - DURANGO  no hay variación
10 - DURANGO  no hubo variación
10 - DURANGO  
10 - DURANGO  
10 - DURANGO  
10 - DURANGO  
</t>
    </r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</si>
  <si>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
10 - DURANGO  se realizo el gasto conforme a lo planeado
10 - DURANGO  LA DIF. SE DEBE A LA FALTA DE PAGO A CFE POR NO COMPLETAR EL TOTAL DE UNA MENSUALIDAD
10 - DURANGO  no hubo variacion
10 - DURANGO  La meta planeada es una estimacion en base a las cantidades arrojadas por cantidades de los recursos propios
10 - DURANGO  no hay variación
10 - DURANGO  
10 - DURANGO  EL MUNICIPIO APLICA EL 100% DE LOS RECURSOS DE FORTAMUN A GASTO CORRIENTE Y PAGO DE NOMINA DE SEGURIDAD PÚBLICA Y DE SERVICIOS PÚBLICOS. 
10 - DURANGO  no hubo variación
10 - DURANGO  no se han ejercido los recursos como estaban presupuestados
10 - DURANGO  no hubo variacion
10 - DURANGO  se incremento mas el progrma de servicios personales con respecto a lo planeado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</si>
  <si>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LA INFORMACIÓN QUE SE REPORTA ES ACUMULATIVA AL TERCER TRIMESTRE.
10 - DURANGO  no hay varacion
10 - DURANGO  no hay variación
10 - DURANGO  no hay variación
10 - DURANGO  no hay variación
10 - DURANGO  no hubo variación
10 - DURANGO  La variación de un trimestre a otro en el denominador, se debe a datos mal proporcionados en el segundo trimestre. el dato presentado en este tercer trimestre es el real acumulado. 
10 - DURANGO  no hay variación
10 - DURANGO  no hay variación
10 - DURANGO  INCREMENTO EN REC. INGR. PROPIOS 
10 - DURANGO  Se tiene un porcentaje de 140.9 de Indice de Dependencia Financiera 
10 - DURANGO  
10 - DURANGO  
10 - DURANGO  
</t>
    </r>
  </si>
  <si>
    <r>
      <t xml:space="preserve">Índice de Logro Operativo
</t>
    </r>
    <r>
      <rPr>
        <sz val="10"/>
        <rFont val="Soberana Sans"/>
        <family val="2"/>
      </rPr>
      <t xml:space="preserve">10 - DURANGO  no hubo variación
10 - DURANGO  EL MUNICIPIO NO EJECUTA OBRAS O PROYECTOS DE INVERSIÓN CON LOS RECURSOS RECIBIDOS DEL FORTAMUN. 
10 - DURANGO  no hay variación
10 - DURANGO  Porcentaje de 68.2 en base a hoja de trabajo 
10 - DURANGO  se ejerción el total del recurso
10 - DURANGO  no hay variación
10 - DURANGO  Se utilizó la misma formula que el trimestre anterior
10 - DURANGO  no hay variación
10 - DURANGO  no hay variación
10 - DURANGO  EL DENOMINADOR EN LOS TRIM ANT. ERAN LO MINISTRADO, PERO DEBIO SER LO EJERCIDO Y LA DIF. EN 3ER TRIM. FALTA PAGOS A PROV. (CFE) POR NO COMPLETAR EL TOTAL DE MENSUALIDAD  
10 - DURANGO  no hay variación
10 - DURANGO  
10 - DURANGO  
</t>
    </r>
  </si>
  <si>
    <t>10-DURANGO</t>
  </si>
  <si>
    <t>32 - SANTIAGO PAPASQUIARO</t>
  </si>
  <si>
    <t>39 - NUEVO IDEAL</t>
  </si>
  <si>
    <t>26 - SAN DIMAS</t>
  </si>
  <si>
    <t>27 - SAN JUAN DE GUADALUPE</t>
  </si>
  <si>
    <t>2 - CANELAS</t>
  </si>
  <si>
    <t>1 - CANATLÁN</t>
  </si>
  <si>
    <t>34 - TAMAZULA</t>
  </si>
  <si>
    <t>38 - VICENTE GUERRERO</t>
  </si>
  <si>
    <t>25 - SAN BERNARDO</t>
  </si>
  <si>
    <t>5 - DURANGO</t>
  </si>
  <si>
    <t>20 - PÁNUCO DE CORONADO</t>
  </si>
  <si>
    <t>12 - LERDO</t>
  </si>
  <si>
    <t>21 - PEÑÓN BLANCO</t>
  </si>
  <si>
    <t>36 - TLAHUALILO</t>
  </si>
  <si>
    <t>35 - TEPEHUANES</t>
  </si>
  <si>
    <r>
      <t xml:space="preserve">Porcentaje de Avance en las Metas
</t>
    </r>
    <r>
      <rPr>
        <sz val="14"/>
        <rFont val="Arial"/>
        <family val="2"/>
      </rPr>
      <t xml:space="preserve">32 - SANTIAGO PAPASQUIARO  Se utilizó la misma formula que el trimestre anterior 
39 - NUEVO IDEAL  Teniendo un porcentaje de 65.7 en base hoja de trabajo de excel
26 - SAN DIMAS  no hay variación
27 - SAN JUAN DE GUADALUPE  PAGOS PENDIENTES A PROVEEDORES 
2 - CANELAS  la meta programada era un 75% pero hay variaciones por que no en todos los meses se ejerce lo mismo
1 - CANATLÁN  se ejercio el gasto conforme al plan
34 - TAMAZULA  no hay variación
38 - VICENTE GUERRERO  no hubo variación
25 - SAN BERNARDO  no hubo variación 
5 - DURANGO  EL MUNICPIO NO EJECUTA OBRAS O PROYECTOS DE INVERSIÓN CON EL RECURSO DEL FORTAMUN.
20 - PÁNUCO DE CORONADO  no hubo variación
12 - LERDO  
21 - PEÑÓN BLANCO  
36 - TLAHUALILO  
</t>
    </r>
  </si>
  <si>
    <r>
      <t xml:space="preserve">Índice en el Ejercicio de Recursos
</t>
    </r>
    <r>
      <rPr>
        <sz val="14"/>
        <rFont val="Arial"/>
        <family val="2"/>
      </rPr>
      <t xml:space="preserve">26 - SAN DIMAS  no hay variación
38 - VICENTE GUERRERO  no hay variación
27 - SAN JUAN DE GUADALUPE  FALTA PAGO A PROV 
5 - DURANGO  LA INFORMACIÓN ES ACUMULATIVA AL TRIMESTRE QUE SE REPORTA
32 - SANTIAGO PAPASQUIARO  Se utilizó el mismo procedimiento de calculo que el trimestre anterior
39 - NUEVO IDEAL  Indice del ejercicio de 65.6 en base a hoja de  trabajo de excel 
1 - CANATLÁN  se gasto lo recaudado
2 - CANELAS  no hubo variación
34 - TAMAZULA  no hay variación
20 - PÁNUCO DE CORONADO  no hay variación
25 - SAN BERNARDO  no hubo variación
12 - LERDO  
21 - PEÑÓN BLANCO  
36 - TLAHUALILO  
35 - TEPEHUANES  
</t>
    </r>
  </si>
  <si>
    <r>
      <t xml:space="preserve">Índice de Aplicación Prioritaria de Recursos
</t>
    </r>
    <r>
      <rPr>
        <sz val="14"/>
        <rFont val="Arial"/>
        <family val="2"/>
      </rPr>
      <t xml:space="preserve">39 - NUEVO IDEAL  
1 - CANATLÁN  se realizo el gasto conforme a lo planeado
27 - SAN JUAN DE GUADALUPE  LA DIF. SE DEBE A LA FALTA DE PAGO A CFE POR NO COMPLETAR EL TOTAL DE UNA MENSUALIDAD
20 - PÁNUCO DE CORONADO  no hubo variacion
32 - SANTIAGO PAPASQUIARO  La meta planeada es una estimacion en base a las cantidades arrojadas por cantidades de los recursos propios
26 - SAN DIMAS  no hay variación
12 - LERDO  
5 - DURANGO  EL MUNICIPIO APLICA EL 100% DE LOS RECURSOS DE FORTAMUN A GASTO CORRIENTE Y PAGO DE NOMINA DE SEGURIDAD PÚBLICA Y DE SERVICIOS PÚBLICOS. 
38 - VICENTE GUERRERO  no hubo variación
25 - SAN BERNARDO  no se han ejercido los recursos como estaban presupuestados
2 - CANELAS  no hubo variacion
34 - TAMAZULA  se incremento mas el progrma de servicios personales con respecto a lo planeado
</t>
    </r>
  </si>
  <si>
    <r>
      <t xml:space="preserve">Índice de Dependencia Financiera
</t>
    </r>
    <r>
      <rPr>
        <sz val="14"/>
        <rFont val="Arial"/>
        <family val="2"/>
      </rPr>
      <t xml:space="preserve">5 - DURANGO  LA INFORMACIÓN QUE SE REPORTA ES ACUMULATIVA AL TERCER TRIMESTRE.
1 - CANATLÁN  no hay varacion
20 - PÁNUCO DE CORONADO  no hay variación
26 - SAN DIMAS  no hay variación
38 - VICENTE GUERRERO  no hay variación
2 - CANELAS  no hubo variación
32 - SANTIAGO PAPASQUIARO  La variación de un trimestre a otro en el denominador, se debe a datos mal proporcionados en el segundo trimestre. el dato presentado en este tercer trimestre es el real acumulado. 
34 - TAMAZULA  no hay variación
25 - SAN BERNARDO  no hay variación
27 - SAN JUAN DE GUADALUPE  INCREMENTO EN REC. INGR. PROPIOS 
39 - NUEVO IDEAL  Se tiene un porcentaje de 140.9 de Indice de Dependencia Financiera 
12 - LERDO  
21 - PEÑÓN BLANCO  
36 - TLAHUALILO  
</t>
    </r>
  </si>
  <si>
    <r>
      <t xml:space="preserve">Índice de Logro Operativo
</t>
    </r>
    <r>
      <rPr>
        <sz val="14"/>
        <rFont val="Arial"/>
        <family val="2"/>
      </rPr>
      <t xml:space="preserve">2 - CANELAS  no hubo variación
5 - DURANGO  EL MUNICIPIO NO EJECUTA OBRAS O PROYECTOS DE INVERSIÓN CON LOS RECURSOS RECIBIDOS DEL FORTAMUN. 
25 - SAN BERNARDO  no hay variación
39 - NUEVO IDEAL  Porcentaje de 68.2 en base a hoja de trabajo 
1 - CANATLÁN  se ejerción el total del recurso
20 - PÁNUCO DE CORONADO  no hay variación
32 - SANTIAGO PAPASQUIARO  Se utilizó la misma formula que el trimestre anterior
38 - VICENTE GUERRERO  no hay variación
34 - TAMAZULA  no hay variación
27 - SAN JUAN DE GUADALUPE  EL DENOMINADOR EN LOS TRIM ANT. ERAN LO MINISTRADO, PERO DEBIO SER LO EJERCIDO Y LA DIF. EN 3ER TRIM. FALTA PAGOS A PROV. (CFE) POR NO COMPLETAR EL TOTAL DE MENSUALIDAD  
26 - SAN DIMAS  no hay variación
12 - LERDO  
21 - PEÑÓN BLANCO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</si>
</sst>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37</v>
      </c>
      <c r="S11" s="29">
        <v>0.375</v>
      </c>
      <c r="T11" s="29">
        <v>65.927272727272737</v>
      </c>
      <c r="U11" s="29">
        <f>IF(ISERROR(T11/S11),"N/A",T11/S11*100)</f>
        <v>17580.606060606064</v>
      </c>
      <c r="V11" s="30" t="s">
        <v>46</v>
      </c>
    </row>
    <row r="12" spans="1:35" ht="75" customHeight="1" thickTop="1" thickBot="1">
      <c r="A12" s="27"/>
      <c r="B12" s="28" t="s">
        <v>40</v>
      </c>
      <c r="C12" s="130" t="s">
        <v>47</v>
      </c>
      <c r="D12" s="130"/>
      <c r="E12" s="130"/>
      <c r="F12" s="130"/>
      <c r="G12" s="130"/>
      <c r="H12" s="130"/>
      <c r="I12" s="130" t="s">
        <v>48</v>
      </c>
      <c r="J12" s="130"/>
      <c r="K12" s="130"/>
      <c r="L12" s="130" t="s">
        <v>49</v>
      </c>
      <c r="M12" s="130"/>
      <c r="N12" s="130"/>
      <c r="O12" s="130"/>
      <c r="P12" s="29" t="s">
        <v>44</v>
      </c>
      <c r="Q12" s="29" t="s">
        <v>45</v>
      </c>
      <c r="R12" s="29">
        <v>29.759416666666667</v>
      </c>
      <c r="S12" s="29">
        <v>37.875</v>
      </c>
      <c r="T12" s="29">
        <v>989668.72818181838</v>
      </c>
      <c r="U12" s="29">
        <f>IF(ISERROR(T12/S12),"N/A",T12/S12*100)</f>
        <v>2612986.7410741081</v>
      </c>
      <c r="V12" s="30" t="s">
        <v>46</v>
      </c>
    </row>
    <row r="13" spans="1:35" ht="75" customHeight="1" thickTop="1" thickBot="1">
      <c r="A13" s="27"/>
      <c r="B13" s="28" t="s">
        <v>50</v>
      </c>
      <c r="C13" s="130" t="s">
        <v>51</v>
      </c>
      <c r="D13" s="130"/>
      <c r="E13" s="130"/>
      <c r="F13" s="130"/>
      <c r="G13" s="130"/>
      <c r="H13" s="130"/>
      <c r="I13" s="130" t="s">
        <v>52</v>
      </c>
      <c r="J13" s="130"/>
      <c r="K13" s="130"/>
      <c r="L13" s="130" t="s">
        <v>53</v>
      </c>
      <c r="M13" s="130"/>
      <c r="N13" s="130"/>
      <c r="O13" s="130"/>
      <c r="P13" s="29" t="s">
        <v>44</v>
      </c>
      <c r="Q13" s="29" t="s">
        <v>54</v>
      </c>
      <c r="R13" s="29">
        <v>494762.02166666667</v>
      </c>
      <c r="S13" s="29">
        <v>494769.04833333328</v>
      </c>
      <c r="T13" s="29">
        <v>593709.03499999992</v>
      </c>
      <c r="U13" s="29">
        <f>IF(ISERROR(T13/S13),"N/A",T13/S13*100)</f>
        <v>119.9972061712335</v>
      </c>
      <c r="V13" s="30" t="s">
        <v>46</v>
      </c>
    </row>
    <row r="14" spans="1:35" ht="75" customHeight="1" thickTop="1" thickBot="1">
      <c r="A14" s="27"/>
      <c r="B14" s="28" t="s">
        <v>55</v>
      </c>
      <c r="C14" s="130" t="s">
        <v>56</v>
      </c>
      <c r="D14" s="130"/>
      <c r="E14" s="130"/>
      <c r="F14" s="130"/>
      <c r="G14" s="130"/>
      <c r="H14" s="130"/>
      <c r="I14" s="130" t="s">
        <v>57</v>
      </c>
      <c r="J14" s="130"/>
      <c r="K14" s="130"/>
      <c r="L14" s="130" t="s">
        <v>58</v>
      </c>
      <c r="M14" s="130"/>
      <c r="N14" s="130"/>
      <c r="O14" s="130"/>
      <c r="P14" s="29" t="s">
        <v>59</v>
      </c>
      <c r="Q14" s="29" t="s">
        <v>60</v>
      </c>
      <c r="R14" s="29">
        <v>8.9310999999999989</v>
      </c>
      <c r="S14" s="29">
        <v>20.664999999999999</v>
      </c>
      <c r="T14" s="29">
        <v>989622.12627272727</v>
      </c>
      <c r="U14" s="29">
        <f>IF(ISERROR(T14/S14),"N/A",T14/S14*100)</f>
        <v>4788880.3594131498</v>
      </c>
      <c r="V14" s="30" t="s">
        <v>46</v>
      </c>
    </row>
    <row r="15" spans="1:35" ht="75" customHeight="1" thickTop="1" thickBot="1">
      <c r="A15" s="27"/>
      <c r="B15" s="28" t="s">
        <v>61</v>
      </c>
      <c r="C15" s="130" t="s">
        <v>62</v>
      </c>
      <c r="D15" s="130"/>
      <c r="E15" s="130"/>
      <c r="F15" s="130"/>
      <c r="G15" s="130"/>
      <c r="H15" s="130"/>
      <c r="I15" s="130" t="s">
        <v>63</v>
      </c>
      <c r="J15" s="130"/>
      <c r="K15" s="130"/>
      <c r="L15" s="130" t="s">
        <v>64</v>
      </c>
      <c r="M15" s="130"/>
      <c r="N15" s="130"/>
      <c r="O15" s="130"/>
      <c r="P15" s="29" t="s">
        <v>44</v>
      </c>
      <c r="Q15" s="29" t="s">
        <v>60</v>
      </c>
      <c r="R15" s="29">
        <v>40</v>
      </c>
      <c r="S15" s="29">
        <v>0.5</v>
      </c>
      <c r="T15" s="29">
        <v>989672.12909090903</v>
      </c>
      <c r="U15" s="29">
        <f>IF(ISERROR(T15/S15),"N/A",T15/S15*100)</f>
        <v>197934425.81818181</v>
      </c>
      <c r="V15" s="30" t="s">
        <v>46</v>
      </c>
    </row>
    <row r="16" spans="1:35" ht="22.5" customHeight="1" thickTop="1" thickBot="1">
      <c r="B16" s="8" t="s">
        <v>65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66</v>
      </c>
      <c r="S17" s="23" t="s">
        <v>67</v>
      </c>
      <c r="T17" s="24" t="s">
        <v>68</v>
      </c>
      <c r="U17" s="24" t="s">
        <v>69</v>
      </c>
      <c r="V17" s="13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70</v>
      </c>
      <c r="S18" s="41" t="s">
        <v>70</v>
      </c>
      <c r="T18" s="41" t="s">
        <v>70</v>
      </c>
      <c r="U18" s="41" t="s">
        <v>71</v>
      </c>
      <c r="V18" s="132"/>
    </row>
    <row r="19" spans="2:22" ht="13.5" customHeight="1" thickBot="1">
      <c r="B19" s="133" t="s">
        <v>72</v>
      </c>
      <c r="C19" s="134"/>
      <c r="D19" s="13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58666.190193000002</v>
      </c>
      <c r="S19" s="46">
        <v>43999.642656000004</v>
      </c>
      <c r="T19" s="46">
        <v>43999.642656000004</v>
      </c>
      <c r="U19" s="46">
        <f>+IF(ISERR(T19/S19*100),"N/A",T19/S19*100)</f>
        <v>100</v>
      </c>
      <c r="V19" s="47"/>
    </row>
    <row r="20" spans="2:22" ht="13.5" customHeight="1" thickBot="1">
      <c r="B20" s="135" t="s">
        <v>73</v>
      </c>
      <c r="C20" s="136"/>
      <c r="D20" s="13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58666.190193000002</v>
      </c>
      <c r="S20" s="46">
        <v>43999.642656000004</v>
      </c>
      <c r="T20" s="46">
        <v>43999.642656000004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74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37" t="s">
        <v>75</v>
      </c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9"/>
    </row>
    <row r="23" spans="2:22" ht="34.5" customHeight="1">
      <c r="B23" s="140" t="s">
        <v>76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2" ht="34.5" customHeight="1">
      <c r="B24" s="140" t="s">
        <v>77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</row>
    <row r="25" spans="2:22" ht="34.5" customHeight="1">
      <c r="B25" s="140" t="s">
        <v>78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34.5" customHeight="1">
      <c r="B26" s="140" t="s">
        <v>79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</row>
    <row r="27" spans="2:22" ht="34.5" customHeight="1">
      <c r="B27" s="140" t="s">
        <v>80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</sheetData>
  <mergeCells count="46">
    <mergeCell ref="B22:V22"/>
    <mergeCell ref="B23:V23"/>
    <mergeCell ref="B24:V24"/>
    <mergeCell ref="B25:V25"/>
    <mergeCell ref="B26:V26"/>
    <mergeCell ref="B27:V27"/>
    <mergeCell ref="C15:H15"/>
    <mergeCell ref="I15:K15"/>
    <mergeCell ref="L15:O15"/>
    <mergeCell ref="V17:V18"/>
    <mergeCell ref="B19:D19"/>
    <mergeCell ref="B20:D20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37</v>
      </c>
      <c r="S11" s="29">
        <v>0.375</v>
      </c>
      <c r="T11" s="29">
        <v>65.927272727272737</v>
      </c>
      <c r="U11" s="29">
        <f>IF(ISERROR(T11/S11),"N/A",T11/S11*100)</f>
        <v>17580.606060606064</v>
      </c>
      <c r="V11" s="30" t="s">
        <v>46</v>
      </c>
    </row>
    <row r="12" spans="1:35" ht="23.1" customHeight="1" thickTop="1" thickBot="1">
      <c r="A12" s="27"/>
      <c r="B12" s="143" t="s">
        <v>82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37</v>
      </c>
      <c r="S13" s="60">
        <v>0.375</v>
      </c>
      <c r="T13" s="60">
        <v>65.927272727272737</v>
      </c>
      <c r="U13" s="61">
        <f>IF(ISERROR(T13/S13),"N/A",T13/S13*100)</f>
        <v>17580.606060606064</v>
      </c>
      <c r="V13" s="56" t="s">
        <v>83</v>
      </c>
    </row>
    <row r="14" spans="1:35" ht="75" customHeight="1" thickTop="1" thickBot="1">
      <c r="A14" s="27"/>
      <c r="B14" s="28" t="s">
        <v>40</v>
      </c>
      <c r="C14" s="130" t="s">
        <v>47</v>
      </c>
      <c r="D14" s="130"/>
      <c r="E14" s="130"/>
      <c r="F14" s="130"/>
      <c r="G14" s="130"/>
      <c r="H14" s="130"/>
      <c r="I14" s="130" t="s">
        <v>48</v>
      </c>
      <c r="J14" s="130"/>
      <c r="K14" s="130"/>
      <c r="L14" s="130" t="s">
        <v>49</v>
      </c>
      <c r="M14" s="130"/>
      <c r="N14" s="130"/>
      <c r="O14" s="130"/>
      <c r="P14" s="29" t="s">
        <v>44</v>
      </c>
      <c r="Q14" s="29" t="s">
        <v>45</v>
      </c>
      <c r="R14" s="29">
        <v>29.759416666666667</v>
      </c>
      <c r="S14" s="29">
        <v>37.875</v>
      </c>
      <c r="T14" s="29">
        <v>989668.72818181838</v>
      </c>
      <c r="U14" s="29">
        <f>IF(ISERROR(T14/S14),"N/A",T14/S14*100)</f>
        <v>2612986.7410741081</v>
      </c>
      <c r="V14" s="30" t="s">
        <v>46</v>
      </c>
    </row>
    <row r="15" spans="1:35" ht="23.1" customHeight="1" thickTop="1" thickBot="1">
      <c r="A15" s="27"/>
      <c r="B15" s="143" t="s">
        <v>82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29.759416666666667</v>
      </c>
      <c r="S16" s="60">
        <v>37.875</v>
      </c>
      <c r="T16" s="60">
        <v>989668.72818181838</v>
      </c>
      <c r="U16" s="61">
        <f>IF(ISERROR(T16/S16),"N/A",T16/S16*100)</f>
        <v>2612986.7410741081</v>
      </c>
      <c r="V16" s="56" t="s">
        <v>83</v>
      </c>
    </row>
    <row r="17" spans="1:23" ht="75" customHeight="1" thickTop="1" thickBot="1">
      <c r="A17" s="27"/>
      <c r="B17" s="28" t="s">
        <v>50</v>
      </c>
      <c r="C17" s="130" t="s">
        <v>51</v>
      </c>
      <c r="D17" s="130"/>
      <c r="E17" s="130"/>
      <c r="F17" s="130"/>
      <c r="G17" s="130"/>
      <c r="H17" s="130"/>
      <c r="I17" s="130" t="s">
        <v>52</v>
      </c>
      <c r="J17" s="130"/>
      <c r="K17" s="130"/>
      <c r="L17" s="130" t="s">
        <v>53</v>
      </c>
      <c r="M17" s="130"/>
      <c r="N17" s="130"/>
      <c r="O17" s="130"/>
      <c r="P17" s="29" t="s">
        <v>44</v>
      </c>
      <c r="Q17" s="29" t="s">
        <v>54</v>
      </c>
      <c r="R17" s="29">
        <v>494762.02166666667</v>
      </c>
      <c r="S17" s="29">
        <v>494769.04833333328</v>
      </c>
      <c r="T17" s="29">
        <v>593709.03499999992</v>
      </c>
      <c r="U17" s="29">
        <f>IF(ISERROR(T17/S17),"N/A",T17/S17*100)</f>
        <v>119.9972061712335</v>
      </c>
      <c r="V17" s="30" t="s">
        <v>46</v>
      </c>
    </row>
    <row r="18" spans="1:23" ht="23.1" customHeight="1" thickTop="1" thickBot="1">
      <c r="A18" s="27"/>
      <c r="B18" s="143" t="s">
        <v>82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494762.02166666667</v>
      </c>
      <c r="S19" s="60">
        <v>494769.04833333328</v>
      </c>
      <c r="T19" s="60">
        <v>593709.03499999992</v>
      </c>
      <c r="U19" s="61">
        <f>IF(ISERROR(T19/S19),"N/A",T19/S19*100)</f>
        <v>119.9972061712335</v>
      </c>
      <c r="V19" s="56" t="s">
        <v>83</v>
      </c>
    </row>
    <row r="20" spans="1:23" ht="75" customHeight="1" thickTop="1" thickBot="1">
      <c r="A20" s="27"/>
      <c r="B20" s="28" t="s">
        <v>55</v>
      </c>
      <c r="C20" s="130" t="s">
        <v>56</v>
      </c>
      <c r="D20" s="130"/>
      <c r="E20" s="130"/>
      <c r="F20" s="130"/>
      <c r="G20" s="130"/>
      <c r="H20" s="130"/>
      <c r="I20" s="130" t="s">
        <v>57</v>
      </c>
      <c r="J20" s="130"/>
      <c r="K20" s="130"/>
      <c r="L20" s="130" t="s">
        <v>58</v>
      </c>
      <c r="M20" s="130"/>
      <c r="N20" s="130"/>
      <c r="O20" s="130"/>
      <c r="P20" s="29" t="s">
        <v>59</v>
      </c>
      <c r="Q20" s="29" t="s">
        <v>60</v>
      </c>
      <c r="R20" s="29">
        <v>8.9310999999999989</v>
      </c>
      <c r="S20" s="29">
        <v>20.664999999999999</v>
      </c>
      <c r="T20" s="29">
        <v>989622.12627272727</v>
      </c>
      <c r="U20" s="29">
        <f>IF(ISERROR(T20/S20),"N/A",T20/S20*100)</f>
        <v>4788880.3594131498</v>
      </c>
      <c r="V20" s="30" t="s">
        <v>46</v>
      </c>
    </row>
    <row r="21" spans="1:23" ht="23.1" customHeight="1" thickTop="1" thickBot="1">
      <c r="A21" s="27"/>
      <c r="B21" s="143" t="s">
        <v>82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8.9310999999999989</v>
      </c>
      <c r="S22" s="60">
        <v>20.664999999999999</v>
      </c>
      <c r="T22" s="60">
        <v>989622.12627272727</v>
      </c>
      <c r="U22" s="61">
        <f>IF(ISERROR(T22/S22),"N/A",T22/S22*100)</f>
        <v>4788880.3594131498</v>
      </c>
      <c r="V22" s="56" t="s">
        <v>83</v>
      </c>
    </row>
    <row r="23" spans="1:23" ht="75" customHeight="1" thickTop="1" thickBot="1">
      <c r="A23" s="27"/>
      <c r="B23" s="28" t="s">
        <v>61</v>
      </c>
      <c r="C23" s="130" t="s">
        <v>62</v>
      </c>
      <c r="D23" s="130"/>
      <c r="E23" s="130"/>
      <c r="F23" s="130"/>
      <c r="G23" s="130"/>
      <c r="H23" s="130"/>
      <c r="I23" s="130" t="s">
        <v>63</v>
      </c>
      <c r="J23" s="130"/>
      <c r="K23" s="130"/>
      <c r="L23" s="130" t="s">
        <v>64</v>
      </c>
      <c r="M23" s="130"/>
      <c r="N23" s="130"/>
      <c r="O23" s="130"/>
      <c r="P23" s="29" t="s">
        <v>44</v>
      </c>
      <c r="Q23" s="29" t="s">
        <v>60</v>
      </c>
      <c r="R23" s="29">
        <v>40</v>
      </c>
      <c r="S23" s="29">
        <v>0.5</v>
      </c>
      <c r="T23" s="29">
        <v>989672.12909090903</v>
      </c>
      <c r="U23" s="29">
        <f>IF(ISERROR(T23/S23),"N/A",T23/S23*100)</f>
        <v>197934425.81818181</v>
      </c>
      <c r="V23" s="30" t="s">
        <v>46</v>
      </c>
    </row>
    <row r="24" spans="1:23" ht="23.1" customHeight="1" thickTop="1" thickBot="1">
      <c r="A24" s="27"/>
      <c r="B24" s="143" t="s">
        <v>82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40</v>
      </c>
      <c r="S25" s="60">
        <v>0.5</v>
      </c>
      <c r="T25" s="60">
        <v>989672.12909090903</v>
      </c>
      <c r="U25" s="61">
        <f>IF(ISERROR(T25/S25),"N/A",T25/S25*100)</f>
        <v>197934425.81818181</v>
      </c>
      <c r="V25" s="56" t="s">
        <v>83</v>
      </c>
    </row>
    <row r="26" spans="1:23" ht="22.5" customHeight="1" thickTop="1" thickBot="1">
      <c r="B26" s="8" t="s">
        <v>65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66</v>
      </c>
      <c r="S27" s="23" t="s">
        <v>67</v>
      </c>
      <c r="T27" s="24" t="s">
        <v>68</v>
      </c>
      <c r="U27" s="24" t="s">
        <v>69</v>
      </c>
      <c r="V27" s="131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70</v>
      </c>
      <c r="S28" s="41" t="s">
        <v>70</v>
      </c>
      <c r="T28" s="41" t="s">
        <v>70</v>
      </c>
      <c r="U28" s="41" t="s">
        <v>71</v>
      </c>
      <c r="V28" s="132"/>
    </row>
    <row r="29" spans="1:23" ht="13.5" customHeight="1" thickBot="1">
      <c r="B29" s="133" t="s">
        <v>72</v>
      </c>
      <c r="C29" s="134"/>
      <c r="D29" s="134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58666.190193000002</v>
      </c>
      <c r="S29" s="46">
        <v>43999.642656000004</v>
      </c>
      <c r="T29" s="46">
        <v>43999.642656000004</v>
      </c>
      <c r="U29" s="46">
        <f>+IF(ISERR(T29/S29*100),"N/A",T29/S29*100)</f>
        <v>100</v>
      </c>
      <c r="V29" s="47"/>
    </row>
    <row r="30" spans="1:23" ht="13.5" customHeight="1" thickBot="1">
      <c r="B30" s="135" t="s">
        <v>73</v>
      </c>
      <c r="C30" s="136"/>
      <c r="D30" s="136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58666.190193000002</v>
      </c>
      <c r="S30" s="46">
        <v>43999.642656000004</v>
      </c>
      <c r="T30" s="46">
        <v>43999.642656000004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74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137" t="s">
        <v>75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9"/>
    </row>
    <row r="33" spans="2:22" ht="34.5" customHeight="1">
      <c r="B33" s="140" t="s">
        <v>84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40" t="s">
        <v>85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2"/>
    </row>
    <row r="35" spans="2:22" ht="34.5" customHeight="1">
      <c r="B35" s="140" t="s">
        <v>86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40" t="s">
        <v>87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2"/>
    </row>
    <row r="37" spans="2:22" ht="34.5" customHeight="1">
      <c r="B37" s="140" t="s">
        <v>88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2"/>
    </row>
  </sheetData>
  <mergeCells count="51">
    <mergeCell ref="B36:V36"/>
    <mergeCell ref="B37:V37"/>
    <mergeCell ref="B29:D29"/>
    <mergeCell ref="B30:D30"/>
    <mergeCell ref="B32:V32"/>
    <mergeCell ref="B33:V33"/>
    <mergeCell ref="B34:V34"/>
    <mergeCell ref="B35:V35"/>
    <mergeCell ref="B21:V21"/>
    <mergeCell ref="C23:H23"/>
    <mergeCell ref="I23:K23"/>
    <mergeCell ref="L23:O23"/>
    <mergeCell ref="B24:V24"/>
    <mergeCell ref="V27:V28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95"/>
  <sheetViews>
    <sheetView showGridLines="0" tabSelected="1" view="pageBreakPreview" zoomScale="70" zoomScaleNormal="80" zoomScaleSheetLayoutView="70" workbookViewId="0">
      <selection activeCell="B91" sqref="B91:V91"/>
    </sheetView>
  </sheetViews>
  <sheetFormatPr baseColWidth="10" defaultRowHeight="18"/>
  <cols>
    <col min="1" max="1" width="4" style="1" customWidth="1"/>
    <col min="2" max="2" width="20.710937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7.28515625" style="66" customWidth="1"/>
    <col min="11" max="11" width="12.140625" style="66" customWidth="1"/>
    <col min="12" max="12" width="8.85546875" style="66" customWidth="1"/>
    <col min="13" max="13" width="11" style="66" customWidth="1"/>
    <col min="14" max="14" width="11.85546875" style="66" customWidth="1"/>
    <col min="15" max="15" width="17" style="66" customWidth="1"/>
    <col min="16" max="16" width="22.42578125" style="66" customWidth="1"/>
    <col min="17" max="17" width="16.85546875" style="66" customWidth="1"/>
    <col min="18" max="18" width="18.85546875" style="66" customWidth="1"/>
    <col min="19" max="19" width="22.42578125" style="66" customWidth="1"/>
    <col min="20" max="20" width="18.42578125" style="66" customWidth="1"/>
    <col min="21" max="21" width="24.7109375" style="66" customWidth="1"/>
    <col min="22" max="22" width="45.28515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81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32.25" customHeight="1" thickTop="1" thickBot="1">
      <c r="B3" s="84" t="s">
        <v>5</v>
      </c>
      <c r="C3" s="85"/>
      <c r="D3" s="85"/>
      <c r="E3" s="85"/>
      <c r="F3" s="85"/>
      <c r="G3" s="85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7"/>
    </row>
    <row r="4" spans="1:35" ht="100.5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48" t="s">
        <v>15</v>
      </c>
      <c r="U4" s="148"/>
      <c r="V4" s="150"/>
    </row>
    <row r="5" spans="1:35" ht="41.2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92.25" customHeight="1" thickBot="1">
      <c r="B6" s="72" t="s">
        <v>17</v>
      </c>
      <c r="C6" s="154" t="s">
        <v>18</v>
      </c>
      <c r="D6" s="154"/>
      <c r="E6" s="154"/>
      <c r="F6" s="154"/>
      <c r="G6" s="154"/>
      <c r="H6" s="73"/>
      <c r="I6" s="73"/>
      <c r="J6" s="73" t="s">
        <v>19</v>
      </c>
      <c r="K6" s="154" t="s">
        <v>20</v>
      </c>
      <c r="L6" s="154"/>
      <c r="M6" s="154"/>
      <c r="N6" s="74"/>
      <c r="O6" s="75" t="s">
        <v>21</v>
      </c>
      <c r="P6" s="154" t="s">
        <v>22</v>
      </c>
      <c r="Q6" s="154"/>
      <c r="R6" s="74"/>
      <c r="S6" s="75" t="s">
        <v>23</v>
      </c>
      <c r="T6" s="154" t="s">
        <v>24</v>
      </c>
      <c r="U6" s="154"/>
      <c r="V6" s="155"/>
    </row>
    <row r="7" spans="1:35" ht="22.5" customHeight="1" thickTop="1" thickBot="1">
      <c r="B7" s="84" t="s">
        <v>25</v>
      </c>
      <c r="C7" s="85"/>
      <c r="D7" s="85"/>
      <c r="E7" s="85"/>
      <c r="F7" s="85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35" ht="36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53.2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8" t="s">
        <v>38</v>
      </c>
      <c r="S10" s="89" t="s">
        <v>39</v>
      </c>
      <c r="T10" s="174"/>
      <c r="U10" s="174"/>
      <c r="V10" s="170"/>
    </row>
    <row r="11" spans="1:35" ht="167.25" customHeight="1" thickTop="1" thickBot="1">
      <c r="A11" s="27"/>
      <c r="B11" s="76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77" t="s">
        <v>44</v>
      </c>
      <c r="Q11" s="77" t="s">
        <v>45</v>
      </c>
      <c r="R11" s="77">
        <v>37</v>
      </c>
      <c r="S11" s="77">
        <v>0.375</v>
      </c>
      <c r="T11" s="77">
        <v>65.927272727272737</v>
      </c>
      <c r="U11" s="77">
        <f>IF(ISERROR(T11/S11),"N/A",T11/S11*100)</f>
        <v>17580.606060606064</v>
      </c>
      <c r="V11" s="78" t="s">
        <v>46</v>
      </c>
    </row>
    <row r="12" spans="1:35" ht="36.75" customHeight="1" thickTop="1" thickBot="1">
      <c r="A12" s="27"/>
      <c r="B12" s="178" t="s">
        <v>89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s="62" customFormat="1" ht="24.75" customHeight="1">
      <c r="A13" s="63"/>
      <c r="B13" s="79" t="s">
        <v>47</v>
      </c>
      <c r="C13" s="79"/>
      <c r="D13" s="80"/>
      <c r="E13" s="79"/>
      <c r="F13" s="79"/>
      <c r="G13" s="79"/>
      <c r="H13" s="79"/>
      <c r="I13" s="79"/>
      <c r="J13" s="81"/>
      <c r="K13" s="79"/>
      <c r="L13" s="81"/>
      <c r="M13" s="79"/>
      <c r="N13" s="81"/>
      <c r="O13" s="79"/>
      <c r="P13" s="81"/>
      <c r="Q13" s="82"/>
      <c r="R13" s="83">
        <v>0</v>
      </c>
      <c r="S13" s="83">
        <v>0</v>
      </c>
      <c r="T13" s="83">
        <v>66.67</v>
      </c>
      <c r="U13" s="83" t="str">
        <f t="shared" ref="U13:U27" si="0">IF(ISERROR(T13/S13),"N/A",T13/S13*100)</f>
        <v>N/A</v>
      </c>
      <c r="V13" s="79" t="s">
        <v>90</v>
      </c>
    </row>
    <row r="14" spans="1:35" s="62" customFormat="1" ht="24.75" customHeight="1">
      <c r="A14" s="63"/>
      <c r="B14" s="79" t="s">
        <v>47</v>
      </c>
      <c r="C14" s="79"/>
      <c r="D14" s="80"/>
      <c r="E14" s="79"/>
      <c r="F14" s="79"/>
      <c r="G14" s="79"/>
      <c r="H14" s="79"/>
      <c r="I14" s="79"/>
      <c r="J14" s="81"/>
      <c r="K14" s="79"/>
      <c r="L14" s="81"/>
      <c r="M14" s="79"/>
      <c r="N14" s="81"/>
      <c r="O14" s="79"/>
      <c r="P14" s="81"/>
      <c r="Q14" s="82"/>
      <c r="R14" s="83">
        <v>0</v>
      </c>
      <c r="S14" s="83">
        <v>0</v>
      </c>
      <c r="T14" s="83">
        <v>27</v>
      </c>
      <c r="U14" s="83" t="str">
        <f t="shared" si="0"/>
        <v>N/A</v>
      </c>
      <c r="V14" s="79" t="s">
        <v>91</v>
      </c>
    </row>
    <row r="15" spans="1:35" s="62" customFormat="1" ht="24.75" customHeight="1">
      <c r="A15" s="63"/>
      <c r="B15" s="79" t="s">
        <v>47</v>
      </c>
      <c r="C15" s="79"/>
      <c r="D15" s="80"/>
      <c r="E15" s="79"/>
      <c r="F15" s="79"/>
      <c r="G15" s="79"/>
      <c r="H15" s="79"/>
      <c r="I15" s="79"/>
      <c r="J15" s="81"/>
      <c r="K15" s="79"/>
      <c r="L15" s="81"/>
      <c r="M15" s="79"/>
      <c r="N15" s="81"/>
      <c r="O15" s="79"/>
      <c r="P15" s="81"/>
      <c r="Q15" s="82"/>
      <c r="R15" s="83">
        <v>0</v>
      </c>
      <c r="S15" s="83">
        <v>0</v>
      </c>
      <c r="T15" s="83">
        <v>89.57</v>
      </c>
      <c r="U15" s="83" t="str">
        <f t="shared" si="0"/>
        <v>N/A</v>
      </c>
      <c r="V15" s="79" t="s">
        <v>92</v>
      </c>
    </row>
    <row r="16" spans="1:35" s="62" customFormat="1" ht="24.75" customHeight="1">
      <c r="A16" s="63"/>
      <c r="B16" s="79" t="s">
        <v>47</v>
      </c>
      <c r="C16" s="79"/>
      <c r="D16" s="80"/>
      <c r="E16" s="79"/>
      <c r="F16" s="79"/>
      <c r="G16" s="79"/>
      <c r="H16" s="79"/>
      <c r="I16" s="79"/>
      <c r="J16" s="81"/>
      <c r="K16" s="79"/>
      <c r="L16" s="81"/>
      <c r="M16" s="79"/>
      <c r="N16" s="81"/>
      <c r="O16" s="79"/>
      <c r="P16" s="81"/>
      <c r="Q16" s="82"/>
      <c r="R16" s="83">
        <v>1</v>
      </c>
      <c r="S16" s="83">
        <v>0.75</v>
      </c>
      <c r="T16" s="83">
        <v>0.66</v>
      </c>
      <c r="U16" s="83">
        <f t="shared" si="0"/>
        <v>88</v>
      </c>
      <c r="V16" s="79" t="s">
        <v>93</v>
      </c>
    </row>
    <row r="17" spans="1:22" s="62" customFormat="1" ht="24.75" customHeight="1">
      <c r="A17" s="63"/>
      <c r="B17" s="79" t="s">
        <v>47</v>
      </c>
      <c r="C17" s="79"/>
      <c r="D17" s="80"/>
      <c r="E17" s="79"/>
      <c r="F17" s="79"/>
      <c r="G17" s="79"/>
      <c r="H17" s="79"/>
      <c r="I17" s="79"/>
      <c r="J17" s="81"/>
      <c r="K17" s="79"/>
      <c r="L17" s="81"/>
      <c r="M17" s="79"/>
      <c r="N17" s="81"/>
      <c r="O17" s="79"/>
      <c r="P17" s="81"/>
      <c r="Q17" s="82"/>
      <c r="R17" s="83">
        <v>0</v>
      </c>
      <c r="S17" s="83">
        <v>0</v>
      </c>
      <c r="T17" s="83">
        <v>84.15</v>
      </c>
      <c r="U17" s="83" t="str">
        <f t="shared" si="0"/>
        <v>N/A</v>
      </c>
      <c r="V17" s="79" t="s">
        <v>94</v>
      </c>
    </row>
    <row r="18" spans="1:22" s="62" customFormat="1" ht="24.75" customHeight="1">
      <c r="A18" s="63"/>
      <c r="B18" s="79" t="s">
        <v>47</v>
      </c>
      <c r="C18" s="79"/>
      <c r="D18" s="80"/>
      <c r="E18" s="79"/>
      <c r="F18" s="79"/>
      <c r="G18" s="79"/>
      <c r="H18" s="79"/>
      <c r="I18" s="79"/>
      <c r="J18" s="81"/>
      <c r="K18" s="79"/>
      <c r="L18" s="81"/>
      <c r="M18" s="79"/>
      <c r="N18" s="81"/>
      <c r="O18" s="79"/>
      <c r="P18" s="81"/>
      <c r="Q18" s="82"/>
      <c r="R18" s="83">
        <v>0</v>
      </c>
      <c r="S18" s="83">
        <v>0</v>
      </c>
      <c r="T18" s="83">
        <v>100</v>
      </c>
      <c r="U18" s="83" t="str">
        <f t="shared" si="0"/>
        <v>N/A</v>
      </c>
      <c r="V18" s="79" t="s">
        <v>95</v>
      </c>
    </row>
    <row r="19" spans="1:22" s="62" customFormat="1" ht="24.75" customHeight="1">
      <c r="A19" s="63"/>
      <c r="B19" s="79" t="s">
        <v>47</v>
      </c>
      <c r="C19" s="79"/>
      <c r="D19" s="80"/>
      <c r="E19" s="79"/>
      <c r="F19" s="79"/>
      <c r="G19" s="79"/>
      <c r="H19" s="79"/>
      <c r="I19" s="79"/>
      <c r="J19" s="81"/>
      <c r="K19" s="79"/>
      <c r="L19" s="81"/>
      <c r="M19" s="79"/>
      <c r="N19" s="81"/>
      <c r="O19" s="79"/>
      <c r="P19" s="81"/>
      <c r="Q19" s="82"/>
      <c r="R19" s="83">
        <v>0</v>
      </c>
      <c r="S19" s="83">
        <v>0</v>
      </c>
      <c r="T19" s="83">
        <v>54.44</v>
      </c>
      <c r="U19" s="83" t="str">
        <f t="shared" si="0"/>
        <v>N/A</v>
      </c>
      <c r="V19" s="79" t="s">
        <v>96</v>
      </c>
    </row>
    <row r="20" spans="1:22" s="62" customFormat="1" ht="24.75" customHeight="1">
      <c r="A20" s="63"/>
      <c r="B20" s="79" t="s">
        <v>47</v>
      </c>
      <c r="C20" s="79"/>
      <c r="D20" s="80"/>
      <c r="E20" s="79"/>
      <c r="F20" s="79"/>
      <c r="G20" s="79"/>
      <c r="H20" s="79"/>
      <c r="I20" s="79"/>
      <c r="J20" s="81"/>
      <c r="K20" s="79"/>
      <c r="L20" s="81"/>
      <c r="M20" s="79"/>
      <c r="N20" s="81"/>
      <c r="O20" s="79"/>
      <c r="P20" s="81"/>
      <c r="Q20" s="82"/>
      <c r="R20" s="83">
        <v>0</v>
      </c>
      <c r="S20" s="83">
        <v>0</v>
      </c>
      <c r="T20" s="83">
        <v>108.28</v>
      </c>
      <c r="U20" s="83" t="str">
        <f t="shared" si="0"/>
        <v>N/A</v>
      </c>
      <c r="V20" s="79" t="s">
        <v>97</v>
      </c>
    </row>
    <row r="21" spans="1:22" s="62" customFormat="1" ht="24.75" customHeight="1">
      <c r="A21" s="63"/>
      <c r="B21" s="79" t="s">
        <v>47</v>
      </c>
      <c r="C21" s="79"/>
      <c r="D21" s="80"/>
      <c r="E21" s="79"/>
      <c r="F21" s="79"/>
      <c r="G21" s="79"/>
      <c r="H21" s="79"/>
      <c r="I21" s="79"/>
      <c r="J21" s="81"/>
      <c r="K21" s="79"/>
      <c r="L21" s="81"/>
      <c r="M21" s="79"/>
      <c r="N21" s="81"/>
      <c r="O21" s="79"/>
      <c r="P21" s="81"/>
      <c r="Q21" s="82"/>
      <c r="R21" s="83">
        <v>0</v>
      </c>
      <c r="S21" s="83">
        <v>0</v>
      </c>
      <c r="T21" s="83">
        <v>75.180000000000007</v>
      </c>
      <c r="U21" s="83" t="str">
        <f t="shared" si="0"/>
        <v>N/A</v>
      </c>
      <c r="V21" s="79" t="s">
        <v>98</v>
      </c>
    </row>
    <row r="22" spans="1:22" s="62" customFormat="1" ht="24.75" customHeight="1">
      <c r="A22" s="63"/>
      <c r="B22" s="79" t="s">
        <v>47</v>
      </c>
      <c r="C22" s="79"/>
      <c r="D22" s="80"/>
      <c r="E22" s="79"/>
      <c r="F22" s="79"/>
      <c r="G22" s="79"/>
      <c r="H22" s="79"/>
      <c r="I22" s="79"/>
      <c r="J22" s="81"/>
      <c r="K22" s="79"/>
      <c r="L22" s="81"/>
      <c r="M22" s="79"/>
      <c r="N22" s="81"/>
      <c r="O22" s="79"/>
      <c r="P22" s="81"/>
      <c r="Q22" s="82"/>
      <c r="R22" s="83">
        <v>0</v>
      </c>
      <c r="S22" s="83">
        <v>0</v>
      </c>
      <c r="T22" s="83">
        <v>0</v>
      </c>
      <c r="U22" s="83" t="str">
        <f t="shared" si="0"/>
        <v>N/A</v>
      </c>
      <c r="V22" s="79" t="s">
        <v>99</v>
      </c>
    </row>
    <row r="23" spans="1:22" s="62" customFormat="1" ht="24.75" customHeight="1">
      <c r="A23" s="63"/>
      <c r="B23" s="79" t="s">
        <v>47</v>
      </c>
      <c r="C23" s="79"/>
      <c r="D23" s="80"/>
      <c r="E23" s="79"/>
      <c r="F23" s="79"/>
      <c r="G23" s="79"/>
      <c r="H23" s="79"/>
      <c r="I23" s="79"/>
      <c r="J23" s="81"/>
      <c r="K23" s="79"/>
      <c r="L23" s="81"/>
      <c r="M23" s="79"/>
      <c r="N23" s="81"/>
      <c r="O23" s="79"/>
      <c r="P23" s="81"/>
      <c r="Q23" s="82"/>
      <c r="R23" s="83">
        <v>0</v>
      </c>
      <c r="S23" s="83">
        <v>0</v>
      </c>
      <c r="T23" s="83">
        <v>119.25</v>
      </c>
      <c r="U23" s="83" t="str">
        <f t="shared" si="0"/>
        <v>N/A</v>
      </c>
      <c r="V23" s="79" t="s">
        <v>100</v>
      </c>
    </row>
    <row r="24" spans="1:22" s="62" customFormat="1" ht="24.75" customHeight="1">
      <c r="A24" s="63"/>
      <c r="B24" s="79" t="s">
        <v>47</v>
      </c>
      <c r="C24" s="79"/>
      <c r="D24" s="80"/>
      <c r="E24" s="79"/>
      <c r="F24" s="79"/>
      <c r="G24" s="79"/>
      <c r="H24" s="79"/>
      <c r="I24" s="79"/>
      <c r="J24" s="81"/>
      <c r="K24" s="79"/>
      <c r="L24" s="81"/>
      <c r="M24" s="79"/>
      <c r="N24" s="81"/>
      <c r="O24" s="79"/>
      <c r="P24" s="81"/>
      <c r="Q24" s="82"/>
      <c r="R24" s="83">
        <v>59</v>
      </c>
      <c r="S24" s="83">
        <v>0</v>
      </c>
      <c r="T24" s="83">
        <v>0</v>
      </c>
      <c r="U24" s="83" t="str">
        <f t="shared" si="0"/>
        <v>N/A</v>
      </c>
      <c r="V24" s="79" t="s">
        <v>101</v>
      </c>
    </row>
    <row r="25" spans="1:22" s="62" customFormat="1" ht="24.75" customHeight="1">
      <c r="A25" s="63"/>
      <c r="B25" s="79" t="s">
        <v>47</v>
      </c>
      <c r="C25" s="79"/>
      <c r="D25" s="80"/>
      <c r="E25" s="79"/>
      <c r="F25" s="79"/>
      <c r="G25" s="79"/>
      <c r="H25" s="79"/>
      <c r="I25" s="79"/>
      <c r="J25" s="81"/>
      <c r="K25" s="79"/>
      <c r="L25" s="81"/>
      <c r="M25" s="79"/>
      <c r="N25" s="81"/>
      <c r="O25" s="79"/>
      <c r="P25" s="81"/>
      <c r="Q25" s="82"/>
      <c r="R25" s="83">
        <v>100</v>
      </c>
      <c r="S25" s="83">
        <v>0</v>
      </c>
      <c r="T25" s="83">
        <v>0</v>
      </c>
      <c r="U25" s="83" t="str">
        <f t="shared" si="0"/>
        <v>N/A</v>
      </c>
      <c r="V25" s="79" t="s">
        <v>102</v>
      </c>
    </row>
    <row r="26" spans="1:22" s="62" customFormat="1" ht="24.75" customHeight="1" thickBot="1">
      <c r="A26" s="63"/>
      <c r="B26" s="79" t="s">
        <v>47</v>
      </c>
      <c r="C26" s="79"/>
      <c r="D26" s="80"/>
      <c r="E26" s="79"/>
      <c r="F26" s="79"/>
      <c r="G26" s="79"/>
      <c r="H26" s="79"/>
      <c r="I26" s="79"/>
      <c r="J26" s="81"/>
      <c r="K26" s="79"/>
      <c r="L26" s="81"/>
      <c r="M26" s="79"/>
      <c r="N26" s="81"/>
      <c r="O26" s="79"/>
      <c r="P26" s="81"/>
      <c r="Q26" s="82"/>
      <c r="R26" s="83">
        <v>25</v>
      </c>
      <c r="S26" s="83">
        <v>0</v>
      </c>
      <c r="T26" s="83">
        <v>0</v>
      </c>
      <c r="U26" s="83" t="str">
        <f t="shared" si="0"/>
        <v>N/A</v>
      </c>
      <c r="V26" s="79" t="s">
        <v>103</v>
      </c>
    </row>
    <row r="27" spans="1:22" ht="186" customHeight="1" thickTop="1" thickBot="1">
      <c r="A27" s="27"/>
      <c r="B27" s="76" t="s">
        <v>40</v>
      </c>
      <c r="C27" s="177" t="s">
        <v>47</v>
      </c>
      <c r="D27" s="177"/>
      <c r="E27" s="177"/>
      <c r="F27" s="177"/>
      <c r="G27" s="177"/>
      <c r="H27" s="177"/>
      <c r="I27" s="177" t="s">
        <v>48</v>
      </c>
      <c r="J27" s="177"/>
      <c r="K27" s="177"/>
      <c r="L27" s="177" t="s">
        <v>49</v>
      </c>
      <c r="M27" s="177"/>
      <c r="N27" s="177"/>
      <c r="O27" s="177"/>
      <c r="P27" s="77" t="s">
        <v>44</v>
      </c>
      <c r="Q27" s="77" t="s">
        <v>45</v>
      </c>
      <c r="R27" s="77">
        <v>29.759416666666667</v>
      </c>
      <c r="S27" s="77">
        <v>37.875</v>
      </c>
      <c r="T27" s="77">
        <v>989668.72818181838</v>
      </c>
      <c r="U27" s="77">
        <f t="shared" si="0"/>
        <v>2612986.7410741081</v>
      </c>
      <c r="V27" s="78" t="s">
        <v>46</v>
      </c>
    </row>
    <row r="28" spans="1:22" ht="36.75" customHeight="1" thickTop="1" thickBot="1">
      <c r="A28" s="27"/>
      <c r="B28" s="178" t="s">
        <v>89</v>
      </c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80"/>
    </row>
    <row r="29" spans="1:22" s="62" customFormat="1" ht="26.25" customHeight="1">
      <c r="A29" s="63"/>
      <c r="B29" s="79" t="s">
        <v>47</v>
      </c>
      <c r="C29" s="79"/>
      <c r="D29" s="80"/>
      <c r="E29" s="79"/>
      <c r="F29" s="79"/>
      <c r="G29" s="79"/>
      <c r="H29" s="79"/>
      <c r="I29" s="79"/>
      <c r="J29" s="81"/>
      <c r="K29" s="79"/>
      <c r="L29" s="81"/>
      <c r="M29" s="79"/>
      <c r="N29" s="81"/>
      <c r="O29" s="79"/>
      <c r="P29" s="81"/>
      <c r="Q29" s="82"/>
      <c r="R29" s="83">
        <v>0</v>
      </c>
      <c r="S29" s="83">
        <v>0</v>
      </c>
      <c r="T29" s="83">
        <v>69.900000000000006</v>
      </c>
      <c r="U29" s="83" t="str">
        <f t="shared" ref="U29:U44" si="1">IF(ISERROR(T29/S29),"N/A",T29/S29*100)</f>
        <v>N/A</v>
      </c>
      <c r="V29" s="79" t="s">
        <v>92</v>
      </c>
    </row>
    <row r="30" spans="1:22" s="62" customFormat="1" ht="26.25" customHeight="1">
      <c r="A30" s="63"/>
      <c r="B30" s="79" t="s">
        <v>47</v>
      </c>
      <c r="C30" s="79"/>
      <c r="D30" s="80"/>
      <c r="E30" s="79"/>
      <c r="F30" s="79"/>
      <c r="G30" s="79"/>
      <c r="H30" s="79"/>
      <c r="I30" s="79"/>
      <c r="J30" s="81"/>
      <c r="K30" s="79"/>
      <c r="L30" s="81"/>
      <c r="M30" s="79"/>
      <c r="N30" s="81"/>
      <c r="O30" s="79"/>
      <c r="P30" s="81"/>
      <c r="Q30" s="82"/>
      <c r="R30" s="83">
        <v>0</v>
      </c>
      <c r="S30" s="83">
        <v>0</v>
      </c>
      <c r="T30" s="83">
        <v>69.040000000000006</v>
      </c>
      <c r="U30" s="83" t="str">
        <f t="shared" si="1"/>
        <v>N/A</v>
      </c>
      <c r="V30" s="79" t="s">
        <v>97</v>
      </c>
    </row>
    <row r="31" spans="1:22" s="62" customFormat="1" ht="26.25" customHeight="1">
      <c r="A31" s="63"/>
      <c r="B31" s="79" t="s">
        <v>47</v>
      </c>
      <c r="C31" s="79"/>
      <c r="D31" s="80"/>
      <c r="E31" s="79"/>
      <c r="F31" s="79"/>
      <c r="G31" s="79"/>
      <c r="H31" s="79"/>
      <c r="I31" s="79"/>
      <c r="J31" s="81"/>
      <c r="K31" s="79"/>
      <c r="L31" s="81"/>
      <c r="M31" s="79"/>
      <c r="N31" s="81"/>
      <c r="O31" s="79"/>
      <c r="P31" s="81"/>
      <c r="Q31" s="82"/>
      <c r="R31" s="83">
        <v>1</v>
      </c>
      <c r="S31" s="83">
        <v>0.75</v>
      </c>
      <c r="T31" s="83">
        <v>0.66</v>
      </c>
      <c r="U31" s="83">
        <f t="shared" si="1"/>
        <v>88</v>
      </c>
      <c r="V31" s="79" t="s">
        <v>93</v>
      </c>
    </row>
    <row r="32" spans="1:22" s="62" customFormat="1" ht="26.25" customHeight="1">
      <c r="A32" s="63"/>
      <c r="B32" s="79" t="s">
        <v>47</v>
      </c>
      <c r="C32" s="79"/>
      <c r="D32" s="80"/>
      <c r="E32" s="79"/>
      <c r="F32" s="79"/>
      <c r="G32" s="79"/>
      <c r="H32" s="79"/>
      <c r="I32" s="79"/>
      <c r="J32" s="81"/>
      <c r="K32" s="79"/>
      <c r="L32" s="81"/>
      <c r="M32" s="79"/>
      <c r="N32" s="81"/>
      <c r="O32" s="79"/>
      <c r="P32" s="81"/>
      <c r="Q32" s="82"/>
      <c r="R32" s="83">
        <v>100</v>
      </c>
      <c r="S32" s="83">
        <v>75</v>
      </c>
      <c r="T32" s="83">
        <v>64.78</v>
      </c>
      <c r="U32" s="83">
        <f t="shared" si="1"/>
        <v>86.373333333333335</v>
      </c>
      <c r="V32" s="79" t="s">
        <v>99</v>
      </c>
    </row>
    <row r="33" spans="1:22" s="62" customFormat="1" ht="26.25" customHeight="1">
      <c r="A33" s="63"/>
      <c r="B33" s="79" t="s">
        <v>47</v>
      </c>
      <c r="C33" s="79"/>
      <c r="D33" s="80"/>
      <c r="E33" s="79"/>
      <c r="F33" s="79"/>
      <c r="G33" s="79"/>
      <c r="H33" s="79"/>
      <c r="I33" s="79"/>
      <c r="J33" s="81"/>
      <c r="K33" s="79"/>
      <c r="L33" s="81"/>
      <c r="M33" s="79"/>
      <c r="N33" s="81"/>
      <c r="O33" s="79"/>
      <c r="P33" s="81"/>
      <c r="Q33" s="82"/>
      <c r="R33" s="83">
        <v>0</v>
      </c>
      <c r="S33" s="83">
        <v>0</v>
      </c>
      <c r="T33" s="83">
        <v>66.67</v>
      </c>
      <c r="U33" s="83" t="str">
        <f t="shared" si="1"/>
        <v>N/A</v>
      </c>
      <c r="V33" s="79" t="s">
        <v>90</v>
      </c>
    </row>
    <row r="34" spans="1:22" s="62" customFormat="1" ht="26.25" customHeight="1">
      <c r="A34" s="63"/>
      <c r="B34" s="79" t="s">
        <v>47</v>
      </c>
      <c r="C34" s="79"/>
      <c r="D34" s="80"/>
      <c r="E34" s="79"/>
      <c r="F34" s="79"/>
      <c r="G34" s="79"/>
      <c r="H34" s="79"/>
      <c r="I34" s="79"/>
      <c r="J34" s="81"/>
      <c r="K34" s="79"/>
      <c r="L34" s="81"/>
      <c r="M34" s="79"/>
      <c r="N34" s="81"/>
      <c r="O34" s="79"/>
      <c r="P34" s="81"/>
      <c r="Q34" s="82"/>
      <c r="R34" s="83">
        <v>0</v>
      </c>
      <c r="S34" s="83">
        <v>0</v>
      </c>
      <c r="T34" s="83">
        <v>65.599999999999994</v>
      </c>
      <c r="U34" s="83" t="str">
        <f t="shared" si="1"/>
        <v>N/A</v>
      </c>
      <c r="V34" s="79" t="s">
        <v>91</v>
      </c>
    </row>
    <row r="35" spans="1:22" s="62" customFormat="1" ht="26.25" customHeight="1">
      <c r="A35" s="63"/>
      <c r="B35" s="79" t="s">
        <v>47</v>
      </c>
      <c r="C35" s="79"/>
      <c r="D35" s="80"/>
      <c r="E35" s="79"/>
      <c r="F35" s="79"/>
      <c r="G35" s="79"/>
      <c r="H35" s="79"/>
      <c r="I35" s="79"/>
      <c r="J35" s="81"/>
      <c r="K35" s="79"/>
      <c r="L35" s="81"/>
      <c r="M35" s="79"/>
      <c r="N35" s="81"/>
      <c r="O35" s="79"/>
      <c r="P35" s="81"/>
      <c r="Q35" s="82"/>
      <c r="R35" s="83">
        <v>0</v>
      </c>
      <c r="S35" s="83">
        <v>0</v>
      </c>
      <c r="T35" s="83">
        <v>10885768</v>
      </c>
      <c r="U35" s="83" t="str">
        <f t="shared" si="1"/>
        <v>N/A</v>
      </c>
      <c r="V35" s="79" t="s">
        <v>95</v>
      </c>
    </row>
    <row r="36" spans="1:22" s="62" customFormat="1" ht="26.25" customHeight="1">
      <c r="A36" s="63"/>
      <c r="B36" s="79" t="s">
        <v>47</v>
      </c>
      <c r="C36" s="79"/>
      <c r="D36" s="80"/>
      <c r="E36" s="79"/>
      <c r="F36" s="79"/>
      <c r="G36" s="79"/>
      <c r="H36" s="79"/>
      <c r="I36" s="79"/>
      <c r="J36" s="81"/>
      <c r="K36" s="79"/>
      <c r="L36" s="81"/>
      <c r="M36" s="79"/>
      <c r="N36" s="81"/>
      <c r="O36" s="79"/>
      <c r="P36" s="81"/>
      <c r="Q36" s="82"/>
      <c r="R36" s="83">
        <v>0</v>
      </c>
      <c r="S36" s="83">
        <v>0</v>
      </c>
      <c r="T36" s="83">
        <v>62.88</v>
      </c>
      <c r="U36" s="83" t="str">
        <f t="shared" si="1"/>
        <v>N/A</v>
      </c>
      <c r="V36" s="79" t="s">
        <v>94</v>
      </c>
    </row>
    <row r="37" spans="1:22" s="62" customFormat="1" ht="26.25" customHeight="1">
      <c r="A37" s="63"/>
      <c r="B37" s="79" t="s">
        <v>47</v>
      </c>
      <c r="C37" s="79"/>
      <c r="D37" s="80"/>
      <c r="E37" s="79"/>
      <c r="F37" s="79"/>
      <c r="G37" s="79"/>
      <c r="H37" s="79"/>
      <c r="I37" s="79"/>
      <c r="J37" s="81"/>
      <c r="K37" s="79"/>
      <c r="L37" s="81"/>
      <c r="M37" s="79"/>
      <c r="N37" s="81"/>
      <c r="O37" s="79"/>
      <c r="P37" s="81"/>
      <c r="Q37" s="82"/>
      <c r="R37" s="83">
        <v>0</v>
      </c>
      <c r="S37" s="83">
        <v>0</v>
      </c>
      <c r="T37" s="83">
        <v>66.819999999999993</v>
      </c>
      <c r="U37" s="83" t="str">
        <f t="shared" si="1"/>
        <v>N/A</v>
      </c>
      <c r="V37" s="79" t="s">
        <v>96</v>
      </c>
    </row>
    <row r="38" spans="1:22" s="62" customFormat="1" ht="26.25" customHeight="1">
      <c r="A38" s="63"/>
      <c r="B38" s="79" t="s">
        <v>47</v>
      </c>
      <c r="C38" s="79"/>
      <c r="D38" s="80"/>
      <c r="E38" s="79"/>
      <c r="F38" s="79"/>
      <c r="G38" s="79"/>
      <c r="H38" s="79"/>
      <c r="I38" s="79"/>
      <c r="J38" s="81"/>
      <c r="K38" s="79"/>
      <c r="L38" s="81"/>
      <c r="M38" s="79"/>
      <c r="N38" s="81"/>
      <c r="O38" s="79"/>
      <c r="P38" s="81"/>
      <c r="Q38" s="82"/>
      <c r="R38" s="83">
        <v>0</v>
      </c>
      <c r="S38" s="83">
        <v>0</v>
      </c>
      <c r="T38" s="83">
        <v>67.739999999999995</v>
      </c>
      <c r="U38" s="83" t="str">
        <f t="shared" si="1"/>
        <v>N/A</v>
      </c>
      <c r="V38" s="79" t="s">
        <v>100</v>
      </c>
    </row>
    <row r="39" spans="1:22" s="62" customFormat="1" ht="26.25" customHeight="1">
      <c r="A39" s="63"/>
      <c r="B39" s="79" t="s">
        <v>47</v>
      </c>
      <c r="C39" s="79"/>
      <c r="D39" s="80"/>
      <c r="E39" s="79"/>
      <c r="F39" s="79"/>
      <c r="G39" s="79"/>
      <c r="H39" s="79"/>
      <c r="I39" s="79"/>
      <c r="J39" s="81"/>
      <c r="K39" s="79"/>
      <c r="L39" s="81"/>
      <c r="M39" s="79"/>
      <c r="N39" s="81"/>
      <c r="O39" s="79"/>
      <c r="P39" s="81"/>
      <c r="Q39" s="82"/>
      <c r="R39" s="83">
        <v>0</v>
      </c>
      <c r="S39" s="83">
        <v>0</v>
      </c>
      <c r="T39" s="83">
        <v>53.92</v>
      </c>
      <c r="U39" s="83" t="str">
        <f t="shared" si="1"/>
        <v>N/A</v>
      </c>
      <c r="V39" s="79" t="s">
        <v>98</v>
      </c>
    </row>
    <row r="40" spans="1:22" s="62" customFormat="1" ht="26.25" customHeight="1">
      <c r="A40" s="63"/>
      <c r="B40" s="79" t="s">
        <v>47</v>
      </c>
      <c r="C40" s="79"/>
      <c r="D40" s="80"/>
      <c r="E40" s="79"/>
      <c r="F40" s="79"/>
      <c r="G40" s="79"/>
      <c r="H40" s="79"/>
      <c r="I40" s="79"/>
      <c r="J40" s="81"/>
      <c r="K40" s="79"/>
      <c r="L40" s="81"/>
      <c r="M40" s="79"/>
      <c r="N40" s="81"/>
      <c r="O40" s="79"/>
      <c r="P40" s="81"/>
      <c r="Q40" s="82"/>
      <c r="R40" s="83">
        <v>13</v>
      </c>
      <c r="S40" s="83">
        <v>0</v>
      </c>
      <c r="T40" s="83">
        <v>0</v>
      </c>
      <c r="U40" s="83" t="str">
        <f t="shared" si="1"/>
        <v>N/A</v>
      </c>
      <c r="V40" s="79" t="s">
        <v>101</v>
      </c>
    </row>
    <row r="41" spans="1:22" s="62" customFormat="1" ht="26.25" customHeight="1">
      <c r="A41" s="63"/>
      <c r="B41" s="79" t="s">
        <v>47</v>
      </c>
      <c r="C41" s="79"/>
      <c r="D41" s="80"/>
      <c r="E41" s="79"/>
      <c r="F41" s="79"/>
      <c r="G41" s="79"/>
      <c r="H41" s="79"/>
      <c r="I41" s="79"/>
      <c r="J41" s="81"/>
      <c r="K41" s="79"/>
      <c r="L41" s="81"/>
      <c r="M41" s="79"/>
      <c r="N41" s="81"/>
      <c r="O41" s="79"/>
      <c r="P41" s="81"/>
      <c r="Q41" s="82"/>
      <c r="R41" s="83">
        <v>17.136500000000002</v>
      </c>
      <c r="S41" s="83">
        <v>0</v>
      </c>
      <c r="T41" s="83">
        <v>0</v>
      </c>
      <c r="U41" s="83" t="str">
        <f t="shared" si="1"/>
        <v>N/A</v>
      </c>
      <c r="V41" s="79" t="s">
        <v>102</v>
      </c>
    </row>
    <row r="42" spans="1:22" s="62" customFormat="1" ht="26.25" customHeight="1">
      <c r="A42" s="63"/>
      <c r="B42" s="79" t="s">
        <v>47</v>
      </c>
      <c r="C42" s="79"/>
      <c r="D42" s="80"/>
      <c r="E42" s="79"/>
      <c r="F42" s="79"/>
      <c r="G42" s="79"/>
      <c r="H42" s="79"/>
      <c r="I42" s="79"/>
      <c r="J42" s="81"/>
      <c r="K42" s="79"/>
      <c r="L42" s="81"/>
      <c r="M42" s="79"/>
      <c r="N42" s="81"/>
      <c r="O42" s="79"/>
      <c r="P42" s="81"/>
      <c r="Q42" s="82"/>
      <c r="R42" s="83">
        <v>16.66</v>
      </c>
      <c r="S42" s="83">
        <v>0</v>
      </c>
      <c r="T42" s="83">
        <v>0</v>
      </c>
      <c r="U42" s="83" t="str">
        <f t="shared" si="1"/>
        <v>N/A</v>
      </c>
      <c r="V42" s="79" t="s">
        <v>103</v>
      </c>
    </row>
    <row r="43" spans="1:22" s="62" customFormat="1" ht="26.25" customHeight="1" thickBot="1">
      <c r="A43" s="63"/>
      <c r="B43" s="79" t="s">
        <v>47</v>
      </c>
      <c r="C43" s="79"/>
      <c r="D43" s="80"/>
      <c r="E43" s="79"/>
      <c r="F43" s="79"/>
      <c r="G43" s="79"/>
      <c r="H43" s="79"/>
      <c r="I43" s="79"/>
      <c r="J43" s="81"/>
      <c r="K43" s="79"/>
      <c r="L43" s="81"/>
      <c r="M43" s="79"/>
      <c r="N43" s="81"/>
      <c r="O43" s="79"/>
      <c r="P43" s="81"/>
      <c r="Q43" s="82"/>
      <c r="R43" s="83">
        <v>30.76</v>
      </c>
      <c r="S43" s="83">
        <v>0</v>
      </c>
      <c r="T43" s="83">
        <v>0</v>
      </c>
      <c r="U43" s="83" t="str">
        <f t="shared" si="1"/>
        <v>N/A</v>
      </c>
      <c r="V43" s="79" t="s">
        <v>104</v>
      </c>
    </row>
    <row r="44" spans="1:22" ht="377.25" customHeight="1" thickTop="1" thickBot="1">
      <c r="A44" s="27"/>
      <c r="B44" s="76" t="s">
        <v>50</v>
      </c>
      <c r="C44" s="177" t="s">
        <v>51</v>
      </c>
      <c r="D44" s="177"/>
      <c r="E44" s="177"/>
      <c r="F44" s="177"/>
      <c r="G44" s="177"/>
      <c r="H44" s="177"/>
      <c r="I44" s="177" t="s">
        <v>52</v>
      </c>
      <c r="J44" s="177"/>
      <c r="K44" s="177"/>
      <c r="L44" s="177" t="s">
        <v>53</v>
      </c>
      <c r="M44" s="177"/>
      <c r="N44" s="177"/>
      <c r="O44" s="177"/>
      <c r="P44" s="77" t="s">
        <v>44</v>
      </c>
      <c r="Q44" s="77" t="s">
        <v>54</v>
      </c>
      <c r="R44" s="77">
        <v>494762.02166666667</v>
      </c>
      <c r="S44" s="77">
        <v>494769.04833333328</v>
      </c>
      <c r="T44" s="77">
        <v>593709.03499999992</v>
      </c>
      <c r="U44" s="77">
        <f t="shared" si="1"/>
        <v>119.9972061712335</v>
      </c>
      <c r="V44" s="78" t="s">
        <v>46</v>
      </c>
    </row>
    <row r="45" spans="1:22" ht="42" customHeight="1" thickTop="1" thickBot="1">
      <c r="A45" s="27"/>
      <c r="B45" s="178" t="s">
        <v>89</v>
      </c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80"/>
    </row>
    <row r="46" spans="1:22" s="62" customFormat="1" ht="27" customHeight="1">
      <c r="A46" s="63"/>
      <c r="B46" s="79" t="s">
        <v>47</v>
      </c>
      <c r="C46" s="79"/>
      <c r="D46" s="80"/>
      <c r="E46" s="79"/>
      <c r="F46" s="79"/>
      <c r="G46" s="79"/>
      <c r="H46" s="79"/>
      <c r="I46" s="79"/>
      <c r="J46" s="81"/>
      <c r="K46" s="79"/>
      <c r="L46" s="81"/>
      <c r="M46" s="79"/>
      <c r="N46" s="81"/>
      <c r="O46" s="79"/>
      <c r="P46" s="81"/>
      <c r="Q46" s="82"/>
      <c r="R46" s="83">
        <v>1</v>
      </c>
      <c r="S46" s="83">
        <v>1</v>
      </c>
      <c r="T46" s="83">
        <v>0</v>
      </c>
      <c r="U46" s="83">
        <f t="shared" ref="U46:U58" si="2">IF(ISERROR(T46/S46),"N/A",T46/S46*100)</f>
        <v>0</v>
      </c>
      <c r="V46" s="79" t="s">
        <v>91</v>
      </c>
    </row>
    <row r="47" spans="1:22" s="62" customFormat="1" ht="27" customHeight="1">
      <c r="A47" s="63"/>
      <c r="B47" s="79" t="s">
        <v>47</v>
      </c>
      <c r="C47" s="79"/>
      <c r="D47" s="80"/>
      <c r="E47" s="79"/>
      <c r="F47" s="79"/>
      <c r="G47" s="79"/>
      <c r="H47" s="79"/>
      <c r="I47" s="79"/>
      <c r="J47" s="81"/>
      <c r="K47" s="79"/>
      <c r="L47" s="81"/>
      <c r="M47" s="79"/>
      <c r="N47" s="81"/>
      <c r="O47" s="79"/>
      <c r="P47" s="81"/>
      <c r="Q47" s="82"/>
      <c r="R47" s="83">
        <v>5936700</v>
      </c>
      <c r="S47" s="83">
        <v>5936700</v>
      </c>
      <c r="T47" s="83">
        <v>5936700</v>
      </c>
      <c r="U47" s="83">
        <f t="shared" si="2"/>
        <v>100</v>
      </c>
      <c r="V47" s="79" t="s">
        <v>95</v>
      </c>
    </row>
    <row r="48" spans="1:22" s="62" customFormat="1" ht="27" customHeight="1">
      <c r="A48" s="63"/>
      <c r="B48" s="79" t="s">
        <v>47</v>
      </c>
      <c r="C48" s="79"/>
      <c r="D48" s="80"/>
      <c r="E48" s="79"/>
      <c r="F48" s="79"/>
      <c r="G48" s="79"/>
      <c r="H48" s="79"/>
      <c r="I48" s="79"/>
      <c r="J48" s="81"/>
      <c r="K48" s="79"/>
      <c r="L48" s="81"/>
      <c r="M48" s="79"/>
      <c r="N48" s="81"/>
      <c r="O48" s="79"/>
      <c r="P48" s="81"/>
      <c r="Q48" s="82"/>
      <c r="R48" s="83">
        <v>100</v>
      </c>
      <c r="S48" s="83">
        <v>100</v>
      </c>
      <c r="T48" s="83">
        <v>100</v>
      </c>
      <c r="U48" s="83">
        <f t="shared" si="2"/>
        <v>100</v>
      </c>
      <c r="V48" s="79" t="s">
        <v>93</v>
      </c>
    </row>
    <row r="49" spans="1:22" s="62" customFormat="1" ht="27" customHeight="1">
      <c r="A49" s="63"/>
      <c r="B49" s="79" t="s">
        <v>47</v>
      </c>
      <c r="C49" s="79"/>
      <c r="D49" s="80"/>
      <c r="E49" s="79"/>
      <c r="F49" s="79"/>
      <c r="G49" s="79"/>
      <c r="H49" s="79"/>
      <c r="I49" s="79"/>
      <c r="J49" s="81"/>
      <c r="K49" s="79"/>
      <c r="L49" s="81"/>
      <c r="M49" s="79"/>
      <c r="N49" s="81"/>
      <c r="O49" s="79"/>
      <c r="P49" s="81"/>
      <c r="Q49" s="82"/>
      <c r="R49" s="83">
        <v>41.49</v>
      </c>
      <c r="S49" s="83">
        <v>43.33</v>
      </c>
      <c r="T49" s="83">
        <v>43.33</v>
      </c>
      <c r="U49" s="83">
        <f t="shared" si="2"/>
        <v>100</v>
      </c>
      <c r="V49" s="79" t="s">
        <v>100</v>
      </c>
    </row>
    <row r="50" spans="1:22" s="62" customFormat="1" ht="27" customHeight="1">
      <c r="A50" s="63"/>
      <c r="B50" s="79" t="s">
        <v>47</v>
      </c>
      <c r="C50" s="79"/>
      <c r="D50" s="80"/>
      <c r="E50" s="79"/>
      <c r="F50" s="79"/>
      <c r="G50" s="79"/>
      <c r="H50" s="79"/>
      <c r="I50" s="79"/>
      <c r="J50" s="81"/>
      <c r="K50" s="79"/>
      <c r="L50" s="81"/>
      <c r="M50" s="79"/>
      <c r="N50" s="81"/>
      <c r="O50" s="79"/>
      <c r="P50" s="81"/>
      <c r="Q50" s="82"/>
      <c r="R50" s="83">
        <v>30</v>
      </c>
      <c r="S50" s="83">
        <v>30</v>
      </c>
      <c r="T50" s="83">
        <v>16.09</v>
      </c>
      <c r="U50" s="83">
        <f t="shared" si="2"/>
        <v>53.633333333333333</v>
      </c>
      <c r="V50" s="79" t="s">
        <v>90</v>
      </c>
    </row>
    <row r="51" spans="1:22" s="62" customFormat="1" ht="27" customHeight="1">
      <c r="A51" s="63"/>
      <c r="B51" s="79" t="s">
        <v>47</v>
      </c>
      <c r="C51" s="79"/>
      <c r="D51" s="80"/>
      <c r="E51" s="79"/>
      <c r="F51" s="79"/>
      <c r="G51" s="79"/>
      <c r="H51" s="79"/>
      <c r="I51" s="79"/>
      <c r="J51" s="81"/>
      <c r="K51" s="79"/>
      <c r="L51" s="81"/>
      <c r="M51" s="79"/>
      <c r="N51" s="81"/>
      <c r="O51" s="79"/>
      <c r="P51" s="81"/>
      <c r="Q51" s="82"/>
      <c r="R51" s="83">
        <v>18.64</v>
      </c>
      <c r="S51" s="83">
        <v>15.88</v>
      </c>
      <c r="T51" s="83">
        <v>15.88</v>
      </c>
      <c r="U51" s="83">
        <f t="shared" si="2"/>
        <v>100</v>
      </c>
      <c r="V51" s="79" t="s">
        <v>92</v>
      </c>
    </row>
    <row r="52" spans="1:22" s="62" customFormat="1" ht="27" customHeight="1">
      <c r="A52" s="63"/>
      <c r="B52" s="79" t="s">
        <v>47</v>
      </c>
      <c r="C52" s="79"/>
      <c r="D52" s="80"/>
      <c r="E52" s="79"/>
      <c r="F52" s="79"/>
      <c r="G52" s="79"/>
      <c r="H52" s="79"/>
      <c r="I52" s="79"/>
      <c r="J52" s="81"/>
      <c r="K52" s="79"/>
      <c r="L52" s="81"/>
      <c r="M52" s="79"/>
      <c r="N52" s="81"/>
      <c r="O52" s="79"/>
      <c r="P52" s="81"/>
      <c r="Q52" s="82"/>
      <c r="R52" s="83">
        <v>14</v>
      </c>
      <c r="S52" s="83">
        <v>100</v>
      </c>
      <c r="T52" s="83">
        <v>0</v>
      </c>
      <c r="U52" s="83">
        <f t="shared" si="2"/>
        <v>0</v>
      </c>
      <c r="V52" s="79" t="s">
        <v>101</v>
      </c>
    </row>
    <row r="53" spans="1:22" s="62" customFormat="1" ht="27" customHeight="1">
      <c r="A53" s="63"/>
      <c r="B53" s="79" t="s">
        <v>47</v>
      </c>
      <c r="C53" s="79"/>
      <c r="D53" s="80"/>
      <c r="E53" s="79"/>
      <c r="F53" s="79"/>
      <c r="G53" s="79"/>
      <c r="H53" s="79"/>
      <c r="I53" s="79"/>
      <c r="J53" s="81"/>
      <c r="K53" s="79"/>
      <c r="L53" s="81"/>
      <c r="M53" s="79"/>
      <c r="N53" s="81"/>
      <c r="O53" s="79"/>
      <c r="P53" s="81"/>
      <c r="Q53" s="82"/>
      <c r="R53" s="83">
        <v>100</v>
      </c>
      <c r="S53" s="83">
        <v>100</v>
      </c>
      <c r="T53" s="83">
        <v>100</v>
      </c>
      <c r="U53" s="83">
        <f t="shared" si="2"/>
        <v>100</v>
      </c>
      <c r="V53" s="79" t="s">
        <v>99</v>
      </c>
    </row>
    <row r="54" spans="1:22" s="62" customFormat="1" ht="27" customHeight="1">
      <c r="A54" s="63"/>
      <c r="B54" s="79" t="s">
        <v>47</v>
      </c>
      <c r="C54" s="79"/>
      <c r="D54" s="80"/>
      <c r="E54" s="79"/>
      <c r="F54" s="79"/>
      <c r="G54" s="79"/>
      <c r="H54" s="79"/>
      <c r="I54" s="79"/>
      <c r="J54" s="81"/>
      <c r="K54" s="79"/>
      <c r="L54" s="81"/>
      <c r="M54" s="79"/>
      <c r="N54" s="81"/>
      <c r="O54" s="79"/>
      <c r="P54" s="81"/>
      <c r="Q54" s="82"/>
      <c r="R54" s="83">
        <v>12.23</v>
      </c>
      <c r="S54" s="83">
        <v>8.89</v>
      </c>
      <c r="T54" s="83">
        <v>8.89</v>
      </c>
      <c r="U54" s="83">
        <f t="shared" si="2"/>
        <v>100</v>
      </c>
      <c r="V54" s="79" t="s">
        <v>97</v>
      </c>
    </row>
    <row r="55" spans="1:22" s="62" customFormat="1" ht="27" customHeight="1">
      <c r="A55" s="63"/>
      <c r="B55" s="79" t="s">
        <v>47</v>
      </c>
      <c r="C55" s="79"/>
      <c r="D55" s="80"/>
      <c r="E55" s="79"/>
      <c r="F55" s="79"/>
      <c r="G55" s="79"/>
      <c r="H55" s="79"/>
      <c r="I55" s="79"/>
      <c r="J55" s="81"/>
      <c r="K55" s="79"/>
      <c r="L55" s="81"/>
      <c r="M55" s="79"/>
      <c r="N55" s="81"/>
      <c r="O55" s="79"/>
      <c r="P55" s="81"/>
      <c r="Q55" s="82"/>
      <c r="R55" s="83">
        <v>50</v>
      </c>
      <c r="S55" s="83">
        <v>50</v>
      </c>
      <c r="T55" s="83">
        <v>26.15</v>
      </c>
      <c r="U55" s="83">
        <f t="shared" si="2"/>
        <v>52.300000000000004</v>
      </c>
      <c r="V55" s="79" t="s">
        <v>98</v>
      </c>
    </row>
    <row r="56" spans="1:22" s="62" customFormat="1" ht="27" customHeight="1">
      <c r="A56" s="63"/>
      <c r="B56" s="79" t="s">
        <v>47</v>
      </c>
      <c r="C56" s="79"/>
      <c r="D56" s="80"/>
      <c r="E56" s="79"/>
      <c r="F56" s="79"/>
      <c r="G56" s="79"/>
      <c r="H56" s="79"/>
      <c r="I56" s="79"/>
      <c r="J56" s="81"/>
      <c r="K56" s="79"/>
      <c r="L56" s="81"/>
      <c r="M56" s="79"/>
      <c r="N56" s="81"/>
      <c r="O56" s="79"/>
      <c r="P56" s="81"/>
      <c r="Q56" s="82"/>
      <c r="R56" s="83">
        <v>75.02</v>
      </c>
      <c r="S56" s="83">
        <v>77.599999999999994</v>
      </c>
      <c r="T56" s="83">
        <v>77.599999999999994</v>
      </c>
      <c r="U56" s="83">
        <f t="shared" si="2"/>
        <v>100</v>
      </c>
      <c r="V56" s="79" t="s">
        <v>94</v>
      </c>
    </row>
    <row r="57" spans="1:22" s="62" customFormat="1" ht="27" customHeight="1" thickBot="1">
      <c r="A57" s="63"/>
      <c r="B57" s="79" t="s">
        <v>47</v>
      </c>
      <c r="C57" s="79"/>
      <c r="D57" s="80"/>
      <c r="E57" s="79"/>
      <c r="F57" s="79"/>
      <c r="G57" s="79"/>
      <c r="H57" s="79"/>
      <c r="I57" s="79"/>
      <c r="J57" s="81"/>
      <c r="K57" s="79"/>
      <c r="L57" s="81"/>
      <c r="M57" s="79"/>
      <c r="N57" s="81"/>
      <c r="O57" s="79"/>
      <c r="P57" s="81"/>
      <c r="Q57" s="82"/>
      <c r="R57" s="83">
        <v>1.88</v>
      </c>
      <c r="S57" s="83">
        <v>1.88</v>
      </c>
      <c r="T57" s="83">
        <v>2.41</v>
      </c>
      <c r="U57" s="83">
        <f t="shared" si="2"/>
        <v>128.19148936170214</v>
      </c>
      <c r="V57" s="79" t="s">
        <v>96</v>
      </c>
    </row>
    <row r="58" spans="1:22" ht="237.75" customHeight="1" thickTop="1" thickBot="1">
      <c r="A58" s="27"/>
      <c r="B58" s="76" t="s">
        <v>55</v>
      </c>
      <c r="C58" s="177" t="s">
        <v>56</v>
      </c>
      <c r="D58" s="177"/>
      <c r="E58" s="177"/>
      <c r="F58" s="177"/>
      <c r="G58" s="177"/>
      <c r="H58" s="177"/>
      <c r="I58" s="177" t="s">
        <v>57</v>
      </c>
      <c r="J58" s="177"/>
      <c r="K58" s="177"/>
      <c r="L58" s="177" t="s">
        <v>58</v>
      </c>
      <c r="M58" s="177"/>
      <c r="N58" s="177"/>
      <c r="O58" s="177"/>
      <c r="P58" s="77" t="s">
        <v>59</v>
      </c>
      <c r="Q58" s="77" t="s">
        <v>60</v>
      </c>
      <c r="R58" s="77">
        <v>8.9310999999999989</v>
      </c>
      <c r="S58" s="77">
        <v>20.664999999999999</v>
      </c>
      <c r="T58" s="77">
        <v>989622.12627272727</v>
      </c>
      <c r="U58" s="77">
        <f t="shared" si="2"/>
        <v>4788880.3594131498</v>
      </c>
      <c r="V58" s="78" t="s">
        <v>46</v>
      </c>
    </row>
    <row r="59" spans="1:22" ht="41.25" customHeight="1" thickTop="1" thickBot="1">
      <c r="A59" s="27"/>
      <c r="B59" s="178" t="s">
        <v>89</v>
      </c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80"/>
    </row>
    <row r="60" spans="1:22" s="62" customFormat="1" ht="27.75" customHeight="1">
      <c r="A60" s="63"/>
      <c r="B60" s="79" t="s">
        <v>47</v>
      </c>
      <c r="C60" s="79"/>
      <c r="D60" s="80"/>
      <c r="E60" s="79"/>
      <c r="F60" s="79"/>
      <c r="G60" s="79"/>
      <c r="H60" s="79"/>
      <c r="I60" s="79"/>
      <c r="J60" s="81"/>
      <c r="K60" s="79"/>
      <c r="L60" s="81"/>
      <c r="M60" s="79"/>
      <c r="N60" s="81"/>
      <c r="O60" s="79"/>
      <c r="P60" s="81"/>
      <c r="Q60" s="82"/>
      <c r="R60" s="83">
        <v>38</v>
      </c>
      <c r="S60" s="83">
        <v>38</v>
      </c>
      <c r="T60" s="83">
        <v>50</v>
      </c>
      <c r="U60" s="83">
        <f t="shared" ref="U60:U74" si="3">IF(ISERROR(T60/S60),"N/A",T60/S60*100)</f>
        <v>131.57894736842107</v>
      </c>
      <c r="V60" s="79" t="s">
        <v>99</v>
      </c>
    </row>
    <row r="61" spans="1:22" s="62" customFormat="1" ht="27.75" customHeight="1">
      <c r="A61" s="63"/>
      <c r="B61" s="79" t="s">
        <v>47</v>
      </c>
      <c r="C61" s="79"/>
      <c r="D61" s="80"/>
      <c r="E61" s="79"/>
      <c r="F61" s="79"/>
      <c r="G61" s="79"/>
      <c r="H61" s="79"/>
      <c r="I61" s="79"/>
      <c r="J61" s="81"/>
      <c r="K61" s="79"/>
      <c r="L61" s="81"/>
      <c r="M61" s="79"/>
      <c r="N61" s="81"/>
      <c r="O61" s="79"/>
      <c r="P61" s="81"/>
      <c r="Q61" s="82"/>
      <c r="R61" s="83">
        <v>0</v>
      </c>
      <c r="S61" s="83">
        <v>0</v>
      </c>
      <c r="T61" s="83">
        <v>10885768</v>
      </c>
      <c r="U61" s="83" t="str">
        <f t="shared" si="3"/>
        <v>N/A</v>
      </c>
      <c r="V61" s="79" t="s">
        <v>95</v>
      </c>
    </row>
    <row r="62" spans="1:22" s="62" customFormat="1" ht="27.75" customHeight="1">
      <c r="A62" s="63"/>
      <c r="B62" s="79" t="s">
        <v>47</v>
      </c>
      <c r="C62" s="79"/>
      <c r="D62" s="80"/>
      <c r="E62" s="79"/>
      <c r="F62" s="79"/>
      <c r="G62" s="79"/>
      <c r="H62" s="79"/>
      <c r="I62" s="79"/>
      <c r="J62" s="81"/>
      <c r="K62" s="79"/>
      <c r="L62" s="81"/>
      <c r="M62" s="79"/>
      <c r="N62" s="81"/>
      <c r="O62" s="79"/>
      <c r="P62" s="81"/>
      <c r="Q62" s="82"/>
      <c r="R62" s="83">
        <v>0</v>
      </c>
      <c r="S62" s="83">
        <v>0</v>
      </c>
      <c r="T62" s="83">
        <v>1.19</v>
      </c>
      <c r="U62" s="83" t="str">
        <f t="shared" si="3"/>
        <v>N/A</v>
      </c>
      <c r="V62" s="79" t="s">
        <v>100</v>
      </c>
    </row>
    <row r="63" spans="1:22" s="62" customFormat="1" ht="27.75" customHeight="1">
      <c r="A63" s="63"/>
      <c r="B63" s="79" t="s">
        <v>47</v>
      </c>
      <c r="C63" s="79"/>
      <c r="D63" s="80"/>
      <c r="E63" s="79"/>
      <c r="F63" s="79"/>
      <c r="G63" s="79"/>
      <c r="H63" s="79"/>
      <c r="I63" s="79"/>
      <c r="J63" s="81"/>
      <c r="K63" s="79"/>
      <c r="L63" s="81"/>
      <c r="M63" s="79"/>
      <c r="N63" s="81"/>
      <c r="O63" s="79"/>
      <c r="P63" s="81"/>
      <c r="Q63" s="82"/>
      <c r="R63" s="83">
        <v>0</v>
      </c>
      <c r="S63" s="83">
        <v>0</v>
      </c>
      <c r="T63" s="83">
        <v>2.63</v>
      </c>
      <c r="U63" s="83" t="str">
        <f t="shared" si="3"/>
        <v>N/A</v>
      </c>
      <c r="V63" s="79" t="s">
        <v>92</v>
      </c>
    </row>
    <row r="64" spans="1:22" s="62" customFormat="1" ht="27.75" customHeight="1">
      <c r="A64" s="63"/>
      <c r="B64" s="79" t="s">
        <v>47</v>
      </c>
      <c r="C64" s="79"/>
      <c r="D64" s="80"/>
      <c r="E64" s="79"/>
      <c r="F64" s="79"/>
      <c r="G64" s="79"/>
      <c r="H64" s="79"/>
      <c r="I64" s="79"/>
      <c r="J64" s="81"/>
      <c r="K64" s="79"/>
      <c r="L64" s="81"/>
      <c r="M64" s="79"/>
      <c r="N64" s="81"/>
      <c r="O64" s="79"/>
      <c r="P64" s="81"/>
      <c r="Q64" s="82"/>
      <c r="R64" s="83">
        <v>0</v>
      </c>
      <c r="S64" s="83">
        <v>0</v>
      </c>
      <c r="T64" s="83">
        <v>1.67</v>
      </c>
      <c r="U64" s="83" t="str">
        <f t="shared" si="3"/>
        <v>N/A</v>
      </c>
      <c r="V64" s="79" t="s">
        <v>97</v>
      </c>
    </row>
    <row r="65" spans="1:22" s="62" customFormat="1" ht="27.75" customHeight="1">
      <c r="A65" s="63"/>
      <c r="B65" s="79" t="s">
        <v>47</v>
      </c>
      <c r="C65" s="79"/>
      <c r="D65" s="80"/>
      <c r="E65" s="79"/>
      <c r="F65" s="79"/>
      <c r="G65" s="79"/>
      <c r="H65" s="79"/>
      <c r="I65" s="79"/>
      <c r="J65" s="81"/>
      <c r="K65" s="79"/>
      <c r="L65" s="81"/>
      <c r="M65" s="79"/>
      <c r="N65" s="81"/>
      <c r="O65" s="79"/>
      <c r="P65" s="81"/>
      <c r="Q65" s="82"/>
      <c r="R65" s="83">
        <v>0</v>
      </c>
      <c r="S65" s="83">
        <v>0</v>
      </c>
      <c r="T65" s="83">
        <v>1.43</v>
      </c>
      <c r="U65" s="83" t="str">
        <f t="shared" si="3"/>
        <v>N/A</v>
      </c>
      <c r="V65" s="79" t="s">
        <v>94</v>
      </c>
    </row>
    <row r="66" spans="1:22" s="62" customFormat="1" ht="27.75" customHeight="1">
      <c r="A66" s="63"/>
      <c r="B66" s="79" t="s">
        <v>47</v>
      </c>
      <c r="C66" s="79"/>
      <c r="D66" s="80"/>
      <c r="E66" s="79"/>
      <c r="F66" s="79"/>
      <c r="G66" s="79"/>
      <c r="H66" s="79"/>
      <c r="I66" s="79"/>
      <c r="J66" s="81"/>
      <c r="K66" s="79"/>
      <c r="L66" s="81"/>
      <c r="M66" s="79"/>
      <c r="N66" s="81"/>
      <c r="O66" s="79"/>
      <c r="P66" s="81"/>
      <c r="Q66" s="82"/>
      <c r="R66" s="83">
        <v>0</v>
      </c>
      <c r="S66" s="83">
        <v>0</v>
      </c>
      <c r="T66" s="83">
        <v>1.1000000000000001</v>
      </c>
      <c r="U66" s="83" t="str">
        <f t="shared" si="3"/>
        <v>N/A</v>
      </c>
      <c r="V66" s="79" t="s">
        <v>90</v>
      </c>
    </row>
    <row r="67" spans="1:22" s="62" customFormat="1" ht="27.75" customHeight="1">
      <c r="A67" s="63"/>
      <c r="B67" s="79" t="s">
        <v>47</v>
      </c>
      <c r="C67" s="79"/>
      <c r="D67" s="80"/>
      <c r="E67" s="79"/>
      <c r="F67" s="79"/>
      <c r="G67" s="79"/>
      <c r="H67" s="79"/>
      <c r="I67" s="79"/>
      <c r="J67" s="81"/>
      <c r="K67" s="79"/>
      <c r="L67" s="81"/>
      <c r="M67" s="79"/>
      <c r="N67" s="81"/>
      <c r="O67" s="79"/>
      <c r="P67" s="81"/>
      <c r="Q67" s="82"/>
      <c r="R67" s="83">
        <v>0</v>
      </c>
      <c r="S67" s="83">
        <v>0</v>
      </c>
      <c r="T67" s="83">
        <v>11.5</v>
      </c>
      <c r="U67" s="83" t="str">
        <f t="shared" si="3"/>
        <v>N/A</v>
      </c>
      <c r="V67" s="79" t="s">
        <v>96</v>
      </c>
    </row>
    <row r="68" spans="1:22" s="62" customFormat="1" ht="27.75" customHeight="1">
      <c r="A68" s="63"/>
      <c r="B68" s="79" t="s">
        <v>47</v>
      </c>
      <c r="C68" s="79"/>
      <c r="D68" s="80"/>
      <c r="E68" s="79"/>
      <c r="F68" s="79"/>
      <c r="G68" s="79"/>
      <c r="H68" s="79"/>
      <c r="I68" s="79"/>
      <c r="J68" s="81"/>
      <c r="K68" s="79"/>
      <c r="L68" s="81"/>
      <c r="M68" s="79"/>
      <c r="N68" s="81"/>
      <c r="O68" s="79"/>
      <c r="P68" s="81"/>
      <c r="Q68" s="82"/>
      <c r="R68" s="83">
        <v>0</v>
      </c>
      <c r="S68" s="83">
        <v>0</v>
      </c>
      <c r="T68" s="83">
        <v>1.47</v>
      </c>
      <c r="U68" s="83" t="str">
        <f t="shared" si="3"/>
        <v>N/A</v>
      </c>
      <c r="V68" s="79" t="s">
        <v>98</v>
      </c>
    </row>
    <row r="69" spans="1:22" s="62" customFormat="1" ht="27.75" customHeight="1">
      <c r="A69" s="63"/>
      <c r="B69" s="79" t="s">
        <v>47</v>
      </c>
      <c r="C69" s="79"/>
      <c r="D69" s="80"/>
      <c r="E69" s="79"/>
      <c r="F69" s="79"/>
      <c r="G69" s="79"/>
      <c r="H69" s="79"/>
      <c r="I69" s="79"/>
      <c r="J69" s="81"/>
      <c r="K69" s="79"/>
      <c r="L69" s="81"/>
      <c r="M69" s="79"/>
      <c r="N69" s="81"/>
      <c r="O69" s="79"/>
      <c r="P69" s="81"/>
      <c r="Q69" s="82"/>
      <c r="R69" s="83">
        <v>3.33</v>
      </c>
      <c r="S69" s="83">
        <v>3.33</v>
      </c>
      <c r="T69" s="83">
        <v>2.99</v>
      </c>
      <c r="U69" s="83">
        <f t="shared" si="3"/>
        <v>89.789789789789793</v>
      </c>
      <c r="V69" s="79" t="s">
        <v>93</v>
      </c>
    </row>
    <row r="70" spans="1:22" s="62" customFormat="1" ht="27.75" customHeight="1">
      <c r="A70" s="63"/>
      <c r="B70" s="79" t="s">
        <v>47</v>
      </c>
      <c r="C70" s="79"/>
      <c r="D70" s="80"/>
      <c r="E70" s="79"/>
      <c r="F70" s="79"/>
      <c r="G70" s="79"/>
      <c r="H70" s="79"/>
      <c r="I70" s="79"/>
      <c r="J70" s="81"/>
      <c r="K70" s="79"/>
      <c r="L70" s="81"/>
      <c r="M70" s="79"/>
      <c r="N70" s="81"/>
      <c r="O70" s="79"/>
      <c r="P70" s="81"/>
      <c r="Q70" s="82"/>
      <c r="R70" s="83">
        <v>0</v>
      </c>
      <c r="S70" s="83">
        <v>0</v>
      </c>
      <c r="T70" s="83">
        <v>1.409</v>
      </c>
      <c r="U70" s="83" t="str">
        <f t="shared" si="3"/>
        <v>N/A</v>
      </c>
      <c r="V70" s="79" t="s">
        <v>91</v>
      </c>
    </row>
    <row r="71" spans="1:22" s="62" customFormat="1" ht="27.75" customHeight="1">
      <c r="A71" s="63"/>
      <c r="B71" s="79" t="s">
        <v>47</v>
      </c>
      <c r="C71" s="79"/>
      <c r="D71" s="80"/>
      <c r="E71" s="79"/>
      <c r="F71" s="79"/>
      <c r="G71" s="79"/>
      <c r="H71" s="79"/>
      <c r="I71" s="79"/>
      <c r="J71" s="81"/>
      <c r="K71" s="79"/>
      <c r="L71" s="81"/>
      <c r="M71" s="79"/>
      <c r="N71" s="81"/>
      <c r="O71" s="79"/>
      <c r="P71" s="81"/>
      <c r="Q71" s="82"/>
      <c r="R71" s="83">
        <v>1.68</v>
      </c>
      <c r="S71" s="83">
        <v>0</v>
      </c>
      <c r="T71" s="83">
        <v>0</v>
      </c>
      <c r="U71" s="83" t="str">
        <f t="shared" si="3"/>
        <v>N/A</v>
      </c>
      <c r="V71" s="79" t="s">
        <v>101</v>
      </c>
    </row>
    <row r="72" spans="1:22" s="62" customFormat="1" ht="27.75" customHeight="1">
      <c r="A72" s="63"/>
      <c r="B72" s="79" t="s">
        <v>47</v>
      </c>
      <c r="C72" s="79"/>
      <c r="D72" s="80"/>
      <c r="E72" s="79"/>
      <c r="F72" s="79"/>
      <c r="G72" s="79"/>
      <c r="H72" s="79"/>
      <c r="I72" s="79"/>
      <c r="J72" s="81"/>
      <c r="K72" s="79"/>
      <c r="L72" s="81"/>
      <c r="M72" s="79"/>
      <c r="N72" s="81"/>
      <c r="O72" s="79"/>
      <c r="P72" s="81"/>
      <c r="Q72" s="82"/>
      <c r="R72" s="83">
        <v>0.43319999999999997</v>
      </c>
      <c r="S72" s="83">
        <v>0</v>
      </c>
      <c r="T72" s="83">
        <v>0</v>
      </c>
      <c r="U72" s="83" t="str">
        <f t="shared" si="3"/>
        <v>N/A</v>
      </c>
      <c r="V72" s="79" t="s">
        <v>102</v>
      </c>
    </row>
    <row r="73" spans="1:22" s="62" customFormat="1" ht="27.75" customHeight="1" thickBot="1">
      <c r="A73" s="63"/>
      <c r="B73" s="79" t="s">
        <v>47</v>
      </c>
      <c r="C73" s="79"/>
      <c r="D73" s="80"/>
      <c r="E73" s="79"/>
      <c r="F73" s="79"/>
      <c r="G73" s="79"/>
      <c r="H73" s="79"/>
      <c r="I73" s="79"/>
      <c r="J73" s="81"/>
      <c r="K73" s="79"/>
      <c r="L73" s="81"/>
      <c r="M73" s="79"/>
      <c r="N73" s="81"/>
      <c r="O73" s="79"/>
      <c r="P73" s="81"/>
      <c r="Q73" s="82"/>
      <c r="R73" s="83">
        <v>1.2122999999999999</v>
      </c>
      <c r="S73" s="83">
        <v>0</v>
      </c>
      <c r="T73" s="83">
        <v>0</v>
      </c>
      <c r="U73" s="83" t="str">
        <f t="shared" si="3"/>
        <v>N/A</v>
      </c>
      <c r="V73" s="79" t="s">
        <v>103</v>
      </c>
    </row>
    <row r="74" spans="1:22" ht="225" customHeight="1" thickTop="1" thickBot="1">
      <c r="A74" s="27"/>
      <c r="B74" s="76" t="s">
        <v>61</v>
      </c>
      <c r="C74" s="177" t="s">
        <v>62</v>
      </c>
      <c r="D74" s="177"/>
      <c r="E74" s="177"/>
      <c r="F74" s="177"/>
      <c r="G74" s="177"/>
      <c r="H74" s="177"/>
      <c r="I74" s="177" t="s">
        <v>63</v>
      </c>
      <c r="J74" s="177"/>
      <c r="K74" s="177"/>
      <c r="L74" s="177" t="s">
        <v>64</v>
      </c>
      <c r="M74" s="177"/>
      <c r="N74" s="177"/>
      <c r="O74" s="177"/>
      <c r="P74" s="77" t="s">
        <v>44</v>
      </c>
      <c r="Q74" s="77" t="s">
        <v>60</v>
      </c>
      <c r="R74" s="77">
        <v>40</v>
      </c>
      <c r="S74" s="77">
        <v>0.5</v>
      </c>
      <c r="T74" s="77">
        <v>989672.12909090903</v>
      </c>
      <c r="U74" s="77">
        <f t="shared" si="3"/>
        <v>197934425.81818181</v>
      </c>
      <c r="V74" s="78" t="s">
        <v>46</v>
      </c>
    </row>
    <row r="75" spans="1:22" ht="34.5" customHeight="1" thickTop="1" thickBot="1">
      <c r="A75" s="27"/>
      <c r="B75" s="178" t="s">
        <v>89</v>
      </c>
      <c r="C75" s="179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80"/>
    </row>
    <row r="76" spans="1:22" s="62" customFormat="1" ht="28.5" customHeight="1">
      <c r="A76" s="63"/>
      <c r="B76" s="79" t="s">
        <v>47</v>
      </c>
      <c r="C76" s="79"/>
      <c r="D76" s="80"/>
      <c r="E76" s="79"/>
      <c r="F76" s="79"/>
      <c r="G76" s="79"/>
      <c r="H76" s="79"/>
      <c r="I76" s="79"/>
      <c r="J76" s="81"/>
      <c r="K76" s="79"/>
      <c r="L76" s="81"/>
      <c r="M76" s="79"/>
      <c r="N76" s="81"/>
      <c r="O76" s="79"/>
      <c r="P76" s="81"/>
      <c r="Q76" s="82"/>
      <c r="R76" s="83">
        <v>0</v>
      </c>
      <c r="S76" s="83">
        <v>0</v>
      </c>
      <c r="T76" s="83">
        <v>84.15</v>
      </c>
      <c r="U76" s="83" t="str">
        <f t="shared" ref="U76:U88" si="4">IF(ISERROR(T76/S76),"N/A",T76/S76*100)</f>
        <v>N/A</v>
      </c>
      <c r="V76" s="79" t="s">
        <v>94</v>
      </c>
    </row>
    <row r="77" spans="1:22" s="62" customFormat="1" ht="28.5" customHeight="1">
      <c r="A77" s="63"/>
      <c r="B77" s="79" t="s">
        <v>47</v>
      </c>
      <c r="C77" s="79"/>
      <c r="D77" s="80"/>
      <c r="E77" s="79"/>
      <c r="F77" s="79"/>
      <c r="G77" s="79"/>
      <c r="H77" s="79"/>
      <c r="I77" s="79"/>
      <c r="J77" s="81"/>
      <c r="K77" s="79"/>
      <c r="L77" s="81"/>
      <c r="M77" s="79"/>
      <c r="N77" s="81"/>
      <c r="O77" s="79"/>
      <c r="P77" s="81"/>
      <c r="Q77" s="82"/>
      <c r="R77" s="83">
        <v>0</v>
      </c>
      <c r="S77" s="83">
        <v>0</v>
      </c>
      <c r="T77" s="83">
        <v>0</v>
      </c>
      <c r="U77" s="83" t="str">
        <f t="shared" si="4"/>
        <v>N/A</v>
      </c>
      <c r="V77" s="79" t="s">
        <v>99</v>
      </c>
    </row>
    <row r="78" spans="1:22" s="62" customFormat="1" ht="28.5" customHeight="1">
      <c r="A78" s="63"/>
      <c r="B78" s="79" t="s">
        <v>47</v>
      </c>
      <c r="C78" s="79"/>
      <c r="D78" s="80"/>
      <c r="E78" s="79"/>
      <c r="F78" s="79"/>
      <c r="G78" s="79"/>
      <c r="H78" s="79"/>
      <c r="I78" s="79"/>
      <c r="J78" s="81"/>
      <c r="K78" s="79"/>
      <c r="L78" s="81"/>
      <c r="M78" s="79"/>
      <c r="N78" s="81"/>
      <c r="O78" s="79"/>
      <c r="P78" s="81"/>
      <c r="Q78" s="82"/>
      <c r="R78" s="83">
        <v>0</v>
      </c>
      <c r="S78" s="83">
        <v>0</v>
      </c>
      <c r="T78" s="83">
        <v>75.180000000000007</v>
      </c>
      <c r="U78" s="83" t="str">
        <f t="shared" si="4"/>
        <v>N/A</v>
      </c>
      <c r="V78" s="79" t="s">
        <v>98</v>
      </c>
    </row>
    <row r="79" spans="1:22" s="62" customFormat="1" ht="28.5" customHeight="1">
      <c r="A79" s="63"/>
      <c r="B79" s="79" t="s">
        <v>47</v>
      </c>
      <c r="C79" s="79"/>
      <c r="D79" s="80"/>
      <c r="E79" s="79"/>
      <c r="F79" s="79"/>
      <c r="G79" s="79"/>
      <c r="H79" s="79"/>
      <c r="I79" s="79"/>
      <c r="J79" s="81"/>
      <c r="K79" s="79"/>
      <c r="L79" s="81"/>
      <c r="M79" s="79"/>
      <c r="N79" s="81"/>
      <c r="O79" s="79"/>
      <c r="P79" s="81"/>
      <c r="Q79" s="82"/>
      <c r="R79" s="83">
        <v>0</v>
      </c>
      <c r="S79" s="83">
        <v>0</v>
      </c>
      <c r="T79" s="83">
        <v>27</v>
      </c>
      <c r="U79" s="83" t="str">
        <f t="shared" si="4"/>
        <v>N/A</v>
      </c>
      <c r="V79" s="79" t="s">
        <v>91</v>
      </c>
    </row>
    <row r="80" spans="1:22" s="62" customFormat="1" ht="28.5" customHeight="1">
      <c r="A80" s="63"/>
      <c r="B80" s="79" t="s">
        <v>47</v>
      </c>
      <c r="C80" s="79"/>
      <c r="D80" s="80"/>
      <c r="E80" s="79"/>
      <c r="F80" s="79"/>
      <c r="G80" s="79"/>
      <c r="H80" s="79"/>
      <c r="I80" s="79"/>
      <c r="J80" s="81"/>
      <c r="K80" s="79"/>
      <c r="L80" s="81"/>
      <c r="M80" s="79"/>
      <c r="N80" s="81"/>
      <c r="O80" s="79"/>
      <c r="P80" s="81"/>
      <c r="Q80" s="82"/>
      <c r="R80" s="83">
        <v>0</v>
      </c>
      <c r="S80" s="83">
        <v>0</v>
      </c>
      <c r="T80" s="83">
        <v>10885768</v>
      </c>
      <c r="U80" s="83" t="str">
        <f t="shared" si="4"/>
        <v>N/A</v>
      </c>
      <c r="V80" s="79" t="s">
        <v>95</v>
      </c>
    </row>
    <row r="81" spans="1:22" s="62" customFormat="1" ht="28.5" customHeight="1">
      <c r="A81" s="63"/>
      <c r="B81" s="79" t="s">
        <v>47</v>
      </c>
      <c r="C81" s="79"/>
      <c r="D81" s="80"/>
      <c r="E81" s="79"/>
      <c r="F81" s="79"/>
      <c r="G81" s="79"/>
      <c r="H81" s="79"/>
      <c r="I81" s="79"/>
      <c r="J81" s="81"/>
      <c r="K81" s="79"/>
      <c r="L81" s="81"/>
      <c r="M81" s="79"/>
      <c r="N81" s="81"/>
      <c r="O81" s="79"/>
      <c r="P81" s="81"/>
      <c r="Q81" s="82"/>
      <c r="R81" s="83">
        <v>0</v>
      </c>
      <c r="S81" s="83">
        <v>0</v>
      </c>
      <c r="T81" s="83">
        <v>119.25</v>
      </c>
      <c r="U81" s="83" t="str">
        <f t="shared" si="4"/>
        <v>N/A</v>
      </c>
      <c r="V81" s="79" t="s">
        <v>100</v>
      </c>
    </row>
    <row r="82" spans="1:22" s="62" customFormat="1" ht="28.5" customHeight="1">
      <c r="A82" s="63"/>
      <c r="B82" s="79" t="s">
        <v>47</v>
      </c>
      <c r="C82" s="79"/>
      <c r="D82" s="80"/>
      <c r="E82" s="79"/>
      <c r="F82" s="79"/>
      <c r="G82" s="79"/>
      <c r="H82" s="79"/>
      <c r="I82" s="79"/>
      <c r="J82" s="81"/>
      <c r="K82" s="79"/>
      <c r="L82" s="81"/>
      <c r="M82" s="79"/>
      <c r="N82" s="81"/>
      <c r="O82" s="79"/>
      <c r="P82" s="81"/>
      <c r="Q82" s="82"/>
      <c r="R82" s="83">
        <v>0</v>
      </c>
      <c r="S82" s="83">
        <v>0</v>
      </c>
      <c r="T82" s="83">
        <v>66.67</v>
      </c>
      <c r="U82" s="83" t="str">
        <f t="shared" si="4"/>
        <v>N/A</v>
      </c>
      <c r="V82" s="79" t="s">
        <v>90</v>
      </c>
    </row>
    <row r="83" spans="1:22" s="62" customFormat="1" ht="28.5" customHeight="1">
      <c r="A83" s="63"/>
      <c r="B83" s="79" t="s">
        <v>47</v>
      </c>
      <c r="C83" s="79"/>
      <c r="D83" s="80"/>
      <c r="E83" s="79"/>
      <c r="F83" s="79"/>
      <c r="G83" s="79"/>
      <c r="H83" s="79"/>
      <c r="I83" s="79"/>
      <c r="J83" s="81"/>
      <c r="K83" s="79"/>
      <c r="L83" s="81"/>
      <c r="M83" s="79"/>
      <c r="N83" s="81"/>
      <c r="O83" s="79"/>
      <c r="P83" s="81"/>
      <c r="Q83" s="82"/>
      <c r="R83" s="83">
        <v>0</v>
      </c>
      <c r="S83" s="83">
        <v>0</v>
      </c>
      <c r="T83" s="83">
        <v>108.28</v>
      </c>
      <c r="U83" s="83" t="str">
        <f t="shared" si="4"/>
        <v>N/A</v>
      </c>
      <c r="V83" s="79" t="s">
        <v>97</v>
      </c>
    </row>
    <row r="84" spans="1:22" s="62" customFormat="1" ht="28.5" customHeight="1">
      <c r="A84" s="63"/>
      <c r="B84" s="79" t="s">
        <v>47</v>
      </c>
      <c r="C84" s="79"/>
      <c r="D84" s="80"/>
      <c r="E84" s="79"/>
      <c r="F84" s="79"/>
      <c r="G84" s="79"/>
      <c r="H84" s="79"/>
      <c r="I84" s="79"/>
      <c r="J84" s="81"/>
      <c r="K84" s="79"/>
      <c r="L84" s="81"/>
      <c r="M84" s="79"/>
      <c r="N84" s="81"/>
      <c r="O84" s="79"/>
      <c r="P84" s="81"/>
      <c r="Q84" s="82"/>
      <c r="R84" s="83">
        <v>0</v>
      </c>
      <c r="S84" s="83">
        <v>0</v>
      </c>
      <c r="T84" s="83">
        <v>54.44</v>
      </c>
      <c r="U84" s="83" t="str">
        <f t="shared" si="4"/>
        <v>N/A</v>
      </c>
      <c r="V84" s="79" t="s">
        <v>96</v>
      </c>
    </row>
    <row r="85" spans="1:22" s="62" customFormat="1" ht="28.5" customHeight="1">
      <c r="A85" s="63"/>
      <c r="B85" s="79" t="s">
        <v>47</v>
      </c>
      <c r="C85" s="79"/>
      <c r="D85" s="80"/>
      <c r="E85" s="79"/>
      <c r="F85" s="79"/>
      <c r="G85" s="79"/>
      <c r="H85" s="79"/>
      <c r="I85" s="79"/>
      <c r="J85" s="81"/>
      <c r="K85" s="79"/>
      <c r="L85" s="81"/>
      <c r="M85" s="79"/>
      <c r="N85" s="81"/>
      <c r="O85" s="79"/>
      <c r="P85" s="81"/>
      <c r="Q85" s="82"/>
      <c r="R85" s="83">
        <v>1</v>
      </c>
      <c r="S85" s="83">
        <v>1</v>
      </c>
      <c r="T85" s="83">
        <v>0.88</v>
      </c>
      <c r="U85" s="83">
        <f t="shared" si="4"/>
        <v>88</v>
      </c>
      <c r="V85" s="79" t="s">
        <v>93</v>
      </c>
    </row>
    <row r="86" spans="1:22" s="62" customFormat="1" ht="28.5" customHeight="1">
      <c r="A86" s="63"/>
      <c r="B86" s="79" t="s">
        <v>47</v>
      </c>
      <c r="C86" s="79"/>
      <c r="D86" s="80"/>
      <c r="E86" s="79"/>
      <c r="F86" s="79"/>
      <c r="G86" s="79"/>
      <c r="H86" s="79"/>
      <c r="I86" s="79"/>
      <c r="J86" s="81"/>
      <c r="K86" s="79"/>
      <c r="L86" s="81"/>
      <c r="M86" s="79"/>
      <c r="N86" s="81"/>
      <c r="O86" s="79"/>
      <c r="P86" s="81"/>
      <c r="Q86" s="82"/>
      <c r="R86" s="83">
        <v>0</v>
      </c>
      <c r="S86" s="83">
        <v>0</v>
      </c>
      <c r="T86" s="83">
        <v>89.57</v>
      </c>
      <c r="U86" s="83" t="str">
        <f t="shared" si="4"/>
        <v>N/A</v>
      </c>
      <c r="V86" s="79" t="s">
        <v>92</v>
      </c>
    </row>
    <row r="87" spans="1:22" s="62" customFormat="1" ht="28.5" customHeight="1">
      <c r="A87" s="63"/>
      <c r="B87" s="79" t="s">
        <v>47</v>
      </c>
      <c r="C87" s="79"/>
      <c r="D87" s="80"/>
      <c r="E87" s="79"/>
      <c r="F87" s="79"/>
      <c r="G87" s="79"/>
      <c r="H87" s="79"/>
      <c r="I87" s="79"/>
      <c r="J87" s="81"/>
      <c r="K87" s="79"/>
      <c r="L87" s="81"/>
      <c r="M87" s="79"/>
      <c r="N87" s="81"/>
      <c r="O87" s="79"/>
      <c r="P87" s="81"/>
      <c r="Q87" s="82"/>
      <c r="R87" s="83">
        <v>59</v>
      </c>
      <c r="S87" s="83">
        <v>0</v>
      </c>
      <c r="T87" s="83">
        <v>0</v>
      </c>
      <c r="U87" s="83" t="str">
        <f t="shared" si="4"/>
        <v>N/A</v>
      </c>
      <c r="V87" s="79" t="s">
        <v>101</v>
      </c>
    </row>
    <row r="88" spans="1:22" s="62" customFormat="1" ht="28.5" customHeight="1" thickBot="1">
      <c r="A88" s="63"/>
      <c r="B88" s="79" t="s">
        <v>47</v>
      </c>
      <c r="C88" s="79"/>
      <c r="D88" s="80"/>
      <c r="E88" s="79"/>
      <c r="F88" s="79"/>
      <c r="G88" s="79"/>
      <c r="H88" s="79"/>
      <c r="I88" s="79"/>
      <c r="J88" s="81"/>
      <c r="K88" s="79"/>
      <c r="L88" s="81"/>
      <c r="M88" s="79"/>
      <c r="N88" s="81"/>
      <c r="O88" s="79"/>
      <c r="P88" s="81"/>
      <c r="Q88" s="82"/>
      <c r="R88" s="83">
        <v>100</v>
      </c>
      <c r="S88" s="83">
        <v>0</v>
      </c>
      <c r="T88" s="83">
        <v>0</v>
      </c>
      <c r="U88" s="83" t="str">
        <f t="shared" si="4"/>
        <v>N/A</v>
      </c>
      <c r="V88" s="79" t="s">
        <v>102</v>
      </c>
    </row>
    <row r="89" spans="1:22" s="51" customFormat="1" ht="30" customHeight="1" thickTop="1" thickBot="1">
      <c r="B89" s="90" t="s">
        <v>74</v>
      </c>
      <c r="C89" s="91"/>
      <c r="D89" s="91"/>
      <c r="E89" s="91"/>
      <c r="F89" s="91"/>
      <c r="G89" s="91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3"/>
    </row>
    <row r="90" spans="1:22" ht="54" customHeight="1" thickTop="1">
      <c r="B90" s="181" t="s">
        <v>75</v>
      </c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3"/>
    </row>
    <row r="91" spans="1:22" ht="303" customHeight="1">
      <c r="B91" s="184" t="s">
        <v>105</v>
      </c>
      <c r="C91" s="185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5"/>
      <c r="O91" s="185"/>
      <c r="P91" s="185"/>
      <c r="Q91" s="185"/>
      <c r="R91" s="185"/>
      <c r="S91" s="185"/>
      <c r="T91" s="185"/>
      <c r="U91" s="185"/>
      <c r="V91" s="186"/>
    </row>
    <row r="92" spans="1:22" ht="314.25" customHeight="1">
      <c r="B92" s="184" t="s">
        <v>106</v>
      </c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5"/>
      <c r="Q92" s="185"/>
      <c r="R92" s="185"/>
      <c r="S92" s="185"/>
      <c r="T92" s="185"/>
      <c r="U92" s="185"/>
      <c r="V92" s="186"/>
    </row>
    <row r="93" spans="1:22" ht="273" customHeight="1">
      <c r="B93" s="184" t="s">
        <v>107</v>
      </c>
      <c r="C93" s="185"/>
      <c r="D93" s="185"/>
      <c r="E93" s="185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6"/>
    </row>
    <row r="94" spans="1:22" ht="288.75" customHeight="1">
      <c r="B94" s="184" t="s">
        <v>108</v>
      </c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5"/>
      <c r="Q94" s="185"/>
      <c r="R94" s="185"/>
      <c r="S94" s="185"/>
      <c r="T94" s="185"/>
      <c r="U94" s="185"/>
      <c r="V94" s="186"/>
    </row>
    <row r="95" spans="1:22" ht="288.75" customHeight="1">
      <c r="B95" s="184" t="s">
        <v>109</v>
      </c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6"/>
    </row>
  </sheetData>
  <mergeCells count="48">
    <mergeCell ref="B91:V91"/>
    <mergeCell ref="B92:V92"/>
    <mergeCell ref="B93:V93"/>
    <mergeCell ref="B94:V94"/>
    <mergeCell ref="B95:V95"/>
    <mergeCell ref="B59:V59"/>
    <mergeCell ref="C74:H74"/>
    <mergeCell ref="I74:K74"/>
    <mergeCell ref="L74:O74"/>
    <mergeCell ref="B75:V75"/>
    <mergeCell ref="B90:V90"/>
    <mergeCell ref="B28:V28"/>
    <mergeCell ref="C44:H44"/>
    <mergeCell ref="I44:K44"/>
    <mergeCell ref="L44:O44"/>
    <mergeCell ref="B45:V45"/>
    <mergeCell ref="C58:H58"/>
    <mergeCell ref="I58:K58"/>
    <mergeCell ref="L58:O58"/>
    <mergeCell ref="C11:H11"/>
    <mergeCell ref="I11:K11"/>
    <mergeCell ref="L11:O11"/>
    <mergeCell ref="B12:V12"/>
    <mergeCell ref="C27:H27"/>
    <mergeCell ref="I27:K27"/>
    <mergeCell ref="L27:O27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2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2014-11-05T21:01:29Z</cp:lastPrinted>
  <dcterms:created xsi:type="dcterms:W3CDTF">2009-03-25T01:44:41Z</dcterms:created>
  <dcterms:modified xsi:type="dcterms:W3CDTF">2019-03-19T21:57:38Z</dcterms:modified>
</cp:coreProperties>
</file>