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PRIMER TRIMESTRE\INDICADORES 1ER TRIMESTRE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'10-DURANGO'!$B$1:$V$80</definedName>
    <definedName name="_xlnm.Print_Area" localSheetId="1">Global!$B$1:$V$27</definedName>
    <definedName name="_xlnm.Print_Area" localSheetId="2">Nacional!$B$1:$V$39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73" i="4" l="1"/>
  <c r="U72" i="4"/>
  <c r="U71" i="4"/>
  <c r="U70" i="4"/>
  <c r="U69" i="4"/>
  <c r="U68" i="4"/>
  <c r="U67" i="4"/>
  <c r="U66" i="4"/>
  <c r="U65" i="4"/>
  <c r="U64" i="4"/>
  <c r="U62" i="4"/>
  <c r="U61" i="4"/>
  <c r="U60" i="4"/>
  <c r="U59" i="4"/>
  <c r="U58" i="4"/>
  <c r="U57" i="4"/>
  <c r="U56" i="4"/>
  <c r="U55" i="4"/>
  <c r="U54" i="4"/>
  <c r="U53" i="4"/>
  <c r="U52" i="4"/>
  <c r="U51" i="4"/>
  <c r="U49" i="4"/>
  <c r="U48" i="4"/>
  <c r="U47" i="4"/>
  <c r="U46" i="4"/>
  <c r="U45" i="4"/>
  <c r="U44" i="4"/>
  <c r="U43" i="4"/>
  <c r="U42" i="4"/>
  <c r="U41" i="4"/>
  <c r="U40" i="4"/>
  <c r="U38" i="4"/>
  <c r="U37" i="4"/>
  <c r="U36" i="4"/>
  <c r="U35" i="4"/>
  <c r="U34" i="4"/>
  <c r="U33" i="4"/>
  <c r="U32" i="4"/>
  <c r="U31" i="4"/>
  <c r="U30" i="4"/>
  <c r="U29" i="4"/>
  <c r="U28" i="4"/>
  <c r="U27" i="4"/>
  <c r="U26" i="4"/>
  <c r="U24" i="4"/>
  <c r="U23" i="4"/>
  <c r="U22" i="4"/>
  <c r="U21" i="4"/>
  <c r="U20" i="4"/>
  <c r="U19" i="4"/>
  <c r="U18" i="4"/>
  <c r="U17" i="4"/>
  <c r="U16" i="4"/>
  <c r="U15" i="4"/>
  <c r="U14" i="4"/>
  <c r="U13" i="4"/>
  <c r="U11" i="4"/>
  <c r="U30" i="3"/>
  <c r="U29" i="3"/>
  <c r="U25" i="3"/>
  <c r="U23" i="3"/>
  <c r="U22" i="3"/>
  <c r="U20" i="3"/>
  <c r="U19" i="3"/>
  <c r="U17" i="3"/>
  <c r="U16" i="3"/>
  <c r="U14" i="3"/>
  <c r="U13" i="3"/>
  <c r="U11" i="3"/>
  <c r="U20" i="2"/>
  <c r="U19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<sst xmlns="http://schemas.openxmlformats.org/spreadsheetml/2006/main" count="411" uniqueCount="109">
  <si>
    <t>Informes sobre la Situación Económica,
las Finanzas Públicas y la Deuda Pública</t>
  </si>
  <si>
    <t>Primer Trimestre 2014</t>
  </si>
  <si>
    <t>33
Aportaciones Federales para Entidades Federativas y Municipios</t>
  </si>
  <si>
    <t>Programas presupuestarios cuya MIR se incluye en el reporte</t>
  </si>
  <si>
    <t xml:space="preserve">I-005 - FORTAMUN
</t>
  </si>
  <si>
    <t>DATOS DEL PROGRAMA</t>
  </si>
  <si>
    <t>Programa presupuestario</t>
  </si>
  <si>
    <t>I-005</t>
  </si>
  <si>
    <t>FORTAMUN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</si>
  <si>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</si>
  <si>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</si>
  <si>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</si>
  <si>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</si>
  <si>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</si>
  <si>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</si>
  <si>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</si>
  <si>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</si>
  <si>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</si>
  <si>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</si>
  <si>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</si>
  <si>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</si>
  <si>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</si>
  <si>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Desarrollo Regional</t>
  </si>
  <si>
    <t>Actividad Institucional</t>
  </si>
  <si>
    <t>6 - Fondo de Aportaciones para el Fortalecimiento de los Municipios y de las Demarcaciones Territoriales del Distrito Federal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</si>
  <si>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</si>
  <si>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</si>
  <si>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</si>
  <si>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</si>
  <si>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</si>
  <si>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</si>
  <si>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</si>
  <si>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</si>
  <si>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</si>
  <si>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</si>
  <si>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</si>
  <si>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</si>
  <si>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</si>
  <si>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</si>
  <si>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</si>
  <si>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Actividad</t>
  </si>
  <si>
    <t>Dar seguimiento a los recursos federales recibidos a través del FORTAMUN DF.</t>
  </si>
  <si>
    <t>Porcentaje de Avance en las Metas</t>
  </si>
  <si>
    <t xml:space="preserve"> {Sumatoria de i=1...n  (Avance de las metas porcentuales de i /  Metas programadas porcentuales de i )} * 100.    i= programa, obra o acción       n=enésimo programa, obra o acción.      Los porcentajes correspondientes a las dos variables son acumulados al periodo que se reporta.</t>
  </si>
  <si>
    <t>Porcentaje</t>
  </si>
  <si>
    <t>Gestión-Eficacia-Trimestral</t>
  </si>
  <si>
    <t>Municipal</t>
  </si>
  <si>
    <t/>
  </si>
  <si>
    <t>Índice en el Ejercicio de Recursos</t>
  </si>
  <si>
    <t>(Gasto ejercido del FORTAMUN DF por el municipio o demarcación territorial / Monto anual aprobado del FORTAMUN DF al municipio o demarcación territorial)*100.     El monto ejercido del FORTAMUN DF por el municipio o demarcación territorial es acumulado al periodo que se reporta.</t>
  </si>
  <si>
    <t>Fin</t>
  </si>
  <si>
    <t>Contribuir al fortalecimiento de las finanzas públicas de los municipios y demarcaciones territoriales del Distrito Federal, mediante la optimización en la aplicación de los recursos públicos federales transferidos.</t>
  </si>
  <si>
    <t>Índice de Aplicación Prioritaria de Recursos</t>
  </si>
  <si>
    <t>((Gasto ejercido en Obligaciones Financieras + Gasto ejercido en Pago por Derechos de Agua + Gasto ejercido en Seguridad Pública + Gasto ejercido en Inversión) / (Gasto total ejercido del FORTAMUN DF)) * 100.          El Gasto Ejercido en Obligaciones Financieras incluye servicio de la deuda (amortización más intereses) y gasto devengado no pagado, corriente o de capital, y servicios personales de áreas prioritarias en los sectores de educación, salud y seguridad pública: maestros, médicos, paramédicos, enfermeras y policías -se refiere a los sueldos pagados-).   Los montos correspondientes a las dos variables son acumulados al periodo que se reporta, es decir, semestral.</t>
  </si>
  <si>
    <t>Estratégico-Eficacia-Semestral</t>
  </si>
  <si>
    <t>N/A</t>
  </si>
  <si>
    <t>Propósito</t>
  </si>
  <si>
    <t>Contar con recursos federales transferidos para el fortalecimiento de las finanzas públicas de los municipios y demarcaciones territoriales del Distrito Federal.</t>
  </si>
  <si>
    <t>Índice de Dependencia Financiera</t>
  </si>
  <si>
    <t>(Recursos ministrados del FORTAMUN DF al municipio o demarcación territorial / Ingresos propios registrados por el municipio o demarcación territorial del Distrito Federal).  Los ingresos propios, incluyen impuestos por predial, nóminas y otros impuestos; y Otros como derechos, productos y aprovechamientos.   Los montos correspondientes a las dos variables son acumulados al periodo que se reporta.</t>
  </si>
  <si>
    <t>Otra</t>
  </si>
  <si>
    <t>Estratégico-Eficacia-Trimestral</t>
  </si>
  <si>
    <t>Componente</t>
  </si>
  <si>
    <t>Apliar los recursos federales transferidos en la satisfacción de sus requerimientos, dando prioridad a los destinos previstos en la LCF.</t>
  </si>
  <si>
    <t>Índice de Logro Operativo</t>
  </si>
  <si>
    <t xml:space="preserve">{Sumatoria de i=1...n  (Recursos ejercidos por cada programa, obra o acción / Total de recursos ejercidos del fondo ) * (Avance de las metas porcentuales de i /  Metas programadas porcentuales de i )} * 100.   i= programa, obra o acción        n=enésimo programa, obra o acción.   Los montos y porcentajes correspondientes a las variables son acumulados al periodo que se reporta. 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</si>
  <si>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</si>
  <si>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</si>
  <si>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</si>
  <si>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</si>
  <si>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</si>
  <si>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</si>
  <si>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</si>
  <si>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</si>
  <si>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</si>
  <si>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</si>
  <si>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</si>
  <si>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Avance en las Metas
</t>
    </r>
    <r>
      <rPr>
        <sz val="10"/>
        <rFont val="Soberana Sans"/>
        <family val="2"/>
      </rPr>
      <t>Sin información</t>
    </r>
  </si>
  <si>
    <r>
      <t xml:space="preserve">Índice en el Ejercicio de Recursos
</t>
    </r>
    <r>
      <rPr>
        <sz val="10"/>
        <rFont val="Soberana Sans"/>
        <family val="2"/>
      </rPr>
      <t>Sin información</t>
    </r>
  </si>
  <si>
    <r>
      <t xml:space="preserve">Índice de Aplicación Prioritaria de Recursos
</t>
    </r>
    <r>
      <rPr>
        <sz val="10"/>
        <rFont val="Soberana Sans"/>
        <family val="2"/>
      </rPr>
      <t>Sin información</t>
    </r>
  </si>
  <si>
    <r>
      <t xml:space="preserve">Índice de Dependencia Financiera
</t>
    </r>
    <r>
      <rPr>
        <sz val="10"/>
        <rFont val="Soberana Sans"/>
        <family val="2"/>
      </rPr>
      <t>Sin información</t>
    </r>
  </si>
  <si>
    <r>
      <t xml:space="preserve">Índice de Logro Operativo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</si>
  <si>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</si>
  <si>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</si>
  <si>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10 - DURANGO</t>
  </si>
  <si>
    <t>NaN</t>
  </si>
  <si>
    <r>
      <t xml:space="preserve">Porcentaje de Avance en las Metas
</t>
    </r>
    <r>
      <rPr>
        <sz val="10"/>
        <rFont val="Soberana Sans"/>
        <family val="2"/>
      </rPr>
      <t xml:space="preserve">10 - DURANGO  no hubo variaciones 
10 - DURANGO  meta alcanzada
10 - DURANGO  PAGOS PEND. A C.F.E. POR NO COMPLETAR CON EL REC. EN BCOS
10 - DURANGO  no se llego a la meta por inicio de periodo
10 - DURANGO  no hay variación
10 - DURANGO  no hubo variaciones
10 - DURANGO  no hay variacion
10 - DURANGO  Las cantidades mostradas se obtuvieron en base a la meta planeada anual.La meta planeada anual es de 23,382,504.00 que corresponde al calculo de las 12 participaciones que se tiene contempladas en el año, esta cantidad se multiplica por 100 y luego se divide entre el total ministrado anual, obteniendo el 100% de la meta planeada.   El 16.66 se obtiene de multiplicar lo ministrado y se multiplica por 100 para luego dividirse entre el total de la meta planeada.
10 - DURANGO  Se considera que si son pagos mensuales los realizados estan considerados 12 pagos mensuales al realizar 3 de 12 se cumple con la meta de 25% trimestral que seria el 100 de la meta planteada 
10 - DURANGO  se aplico la formula del uso del recurso 100% entre 100% por 100
10 - DURANGO  INFORMACION OBTENIDA DE FORTAMUN INDICADORES EXCEL
</t>
    </r>
  </si>
  <si>
    <r>
      <t xml:space="preserve">Índice en el Ejercicio de Recursos
</t>
    </r>
    <r>
      <rPr>
        <sz val="10"/>
        <rFont val="Soberana Sans"/>
        <family val="2"/>
      </rPr>
      <t xml:space="preserve">10 - DURANGO  Se calculo dividiendo el monto ejercido de los recursos entre el monto autorizado por 100
10 - DURANGO  falta de pago a cfe por no completar una mensualidad 
10 - DURANGO  no hubo variaciones
10 - DURANGO  no hubo variaciones
10 - DURANGO  EL RECURSO QUE SE UTILIZO FUE MENOR AL PRESUPUESTADO EXISTIENDO UN REMANENTE DE 7468.85
10 - DURANGO  no hay variaciones
10 - DURANGO  INFORMACION TOMADA DE LOS FORMATOS DE EXCEL
10 - DURANGO  Se comprometio el recurso del ramo 1000  y no se ha ejercido
10 - DURANGO  meta alcanzada
10 - DURANGO  no hubo variaciones
10 - DURANGO  no hubo variación
10 - DURANGO  Los datos registrados son de acuerdo a la formula correspondiente para este indicador
</t>
    </r>
  </si>
  <si>
    <r>
      <t xml:space="preserve">Índice de Aplicación Prioritaria de Recursos
</t>
    </r>
    <r>
      <rPr>
        <sz val="10"/>
        <rFont val="Soberana Sans"/>
        <family val="2"/>
      </rPr>
      <t xml:space="preserve">10 - DURANGO  
10 - DURANGO  
10 - DURANGO  
10 - DURANGO  
10 - DURANGO  
10 - DURANGO  
10 - DURANGO  
10 - DURANGO  
10 - DURANGO  
</t>
    </r>
  </si>
  <si>
    <r>
      <t xml:space="preserve">Índice de Dependencia Financiera
</t>
    </r>
    <r>
      <rPr>
        <sz val="10"/>
        <rFont val="Soberana Sans"/>
        <family val="2"/>
      </rPr>
      <t xml:space="preserve">10 - DURANGO  meta alcanzada 
10 - DURANGO  no hay variacion
10 - DURANGO  no hubo variación
10 - DURANGO  incremento en recaudacion de ingresos propios en rel. con el presupuesto
10 - DURANGO  no hubo variacion
10 - DURANGO  Se tienen recibidas dos participaciones y se tuvo la recaudacion de casi todo el año 
10 - DURANGO  se dividio el monto recibido de fortamun 887326/2048090
10 - DURANGO  no hubo variaciones
10 - DURANGO  no hubo variación
10 - DURANGO  Los datos mostratos son de acuerdo a la formula
10 - DURANGO  INFOMRACION TOMADA DEL FORMATO DE EXCEL FORTAMUN INDICADORES. (EL REGISTRO DE METAS NO CORRESPONDE AL FORMATO INDICADO EN WEB)
</t>
    </r>
  </si>
  <si>
    <r>
      <t xml:space="preserve">Índice de Logro Operativo
</t>
    </r>
    <r>
      <rPr>
        <sz val="10"/>
        <rFont val="Soberana Sans"/>
        <family val="2"/>
      </rPr>
      <t xml:space="preserve">10 - DURANGO  no hubo variación
10 - DURANGO  no hubo variación
10 - DURANGO  falto de hacer pagos completos de mensualidades porque ya no se completaban  
10 - DURANGO  Los datos mostrados estan de acuerdo a la formula. las cantidaddes de numerador tanto en la meta como en avance se le agregan dos ceros, ya que se les aplico la regla de 3 simple para calcular el porcentaje
10 - DURANGO  meta alcanzada
10 - DURANGO  no hubo variación
10 - DURANGO  no hay variaciones
10 - DURANGO  no hubo variación
10 - DURANGO  INFORMACION TOMADA DE FORTMAUN INDICADORES EXCEL
10 - DURANGO  se dividio el monto recibido 887326 entre el monto ejercido 887326 por 100 
</t>
    </r>
  </si>
  <si>
    <t>10-DURANGO</t>
  </si>
  <si>
    <t>38 - VICENTE GUERRERO</t>
  </si>
  <si>
    <t>12 - LERDO</t>
  </si>
  <si>
    <t>27 - SAN JUAN DE GUADALUPE</t>
  </si>
  <si>
    <t>34 - TAMAZULA</t>
  </si>
  <si>
    <t>26 - SAN DIMAS</t>
  </si>
  <si>
    <t>20 - PÁNUCO DE CORONADO</t>
  </si>
  <si>
    <t>2 - CANELAS</t>
  </si>
  <si>
    <t>32 - SANTIAGO PAPASQUIARO</t>
  </si>
  <si>
    <t>36 - TLAHUALILO</t>
  </si>
  <si>
    <t>21 - PEÑÓN BLANCO</t>
  </si>
  <si>
    <t>39 - NUEVO IDEAL</t>
  </si>
  <si>
    <t>35 - TEPEHUANES</t>
  </si>
  <si>
    <r>
      <t xml:space="preserve">Porcentaje de Avance en las Metas
</t>
    </r>
    <r>
      <rPr>
        <sz val="16"/>
        <rFont val="Arial"/>
        <family val="2"/>
      </rPr>
      <t xml:space="preserve">38 - VICENTE GUERRERO  no hubo variaciones 
12 - LERDO  meta alcanzada
27 - SAN JUAN DE GUADALUPE  PAGOS PEND. A C.F.E. POR NO COMPLETAR CON EL REC. EN BCOS
34 - TAMAZULA  no se llego a la meta por inicio de periodo
26 - SAN DIMAS  no hay variación
20 - PÁNUCO DE CORONADO  no hubo variaciones
2 - CANELAS  no hay variacion
32 - SANTIAGO PAPASQUIARO  Las cantidades mostradas se obtuvieron en base a la meta planeada anual.La meta planeada anual es de 23,382,504.00 que corresponde al calculo de las 12 participaciones que se tiene contempladas en el año, esta cantidad se multiplica por 100 y luego se divide entre el total ministrado anual, obteniendo el 100% de la meta planeada.   El 16.66 se obtiene de multiplicar lo ministrado y se multiplica por 100 para luego dividirse entre el total de la meta planeada.
36 - TLAHUALILO  Se considera que si son pagos mensuales los realizados estan considerados 12 pagos mensuales al realizar 3 de 12 se cumple con la meta de 25% trimestral que seria el 100 de la meta planteada 
21 - PEÑÓN BLANCO  se aplico la formula del uso del recurso 100% entre 100% por 100
39 - NUEVO IDEAL  INFORMACION OBTENIDA DE FORTAMUN INDICADORES EXCEL
</t>
    </r>
  </si>
  <si>
    <r>
      <t xml:space="preserve">Índice en el Ejercicio de Recursos
</t>
    </r>
    <r>
      <rPr>
        <sz val="16"/>
        <rFont val="Arial"/>
        <family val="2"/>
      </rPr>
      <t xml:space="preserve">21 - PEÑÓN BLANCO  Se calculo dividiendo el monto ejercido de los recursos entre el monto autorizado por 100
27 - SAN JUAN DE GUADALUPE  falta de pago a cfe por no completar una mensualidad 
34 - TAMAZULA  no hubo variaciones
38 - VICENTE GUERRERO  no hubo variaciones
35 - TEPEHUANES  EL RECURSO QUE SE UTILIZO FUE MENOR AL PRESUPUESTADO EXISTIENDO UN REMANENTE DE 7468.85
26 - SAN DIMAS  no hay variaciones
39 - NUEVO IDEAL  INFORMACION TOMADA DE LOS FORMATOS DE EXCEL
36 - TLAHUALILO  Se comprometio el recurso del ramo 1000  y no se ha ejercido
12 - LERDO  meta alcanzada
20 - PÁNUCO DE CORONADO  no hubo variaciones
2 - CANELAS  no hubo variación
32 - SANTIAGO PAPASQUIARO  Los datos registrados son de acuerdo a la formula correspondiente para este indicador
</t>
    </r>
  </si>
  <si>
    <r>
      <t xml:space="preserve">Índice de Aplicación Prioritaria de Recursos
</t>
    </r>
    <r>
      <rPr>
        <sz val="16"/>
        <rFont val="Arial"/>
        <family val="2"/>
      </rPr>
      <t xml:space="preserve">27 - SAN JUAN DE GUADALUPE  
38 - VICENTE GUERRERO  
12 - LERDO  
39 - NUEVO IDEAL  
2 - CANELAS  
26 - SAN DIMAS  
34 - TAMAZULA  
20 - PÁNUCO DE CORONADO  
32 - SANTIAGO PAPASQUIARO  
</t>
    </r>
  </si>
  <si>
    <r>
      <t xml:space="preserve">Índice de Dependencia Financiera
</t>
    </r>
    <r>
      <rPr>
        <sz val="16"/>
        <rFont val="Arial"/>
        <family val="2"/>
      </rPr>
      <t xml:space="preserve">12 - LERDO  meta alcanzada 
26 - SAN DIMAS  no hay variacion
38 - VICENTE GUERRERO  no hubo variación
27 - SAN JUAN DE GUADALUPE  incremento en recaudacion de ingresos propios en rel. con el presupuesto
2 - CANELAS  no hubo variacion
36 - TLAHUALILO  Se tienen recibidas dos participaciones y se tuvo la recaudacion de casi todo el año 
21 - PEÑÓN BLANCO  se dividio el monto recibido de fortamun 887326/2048090
34 - TAMAZULA  no hubo variaciones
20 - PÁNUCO DE CORONADO  no hubo variación
32 - SANTIAGO PAPASQUIARO  Los datos mostratos son de acuerdo a la formula
39 - NUEVO IDEAL  INFOMRACION TOMADA DEL FORMATO DE EXCEL FORTAMUN INDICADORES. (EL REGISTRO DE METAS NO CORRESPONDE AL FORMATO INDICADO EN WEB)
</t>
    </r>
  </si>
  <si>
    <r>
      <t xml:space="preserve">Índice de Logro Operativo
</t>
    </r>
    <r>
      <rPr>
        <sz val="16"/>
        <rFont val="Arial"/>
        <family val="2"/>
      </rPr>
      <t xml:space="preserve">2 - CANELAS  no hubo variación
38 - VICENTE GUERRERO  no hubo variación
27 - SAN JUAN DE GUADALUPE  falto de hacer pagos completos de mensualidades porque ya no se completaban  
32 - SANTIAGO PAPASQUIARO  Los datos mostrados estan de acuerdo a la formula. las cantidaddes de numerador tanto en la meta como en avance se le agregan dos ceros, ya que se les aplico la regla de 3 simple para calcular el porcentaje
12 - LERDO  meta alcanzada
34 - TAMAZULA  no hubo variación
26 - SAN DIMAS  no hay variaciones
20 - PÁNUCO DE CORONADO  no hubo variación
39 - NUEVO IDEAL  INFORMACION TOMADA DE FORTMAUN INDICADORES EXCEL
21 - PEÑÓN BLANCO  se dividio el monto recibido 887326 entre el monto ejercido 887326 por 100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</si>
</sst>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0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6"/>
      <color indexed="23"/>
      <name val="Arial"/>
      <family val="2"/>
    </font>
    <font>
      <b/>
      <sz val="16"/>
      <color indexed="8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7E4BC"/>
        <bgColor indexed="64"/>
      </patternFill>
    </fill>
  </fills>
  <borders count="6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/>
      <right/>
      <top style="thick">
        <color rgb="FF000000"/>
      </top>
      <bottom style="thick">
        <color rgb="FF969696"/>
      </bottom>
      <diagonal/>
    </border>
    <border>
      <left/>
      <right/>
      <top style="thick">
        <color rgb="FF333333"/>
      </top>
      <bottom style="thick">
        <color rgb="FF969696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5" fillId="20" borderId="0" applyNumberFormat="0" applyBorder="0" applyAlignment="0" applyProtection="0"/>
    <xf numFmtId="0" fontId="26" fillId="21" borderId="1" applyNumberFormat="0" applyAlignment="0" applyProtection="0"/>
    <xf numFmtId="0" fontId="27" fillId="22" borderId="2" applyNumberFormat="0" applyAlignment="0" applyProtection="0"/>
    <xf numFmtId="0" fontId="28" fillId="0" borderId="3" applyNumberFormat="0" applyFill="0" applyAlignment="0" applyProtection="0"/>
    <xf numFmtId="0" fontId="29" fillId="0" borderId="0" applyNumberFormat="0" applyFill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30" fillId="29" borderId="1" applyNumberFormat="0" applyAlignment="0" applyProtection="0"/>
    <xf numFmtId="0" fontId="31" fillId="30" borderId="0" applyNumberFormat="0" applyBorder="0" applyAlignment="0" applyProtection="0"/>
    <xf numFmtId="0" fontId="32" fillId="31" borderId="0" applyNumberFormat="0" applyBorder="0" applyAlignment="0" applyProtection="0"/>
    <xf numFmtId="0" fontId="23" fillId="32" borderId="4" applyNumberFormat="0" applyFont="0" applyAlignment="0" applyProtection="0"/>
    <xf numFmtId="0" fontId="33" fillId="21" borderId="5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9" fillId="0" borderId="7" applyNumberFormat="0" applyFill="0" applyAlignment="0" applyProtection="0"/>
    <xf numFmtId="0" fontId="38" fillId="0" borderId="8" applyNumberFormat="0" applyFill="0" applyAlignment="0" applyProtection="0"/>
  </cellStyleXfs>
  <cellXfs count="202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8" fillId="33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0" fontId="39" fillId="0" borderId="0" xfId="0" applyFont="1" applyFill="1" applyAlignment="1">
      <alignment vertical="center"/>
    </xf>
    <xf numFmtId="0" fontId="39" fillId="33" borderId="0" xfId="0" applyFont="1" applyFill="1" applyAlignment="1">
      <alignment vertical="center"/>
    </xf>
    <xf numFmtId="0" fontId="0" fillId="36" borderId="0" xfId="0" applyFill="1" applyAlignment="1">
      <alignment vertical="top" wrapText="1"/>
    </xf>
    <xf numFmtId="0" fontId="19" fillId="36" borderId="9" xfId="0" applyFont="1" applyFill="1" applyBorder="1" applyAlignment="1">
      <alignment horizontal="centerContinuous" vertical="center"/>
    </xf>
    <xf numFmtId="0" fontId="21" fillId="36" borderId="10" xfId="0" applyFont="1" applyFill="1" applyBorder="1" applyAlignment="1">
      <alignment horizontal="centerContinuous" vertical="center"/>
    </xf>
    <xf numFmtId="0" fontId="21" fillId="36" borderId="10" xfId="0" applyFont="1" applyFill="1" applyBorder="1" applyAlignment="1">
      <alignment horizontal="centerContinuous" vertical="center" wrapText="1"/>
    </xf>
    <xf numFmtId="0" fontId="21" fillId="36" borderId="11" xfId="0" applyFont="1" applyFill="1" applyBorder="1" applyAlignment="1">
      <alignment horizontal="centerContinuous" vertical="center" wrapText="1"/>
    </xf>
    <xf numFmtId="0" fontId="0" fillId="36" borderId="0" xfId="0" applyFill="1"/>
    <xf numFmtId="4" fontId="22" fillId="36" borderId="18" xfId="0" applyNumberFormat="1" applyFont="1" applyFill="1" applyBorder="1" applyAlignment="1">
      <alignment horizontal="center" vertical="center" wrapText="1"/>
    </xf>
    <xf numFmtId="4" fontId="22" fillId="36" borderId="19" xfId="0" applyNumberFormat="1" applyFont="1" applyFill="1" applyBorder="1" applyAlignment="1">
      <alignment horizontal="center" vertical="center" wrapText="1"/>
    </xf>
    <xf numFmtId="0" fontId="0" fillId="36" borderId="0" xfId="0" applyFill="1" applyAlignment="1">
      <alignment horizontal="left" vertical="center" wrapText="1"/>
    </xf>
    <xf numFmtId="0" fontId="19" fillId="36" borderId="9" xfId="0" applyFont="1" applyFill="1" applyBorder="1" applyAlignment="1">
      <alignment horizontal="left" vertical="center"/>
    </xf>
    <xf numFmtId="0" fontId="21" fillId="36" borderId="10" xfId="0" applyFont="1" applyFill="1" applyBorder="1" applyAlignment="1">
      <alignment horizontal="left" vertical="center"/>
    </xf>
    <xf numFmtId="0" fontId="21" fillId="36" borderId="10" xfId="0" applyFont="1" applyFill="1" applyBorder="1" applyAlignment="1">
      <alignment horizontal="left" vertical="center" wrapText="1"/>
    </xf>
    <xf numFmtId="0" fontId="21" fillId="36" borderId="11" xfId="0" applyFont="1" applyFill="1" applyBorder="1" applyAlignment="1">
      <alignment horizontal="left" vertical="center" wrapText="1"/>
    </xf>
    <xf numFmtId="4" fontId="2" fillId="0" borderId="0" xfId="0" applyNumberFormat="1" applyFont="1" applyAlignment="1">
      <alignment vertical="center" wrapText="1"/>
    </xf>
    <xf numFmtId="4" fontId="22" fillId="0" borderId="20" xfId="0" applyNumberFormat="1" applyFont="1" applyFill="1" applyBorder="1" applyAlignment="1">
      <alignment vertical="center" wrapText="1"/>
    </xf>
    <xf numFmtId="4" fontId="20" fillId="0" borderId="21" xfId="0" applyNumberFormat="1" applyFont="1" applyBorder="1" applyAlignment="1">
      <alignment horizontal="right" vertical="center" wrapText="1"/>
    </xf>
    <xf numFmtId="4" fontId="20" fillId="0" borderId="22" xfId="0" applyNumberFormat="1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4" fontId="2" fillId="36" borderId="0" xfId="0" applyNumberFormat="1" applyFont="1" applyFill="1" applyAlignment="1">
      <alignment vertical="center" wrapText="1"/>
    </xf>
    <xf numFmtId="0" fontId="0" fillId="36" borderId="0" xfId="0" applyFill="1" applyAlignment="1">
      <alignment vertical="center" wrapText="1"/>
    </xf>
    <xf numFmtId="0" fontId="0" fillId="36" borderId="0" xfId="0" applyFill="1" applyAlignment="1">
      <alignment vertical="center"/>
    </xf>
    <xf numFmtId="0" fontId="22" fillId="0" borderId="12" xfId="0" applyFont="1" applyBorder="1" applyAlignment="1">
      <alignment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right" vertical="center" wrapText="1"/>
    </xf>
    <xf numFmtId="0" fontId="22" fillId="0" borderId="13" xfId="0" applyFont="1" applyBorder="1" applyAlignment="1">
      <alignment vertical="center" wrapText="1"/>
    </xf>
    <xf numFmtId="0" fontId="22" fillId="0" borderId="13" xfId="0" applyFont="1" applyFill="1" applyBorder="1" applyAlignment="1">
      <alignment vertical="center" wrapText="1"/>
    </xf>
    <xf numFmtId="0" fontId="22" fillId="0" borderId="14" xfId="0" applyFont="1" applyBorder="1" applyAlignment="1">
      <alignment horizontal="justify" vertical="center" wrapText="1"/>
    </xf>
    <xf numFmtId="0" fontId="22" fillId="0" borderId="15" xfId="0" applyFont="1" applyBorder="1" applyAlignment="1">
      <alignment horizontal="right" vertical="center" wrapText="1"/>
    </xf>
    <xf numFmtId="0" fontId="20" fillId="0" borderId="15" xfId="0" applyFont="1" applyBorder="1" applyAlignment="1">
      <alignment vertical="center" wrapText="1"/>
    </xf>
    <xf numFmtId="0" fontId="22" fillId="0" borderId="15" xfId="0" applyFont="1" applyBorder="1" applyAlignment="1">
      <alignment vertical="center" wrapText="1"/>
    </xf>
    <xf numFmtId="0" fontId="13" fillId="37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0" borderId="55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35" borderId="41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37" xfId="0" applyFont="1" applyBorder="1" applyAlignment="1">
      <alignment horizontal="justify" vertical="top" wrapText="1"/>
    </xf>
    <xf numFmtId="0" fontId="3" fillId="35" borderId="38" xfId="0" applyFont="1" applyFill="1" applyBorder="1" applyAlignment="1">
      <alignment horizontal="justify" vertical="center" wrapText="1"/>
    </xf>
    <xf numFmtId="0" fontId="3" fillId="35" borderId="39" xfId="0" applyFont="1" applyFill="1" applyBorder="1" applyAlignment="1">
      <alignment horizontal="justify" vertical="center" wrapText="1"/>
    </xf>
    <xf numFmtId="0" fontId="3" fillId="35" borderId="40" xfId="0" applyFont="1" applyFill="1" applyBorder="1" applyAlignment="1">
      <alignment horizontal="justify" vertical="center" wrapText="1"/>
    </xf>
    <xf numFmtId="0" fontId="3" fillId="35" borderId="41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4" xfId="0" applyFont="1" applyFill="1" applyBorder="1" applyAlignment="1">
      <alignment horizontal="justify" vertical="center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46" xfId="0" applyFont="1" applyFill="1" applyBorder="1" applyAlignment="1">
      <alignment horizontal="center" vertical="center" wrapText="1"/>
    </xf>
    <xf numFmtId="0" fontId="3" fillId="35" borderId="47" xfId="0" applyFont="1" applyFill="1" applyBorder="1" applyAlignment="1">
      <alignment horizontal="center" vertical="center" wrapText="1"/>
    </xf>
    <xf numFmtId="0" fontId="3" fillId="35" borderId="48" xfId="0" applyFont="1" applyFill="1" applyBorder="1" applyAlignment="1">
      <alignment horizontal="center" vertical="center" wrapText="1"/>
    </xf>
    <xf numFmtId="0" fontId="3" fillId="35" borderId="49" xfId="0" applyFont="1" applyFill="1" applyBorder="1" applyAlignment="1">
      <alignment horizontal="center" vertical="center" wrapText="1"/>
    </xf>
    <xf numFmtId="0" fontId="3" fillId="35" borderId="50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16" fillId="37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33" xfId="0" applyFont="1" applyFill="1" applyBorder="1" applyAlignment="1">
      <alignment horizontal="justify" vertical="center" wrapText="1"/>
    </xf>
    <xf numFmtId="0" fontId="2" fillId="0" borderId="34" xfId="0" applyFont="1" applyBorder="1" applyAlignment="1">
      <alignment horizontal="justify" vertical="top" wrapText="1"/>
    </xf>
    <xf numFmtId="0" fontId="1" fillId="0" borderId="35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36" xfId="0" applyFont="1" applyBorder="1" applyAlignment="1">
      <alignment horizontal="center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22" fillId="0" borderId="59" xfId="0" applyFont="1" applyFill="1" applyBorder="1" applyAlignment="1">
      <alignment horizontal="justify" vertical="center" wrapText="1"/>
    </xf>
    <xf numFmtId="0" fontId="22" fillId="0" borderId="60" xfId="0" applyFont="1" applyFill="1" applyBorder="1" applyAlignment="1">
      <alignment horizontal="justify" vertical="center" wrapText="1"/>
    </xf>
    <xf numFmtId="0" fontId="22" fillId="0" borderId="61" xfId="0" applyFont="1" applyFill="1" applyBorder="1" applyAlignment="1">
      <alignment horizontal="justify" vertical="center" wrapText="1"/>
    </xf>
    <xf numFmtId="4" fontId="22" fillId="36" borderId="66" xfId="0" applyNumberFormat="1" applyFont="1" applyFill="1" applyBorder="1" applyAlignment="1">
      <alignment horizontal="left" vertical="center" wrapText="1"/>
    </xf>
    <xf numFmtId="4" fontId="22" fillId="36" borderId="13" xfId="0" applyNumberFormat="1" applyFont="1" applyFill="1" applyBorder="1" applyAlignment="1">
      <alignment horizontal="left" vertical="center" wrapText="1"/>
    </xf>
    <xf numFmtId="4" fontId="22" fillId="36" borderId="63" xfId="0" applyNumberFormat="1" applyFont="1" applyFill="1" applyBorder="1" applyAlignment="1">
      <alignment horizontal="left" vertical="center" wrapText="1"/>
    </xf>
    <xf numFmtId="0" fontId="20" fillId="0" borderId="21" xfId="0" applyFont="1" applyFill="1" applyBorder="1" applyAlignment="1">
      <alignment horizontal="left" vertical="center" wrapText="1"/>
    </xf>
    <xf numFmtId="0" fontId="20" fillId="0" borderId="21" xfId="0" applyFont="1" applyFill="1" applyBorder="1" applyAlignment="1">
      <alignment horizontal="justify" vertical="center" wrapText="1"/>
    </xf>
    <xf numFmtId="0" fontId="22" fillId="0" borderId="57" xfId="0" applyFont="1" applyFill="1" applyBorder="1" applyAlignment="1">
      <alignment horizontal="justify" vertical="center" wrapText="1"/>
    </xf>
    <xf numFmtId="0" fontId="22" fillId="0" borderId="21" xfId="0" applyFont="1" applyFill="1" applyBorder="1" applyAlignment="1">
      <alignment horizontal="justify" vertical="center" wrapText="1"/>
    </xf>
    <xf numFmtId="0" fontId="22" fillId="0" borderId="58" xfId="0" applyFont="1" applyFill="1" applyBorder="1" applyAlignment="1">
      <alignment horizontal="justify" vertical="center" wrapText="1"/>
    </xf>
    <xf numFmtId="0" fontId="20" fillId="0" borderId="64" xfId="0" applyFont="1" applyFill="1" applyBorder="1" applyAlignment="1">
      <alignment horizontal="left" vertical="center" wrapText="1"/>
    </xf>
    <xf numFmtId="0" fontId="20" fillId="0" borderId="65" xfId="0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horizontal="left" vertical="center" wrapText="1"/>
    </xf>
    <xf numFmtId="0" fontId="22" fillId="36" borderId="41" xfId="0" applyFont="1" applyFill="1" applyBorder="1" applyAlignment="1">
      <alignment horizontal="center" vertical="center" wrapText="1"/>
    </xf>
    <xf numFmtId="0" fontId="22" fillId="36" borderId="18" xfId="0" applyFont="1" applyFill="1" applyBorder="1" applyAlignment="1">
      <alignment horizontal="center" vertical="center" wrapText="1"/>
    </xf>
    <xf numFmtId="0" fontId="22" fillId="36" borderId="0" xfId="0" applyFont="1" applyFill="1" applyBorder="1" applyAlignment="1">
      <alignment horizontal="center" vertical="top" wrapText="1"/>
    </xf>
    <xf numFmtId="0" fontId="22" fillId="36" borderId="43" xfId="0" applyFont="1" applyFill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37" xfId="0" applyFont="1" applyBorder="1" applyAlignment="1">
      <alignment horizontal="left" vertical="center" wrapText="1"/>
    </xf>
    <xf numFmtId="0" fontId="22" fillId="36" borderId="38" xfId="0" applyFont="1" applyFill="1" applyBorder="1" applyAlignment="1">
      <alignment horizontal="justify" vertical="center" wrapText="1"/>
    </xf>
    <xf numFmtId="0" fontId="22" fillId="36" borderId="39" xfId="0" applyFont="1" applyFill="1" applyBorder="1" applyAlignment="1">
      <alignment horizontal="justify" vertical="center" wrapText="1"/>
    </xf>
    <xf numFmtId="0" fontId="22" fillId="36" borderId="40" xfId="0" applyFont="1" applyFill="1" applyBorder="1" applyAlignment="1">
      <alignment horizontal="justify" vertical="center" wrapText="1"/>
    </xf>
    <xf numFmtId="0" fontId="22" fillId="36" borderId="41" xfId="0" applyFont="1" applyFill="1" applyBorder="1" applyAlignment="1">
      <alignment horizontal="justify" vertical="center" wrapText="1"/>
    </xf>
    <xf numFmtId="0" fontId="22" fillId="36" borderId="42" xfId="0" applyFont="1" applyFill="1" applyBorder="1" applyAlignment="1">
      <alignment horizontal="justify" vertical="center" wrapText="1"/>
    </xf>
    <xf numFmtId="0" fontId="22" fillId="36" borderId="0" xfId="0" applyFont="1" applyFill="1" applyBorder="1" applyAlignment="1">
      <alignment horizontal="justify" vertical="center" wrapText="1"/>
    </xf>
    <xf numFmtId="0" fontId="22" fillId="36" borderId="43" xfId="0" applyFont="1" applyFill="1" applyBorder="1" applyAlignment="1">
      <alignment horizontal="justify" vertical="center" wrapText="1"/>
    </xf>
    <xf numFmtId="0" fontId="22" fillId="36" borderId="44" xfId="0" applyFont="1" applyFill="1" applyBorder="1" applyAlignment="1">
      <alignment horizontal="justify" vertical="center" wrapText="1"/>
    </xf>
    <xf numFmtId="0" fontId="22" fillId="36" borderId="45" xfId="0" applyFont="1" applyFill="1" applyBorder="1" applyAlignment="1">
      <alignment horizontal="justify" vertical="center" wrapText="1"/>
    </xf>
    <xf numFmtId="0" fontId="22" fillId="36" borderId="17" xfId="0" applyFont="1" applyFill="1" applyBorder="1" applyAlignment="1">
      <alignment horizontal="center" vertical="center" wrapText="1"/>
    </xf>
    <xf numFmtId="0" fontId="22" fillId="36" borderId="46" xfId="0" applyFont="1" applyFill="1" applyBorder="1" applyAlignment="1">
      <alignment horizontal="center" vertical="center" wrapText="1"/>
    </xf>
    <xf numFmtId="0" fontId="22" fillId="36" borderId="47" xfId="0" applyFont="1" applyFill="1" applyBorder="1" applyAlignment="1">
      <alignment horizontal="center" vertical="center" wrapText="1"/>
    </xf>
    <xf numFmtId="0" fontId="22" fillId="36" borderId="48" xfId="0" applyFont="1" applyFill="1" applyBorder="1" applyAlignment="1">
      <alignment horizontal="center" vertical="center" wrapText="1"/>
    </xf>
    <xf numFmtId="0" fontId="22" fillId="36" borderId="49" xfId="0" applyFont="1" applyFill="1" applyBorder="1" applyAlignment="1">
      <alignment horizontal="center" vertical="center" wrapText="1"/>
    </xf>
    <xf numFmtId="0" fontId="22" fillId="36" borderId="50" xfId="0" applyFont="1" applyFill="1" applyBorder="1" applyAlignment="1">
      <alignment horizontal="center" vertical="center" wrapText="1"/>
    </xf>
    <xf numFmtId="0" fontId="22" fillId="36" borderId="51" xfId="0" applyFont="1" applyFill="1" applyBorder="1" applyAlignment="1">
      <alignment horizontal="center" vertical="center" wrapText="1"/>
    </xf>
    <xf numFmtId="0" fontId="22" fillId="36" borderId="52" xfId="0" applyFont="1" applyFill="1" applyBorder="1" applyAlignment="1">
      <alignment horizontal="center" vertical="center" wrapText="1"/>
    </xf>
    <xf numFmtId="0" fontId="19" fillId="36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center" wrapText="1"/>
    </xf>
    <xf numFmtId="0" fontId="20" fillId="0" borderId="13" xfId="0" applyFont="1" applyBorder="1" applyAlignment="1">
      <alignment horizontal="left" vertical="center" wrapText="1"/>
    </xf>
    <xf numFmtId="0" fontId="20" fillId="0" borderId="33" xfId="0" applyFont="1" applyFill="1" applyBorder="1" applyAlignment="1">
      <alignment horizontal="left" vertical="center" wrapText="1"/>
    </xf>
    <xf numFmtId="0" fontId="20" fillId="0" borderId="13" xfId="0" applyFont="1" applyBorder="1" applyAlignment="1">
      <alignment horizontal="justify" vertical="center" wrapText="1"/>
    </xf>
    <xf numFmtId="0" fontId="20" fillId="0" borderId="34" xfId="0" applyFont="1" applyBorder="1" applyAlignment="1">
      <alignment horizontal="justify" vertical="center" wrapText="1"/>
    </xf>
    <xf numFmtId="0" fontId="22" fillId="0" borderId="35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105" t="s">
        <v>2</v>
      </c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</row>
    <row r="12" spans="2:30" ht="13.5" customHeight="1">
      <c r="B12" s="105"/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</row>
    <row r="13" spans="2:30" ht="13.5" customHeight="1"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</row>
    <row r="14" spans="2:30" ht="13.5" customHeight="1">
      <c r="B14" s="105"/>
      <c r="C14" s="105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</row>
    <row r="15" spans="2:30" ht="13.5" customHeight="1"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</row>
    <row r="16" spans="2:30" ht="13.5" customHeight="1"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</row>
    <row r="17" spans="2:30" ht="13.5" customHeight="1"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</row>
    <row r="18" spans="2:30" ht="13.5" customHeight="1"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</row>
    <row r="19" spans="2:30" ht="13.5" customHeight="1"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  <c r="AA19" s="105"/>
      <c r="AB19" s="105"/>
      <c r="AC19" s="105"/>
      <c r="AD19" s="105"/>
    </row>
    <row r="20" spans="2:30" ht="13.5" customHeight="1"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</row>
    <row r="21" spans="2:30" ht="13.5" customHeight="1"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</row>
    <row r="22" spans="2:30" ht="13.5" customHeight="1"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</row>
    <row r="23" spans="2:30" ht="13.5" customHeight="1"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</row>
    <row r="24" spans="2:30" ht="13.5" customHeight="1"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</row>
    <row r="25" spans="2:30" ht="13.5" customHeight="1"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</row>
    <row r="26" spans="2:30" ht="13.5" customHeight="1"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</row>
    <row r="27" spans="2:30" ht="13.5" customHeight="1"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</row>
    <row r="28" spans="2:30" ht="13.5" customHeight="1"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</row>
    <row r="29" spans="2:30" ht="13.5" customHeight="1"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</row>
    <row r="30" spans="2:30" ht="13.5" customHeight="1"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</row>
    <row r="31" spans="2:30" ht="13.5" customHeight="1"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</row>
    <row r="32" spans="2:30" ht="13.5" customHeight="1"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</row>
    <row r="33" spans="2:30" ht="13.5" customHeight="1"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</row>
    <row r="34" spans="2:30" ht="13.5" customHeight="1"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06" t="s">
        <v>3</v>
      </c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</row>
    <row r="50" spans="4:28" ht="13.5" customHeight="1">
      <c r="D50" s="107" t="s">
        <v>4</v>
      </c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</row>
    <row r="51" spans="4:28" ht="13.5" customHeight="1"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</row>
    <row r="52" spans="4:28" ht="13.5" customHeight="1"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</row>
    <row r="53" spans="4:28" ht="13.5" customHeight="1">
      <c r="D53" s="107"/>
      <c r="E53" s="107"/>
      <c r="F53" s="107"/>
      <c r="G53" s="107"/>
      <c r="H53" s="107"/>
      <c r="I53" s="107"/>
      <c r="J53" s="107"/>
      <c r="K53" s="107"/>
      <c r="L53" s="107"/>
      <c r="M53" s="107"/>
      <c r="N53" s="107"/>
      <c r="O53" s="107"/>
      <c r="P53" s="107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</row>
    <row r="54" spans="4:28" ht="13.5" customHeight="1"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</row>
    <row r="55" spans="4:28" ht="13.5" customHeight="1"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</row>
    <row r="56" spans="4:28" ht="13.5" customHeight="1"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</row>
    <row r="57" spans="4:28" ht="13.5" customHeight="1"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</row>
    <row r="58" spans="4:28" ht="13.5" customHeight="1"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</row>
    <row r="59" spans="4:28" ht="13.5" customHeight="1"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</row>
    <row r="60" spans="4:28" ht="13.5" customHeight="1"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</row>
    <row r="61" spans="4:28" ht="13.5" customHeight="1"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</row>
    <row r="62" spans="4:28" ht="13.5" customHeight="1"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</row>
    <row r="63" spans="4:28" ht="13.5" customHeight="1"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</row>
    <row r="64" spans="4:28" ht="13.5" customHeight="1"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</row>
    <row r="65" spans="4:28" ht="13.5" customHeight="1"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</row>
    <row r="66" spans="4:28" ht="13.5" customHeight="1">
      <c r="D66" s="107"/>
      <c r="E66" s="107"/>
      <c r="F66" s="107"/>
      <c r="G66" s="107"/>
      <c r="H66" s="107"/>
      <c r="I66" s="107"/>
      <c r="J66" s="107"/>
      <c r="K66" s="107"/>
      <c r="L66" s="107"/>
      <c r="M66" s="107"/>
      <c r="N66" s="107"/>
      <c r="O66" s="107"/>
      <c r="P66" s="107"/>
      <c r="Q66" s="107"/>
      <c r="R66" s="107"/>
      <c r="S66" s="107"/>
      <c r="T66" s="107"/>
      <c r="U66" s="107"/>
      <c r="V66" s="107"/>
      <c r="W66" s="107"/>
      <c r="X66" s="107"/>
      <c r="Y66" s="107"/>
      <c r="Z66" s="107"/>
      <c r="AA66" s="107"/>
      <c r="AB66" s="107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7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11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4" t="s">
        <v>0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45" t="s">
        <v>8</v>
      </c>
      <c r="E4" s="145"/>
      <c r="F4" s="145"/>
      <c r="G4" s="145"/>
      <c r="H4" s="145"/>
      <c r="I4" s="14"/>
      <c r="J4" s="15" t="s">
        <v>9</v>
      </c>
      <c r="K4" s="16" t="s">
        <v>10</v>
      </c>
      <c r="L4" s="146" t="s">
        <v>11</v>
      </c>
      <c r="M4" s="146"/>
      <c r="N4" s="146"/>
      <c r="O4" s="146"/>
      <c r="P4" s="17" t="s">
        <v>12</v>
      </c>
      <c r="Q4" s="147" t="s">
        <v>13</v>
      </c>
      <c r="R4" s="147"/>
      <c r="S4" s="15" t="s">
        <v>14</v>
      </c>
      <c r="T4" s="146" t="s">
        <v>15</v>
      </c>
      <c r="U4" s="146"/>
      <c r="V4" s="148"/>
    </row>
    <row r="5" spans="1:35" ht="15.75" customHeight="1">
      <c r="B5" s="149" t="s">
        <v>16</v>
      </c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0"/>
      <c r="T5" s="150"/>
      <c r="U5" s="150"/>
      <c r="V5" s="151"/>
    </row>
    <row r="6" spans="1:35" ht="64.5" customHeight="1" thickBot="1">
      <c r="B6" s="18" t="s">
        <v>17</v>
      </c>
      <c r="C6" s="125" t="s">
        <v>18</v>
      </c>
      <c r="D6" s="125"/>
      <c r="E6" s="125"/>
      <c r="F6" s="125"/>
      <c r="G6" s="125"/>
      <c r="H6" s="19"/>
      <c r="I6" s="19"/>
      <c r="J6" s="19" t="s">
        <v>19</v>
      </c>
      <c r="K6" s="125" t="s">
        <v>20</v>
      </c>
      <c r="L6" s="125"/>
      <c r="M6" s="125"/>
      <c r="N6" s="20"/>
      <c r="O6" s="19" t="s">
        <v>21</v>
      </c>
      <c r="P6" s="125" t="s">
        <v>22</v>
      </c>
      <c r="Q6" s="125"/>
      <c r="R6" s="21"/>
      <c r="S6" s="22" t="s">
        <v>23</v>
      </c>
      <c r="T6" s="125" t="s">
        <v>24</v>
      </c>
      <c r="U6" s="125"/>
      <c r="V6" s="126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27" t="s">
        <v>26</v>
      </c>
      <c r="C8" s="130" t="s">
        <v>27</v>
      </c>
      <c r="D8" s="130"/>
      <c r="E8" s="130"/>
      <c r="F8" s="130"/>
      <c r="G8" s="130"/>
      <c r="H8" s="131"/>
      <c r="I8" s="136" t="s">
        <v>28</v>
      </c>
      <c r="J8" s="137"/>
      <c r="K8" s="137"/>
      <c r="L8" s="137"/>
      <c r="M8" s="137"/>
      <c r="N8" s="137"/>
      <c r="O8" s="137"/>
      <c r="P8" s="137"/>
      <c r="Q8" s="137"/>
      <c r="R8" s="137"/>
      <c r="S8" s="138"/>
      <c r="T8" s="136" t="s">
        <v>29</v>
      </c>
      <c r="U8" s="137"/>
      <c r="V8" s="139" t="s">
        <v>30</v>
      </c>
    </row>
    <row r="9" spans="1:35" ht="19.5" customHeight="1">
      <c r="B9" s="128"/>
      <c r="C9" s="132"/>
      <c r="D9" s="132"/>
      <c r="E9" s="132"/>
      <c r="F9" s="132"/>
      <c r="G9" s="132"/>
      <c r="H9" s="133"/>
      <c r="I9" s="142" t="s">
        <v>31</v>
      </c>
      <c r="J9" s="121"/>
      <c r="K9" s="121"/>
      <c r="L9" s="121" t="s">
        <v>32</v>
      </c>
      <c r="M9" s="121"/>
      <c r="N9" s="121"/>
      <c r="O9" s="121"/>
      <c r="P9" s="121" t="s">
        <v>33</v>
      </c>
      <c r="Q9" s="121" t="s">
        <v>34</v>
      </c>
      <c r="R9" s="123" t="s">
        <v>35</v>
      </c>
      <c r="S9" s="124"/>
      <c r="T9" s="121" t="s">
        <v>36</v>
      </c>
      <c r="U9" s="121" t="s">
        <v>37</v>
      </c>
      <c r="V9" s="140"/>
    </row>
    <row r="10" spans="1:35" ht="36.75" customHeight="1" thickBot="1">
      <c r="B10" s="129"/>
      <c r="C10" s="134"/>
      <c r="D10" s="134"/>
      <c r="E10" s="134"/>
      <c r="F10" s="134"/>
      <c r="G10" s="134"/>
      <c r="H10" s="135"/>
      <c r="I10" s="143"/>
      <c r="J10" s="122"/>
      <c r="K10" s="122"/>
      <c r="L10" s="122"/>
      <c r="M10" s="122"/>
      <c r="N10" s="122"/>
      <c r="O10" s="122"/>
      <c r="P10" s="122"/>
      <c r="Q10" s="122"/>
      <c r="R10" s="25" t="s">
        <v>38</v>
      </c>
      <c r="S10" s="26" t="s">
        <v>39</v>
      </c>
      <c r="T10" s="122"/>
      <c r="U10" s="122"/>
      <c r="V10" s="141"/>
    </row>
    <row r="11" spans="1:35" ht="75" customHeight="1" thickTop="1" thickBot="1">
      <c r="A11" s="27"/>
      <c r="B11" s="28" t="s">
        <v>40</v>
      </c>
      <c r="C11" s="114" t="s">
        <v>41</v>
      </c>
      <c r="D11" s="114"/>
      <c r="E11" s="114"/>
      <c r="F11" s="114"/>
      <c r="G11" s="114"/>
      <c r="H11" s="114"/>
      <c r="I11" s="114" t="s">
        <v>42</v>
      </c>
      <c r="J11" s="114"/>
      <c r="K11" s="114"/>
      <c r="L11" s="114" t="s">
        <v>43</v>
      </c>
      <c r="M11" s="114"/>
      <c r="N11" s="114"/>
      <c r="O11" s="114"/>
      <c r="P11" s="29" t="s">
        <v>44</v>
      </c>
      <c r="Q11" s="29" t="s">
        <v>45</v>
      </c>
      <c r="R11" s="29">
        <v>43.346363636363634</v>
      </c>
      <c r="S11" s="29">
        <v>43.278181818181821</v>
      </c>
      <c r="T11" s="29">
        <v>42.746363636363633</v>
      </c>
      <c r="U11" s="29">
        <f>IF(ISERROR(T11/S11),"N/A",T11/S11*100)</f>
        <v>98.771163298743829</v>
      </c>
      <c r="V11" s="30" t="s">
        <v>46</v>
      </c>
    </row>
    <row r="12" spans="1:35" ht="75" customHeight="1" thickTop="1" thickBot="1">
      <c r="A12" s="27"/>
      <c r="B12" s="28" t="s">
        <v>40</v>
      </c>
      <c r="C12" s="114" t="s">
        <v>47</v>
      </c>
      <c r="D12" s="114"/>
      <c r="E12" s="114"/>
      <c r="F12" s="114"/>
      <c r="G12" s="114"/>
      <c r="H12" s="114"/>
      <c r="I12" s="114" t="s">
        <v>48</v>
      </c>
      <c r="J12" s="114"/>
      <c r="K12" s="114"/>
      <c r="L12" s="114" t="s">
        <v>49</v>
      </c>
      <c r="M12" s="114"/>
      <c r="N12" s="114"/>
      <c r="O12" s="114"/>
      <c r="P12" s="29" t="s">
        <v>44</v>
      </c>
      <c r="Q12" s="29" t="s">
        <v>45</v>
      </c>
      <c r="R12" s="29">
        <v>19.910541666666667</v>
      </c>
      <c r="S12" s="29">
        <v>19.848041666666667</v>
      </c>
      <c r="T12" s="29">
        <v>13.453041666666666</v>
      </c>
      <c r="U12" s="29">
        <f>IF(ISERROR(T12/S12),"N/A",T12/S12*100)</f>
        <v>67.780196618893967</v>
      </c>
      <c r="V12" s="30" t="s">
        <v>46</v>
      </c>
    </row>
    <row r="13" spans="1:35" ht="75" customHeight="1" thickTop="1" thickBot="1">
      <c r="A13" s="27"/>
      <c r="B13" s="28" t="s">
        <v>50</v>
      </c>
      <c r="C13" s="114" t="s">
        <v>51</v>
      </c>
      <c r="D13" s="114"/>
      <c r="E13" s="114"/>
      <c r="F13" s="114"/>
      <c r="G13" s="114"/>
      <c r="H13" s="114"/>
      <c r="I13" s="114" t="s">
        <v>52</v>
      </c>
      <c r="J13" s="114"/>
      <c r="K13" s="114"/>
      <c r="L13" s="114" t="s">
        <v>53</v>
      </c>
      <c r="M13" s="114"/>
      <c r="N13" s="114"/>
      <c r="O13" s="114"/>
      <c r="P13" s="29" t="s">
        <v>44</v>
      </c>
      <c r="Q13" s="29" t="s">
        <v>54</v>
      </c>
      <c r="R13" s="29">
        <v>40.99444444444444</v>
      </c>
      <c r="S13" s="29" t="s">
        <v>55</v>
      </c>
      <c r="T13" s="29" t="s">
        <v>55</v>
      </c>
      <c r="U13" s="29" t="str">
        <f>IF(ISERROR(T13/S13),"N/A",T13/S13*100)</f>
        <v>N/A</v>
      </c>
      <c r="V13" s="30" t="s">
        <v>46</v>
      </c>
    </row>
    <row r="14" spans="1:35" ht="75" customHeight="1" thickTop="1" thickBot="1">
      <c r="A14" s="27"/>
      <c r="B14" s="28" t="s">
        <v>56</v>
      </c>
      <c r="C14" s="114" t="s">
        <v>57</v>
      </c>
      <c r="D14" s="114"/>
      <c r="E14" s="114"/>
      <c r="F14" s="114"/>
      <c r="G14" s="114"/>
      <c r="H14" s="114"/>
      <c r="I14" s="114" t="s">
        <v>58</v>
      </c>
      <c r="J14" s="114"/>
      <c r="K14" s="114"/>
      <c r="L14" s="114" t="s">
        <v>59</v>
      </c>
      <c r="M14" s="114"/>
      <c r="N14" s="114"/>
      <c r="O14" s="114"/>
      <c r="P14" s="29" t="s">
        <v>60</v>
      </c>
      <c r="Q14" s="29" t="s">
        <v>61</v>
      </c>
      <c r="R14" s="29">
        <v>1.3745454545454547</v>
      </c>
      <c r="S14" s="29">
        <v>1.3745454545454547</v>
      </c>
      <c r="T14" s="29">
        <v>13.704545454545455</v>
      </c>
      <c r="U14" s="29">
        <f>IF(ISERROR(T14/S14),"N/A",T14/S14*100)</f>
        <v>997.02380952380952</v>
      </c>
      <c r="V14" s="30" t="s">
        <v>46</v>
      </c>
    </row>
    <row r="15" spans="1:35" ht="75" customHeight="1" thickTop="1" thickBot="1">
      <c r="A15" s="27"/>
      <c r="B15" s="28" t="s">
        <v>62</v>
      </c>
      <c r="C15" s="114" t="s">
        <v>63</v>
      </c>
      <c r="D15" s="114"/>
      <c r="E15" s="114"/>
      <c r="F15" s="114"/>
      <c r="G15" s="114"/>
      <c r="H15" s="114"/>
      <c r="I15" s="114" t="s">
        <v>64</v>
      </c>
      <c r="J15" s="114"/>
      <c r="K15" s="114"/>
      <c r="L15" s="114" t="s">
        <v>65</v>
      </c>
      <c r="M15" s="114"/>
      <c r="N15" s="114"/>
      <c r="O15" s="114"/>
      <c r="P15" s="29" t="s">
        <v>44</v>
      </c>
      <c r="Q15" s="29" t="s">
        <v>61</v>
      </c>
      <c r="R15" s="29">
        <v>46.433999999999997</v>
      </c>
      <c r="S15" s="29">
        <v>46.433999999999997</v>
      </c>
      <c r="T15" s="29">
        <v>36.156999999999996</v>
      </c>
      <c r="U15" s="29">
        <f>IF(ISERROR(T15/S15),"N/A",T15/S15*100)</f>
        <v>77.867510875651462</v>
      </c>
      <c r="V15" s="30" t="s">
        <v>46</v>
      </c>
    </row>
    <row r="16" spans="1:35" ht="22.5" customHeight="1" thickTop="1" thickBot="1">
      <c r="B16" s="8" t="s">
        <v>66</v>
      </c>
      <c r="C16" s="9"/>
      <c r="D16" s="9"/>
      <c r="E16" s="9"/>
      <c r="F16" s="9"/>
      <c r="G16" s="9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1"/>
      <c r="W16" s="31"/>
    </row>
    <row r="17" spans="2:22" ht="32.25" customHeight="1" thickTop="1">
      <c r="B17" s="32"/>
      <c r="C17" s="33"/>
      <c r="D17" s="33"/>
      <c r="E17" s="33"/>
      <c r="F17" s="33"/>
      <c r="G17" s="33"/>
      <c r="H17" s="34"/>
      <c r="I17" s="34"/>
      <c r="J17" s="34"/>
      <c r="K17" s="34"/>
      <c r="L17" s="34"/>
      <c r="M17" s="34"/>
      <c r="N17" s="34"/>
      <c r="O17" s="34"/>
      <c r="P17" s="35"/>
      <c r="Q17" s="36"/>
      <c r="R17" s="24" t="s">
        <v>67</v>
      </c>
      <c r="S17" s="23" t="s">
        <v>68</v>
      </c>
      <c r="T17" s="24" t="s">
        <v>69</v>
      </c>
      <c r="U17" s="24" t="s">
        <v>70</v>
      </c>
      <c r="V17" s="115"/>
    </row>
    <row r="18" spans="2:22" ht="30" customHeight="1" thickBot="1">
      <c r="B18" s="37"/>
      <c r="C18" s="38"/>
      <c r="D18" s="38"/>
      <c r="E18" s="38"/>
      <c r="F18" s="38"/>
      <c r="G18" s="38"/>
      <c r="H18" s="39"/>
      <c r="I18" s="39"/>
      <c r="J18" s="39"/>
      <c r="K18" s="39"/>
      <c r="L18" s="39"/>
      <c r="M18" s="39"/>
      <c r="N18" s="39"/>
      <c r="O18" s="39"/>
      <c r="P18" s="40"/>
      <c r="Q18" s="41"/>
      <c r="R18" s="42" t="s">
        <v>71</v>
      </c>
      <c r="S18" s="41" t="s">
        <v>71</v>
      </c>
      <c r="T18" s="41" t="s">
        <v>71</v>
      </c>
      <c r="U18" s="41" t="s">
        <v>72</v>
      </c>
      <c r="V18" s="116"/>
    </row>
    <row r="19" spans="2:22" ht="13.5" customHeight="1" thickBot="1">
      <c r="B19" s="117" t="s">
        <v>73</v>
      </c>
      <c r="C19" s="118"/>
      <c r="D19" s="118"/>
      <c r="E19" s="43"/>
      <c r="F19" s="43"/>
      <c r="G19" s="43"/>
      <c r="H19" s="44"/>
      <c r="I19" s="44"/>
      <c r="J19" s="44"/>
      <c r="K19" s="44"/>
      <c r="L19" s="44"/>
      <c r="M19" s="44"/>
      <c r="N19" s="44"/>
      <c r="O19" s="44"/>
      <c r="P19" s="45"/>
      <c r="Q19" s="45"/>
      <c r="R19" s="46">
        <v>58666.190193000002</v>
      </c>
      <c r="S19" s="46">
        <v>14666.547552</v>
      </c>
      <c r="T19" s="46">
        <v>14666.547552</v>
      </c>
      <c r="U19" s="46">
        <f>+IF(ISERR(T19/S19*100),"N/A",T19/S19*100)</f>
        <v>100</v>
      </c>
      <c r="V19" s="47"/>
    </row>
    <row r="20" spans="2:22" ht="13.5" customHeight="1" thickBot="1">
      <c r="B20" s="119" t="s">
        <v>74</v>
      </c>
      <c r="C20" s="120"/>
      <c r="D20" s="120"/>
      <c r="E20" s="48"/>
      <c r="F20" s="48"/>
      <c r="G20" s="48"/>
      <c r="H20" s="49"/>
      <c r="I20" s="49"/>
      <c r="J20" s="49"/>
      <c r="K20" s="49"/>
      <c r="L20" s="49"/>
      <c r="M20" s="49"/>
      <c r="N20" s="49"/>
      <c r="O20" s="49"/>
      <c r="P20" s="50"/>
      <c r="Q20" s="50"/>
      <c r="R20" s="46">
        <v>58666.190193000002</v>
      </c>
      <c r="S20" s="46">
        <v>14666.547552</v>
      </c>
      <c r="T20" s="46">
        <v>14666.547552</v>
      </c>
      <c r="U20" s="46">
        <f>+IF(ISERR(T20/S20*100),"N/A",T20/S20*100)</f>
        <v>100</v>
      </c>
      <c r="V20" s="47"/>
    </row>
    <row r="21" spans="2:22" s="51" customFormat="1" ht="14.85" customHeight="1" thickTop="1" thickBot="1">
      <c r="B21" s="52" t="s">
        <v>75</v>
      </c>
      <c r="C21" s="53"/>
      <c r="D21" s="53"/>
      <c r="E21" s="53"/>
      <c r="F21" s="53"/>
      <c r="G21" s="53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5"/>
    </row>
    <row r="22" spans="2:22" ht="44.25" customHeight="1" thickTop="1">
      <c r="B22" s="108" t="s">
        <v>76</v>
      </c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10"/>
    </row>
    <row r="23" spans="2:22" ht="34.5" customHeight="1">
      <c r="B23" s="111" t="s">
        <v>77</v>
      </c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  <c r="V23" s="113"/>
    </row>
    <row r="24" spans="2:22" ht="34.5" customHeight="1">
      <c r="B24" s="111" t="s">
        <v>78</v>
      </c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  <c r="V24" s="113"/>
    </row>
    <row r="25" spans="2:22" ht="34.5" customHeight="1">
      <c r="B25" s="111" t="s">
        <v>79</v>
      </c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2"/>
      <c r="U25" s="112"/>
      <c r="V25" s="113"/>
    </row>
    <row r="26" spans="2:22" ht="34.5" customHeight="1">
      <c r="B26" s="111" t="s">
        <v>80</v>
      </c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3"/>
    </row>
    <row r="27" spans="2:22" ht="34.5" customHeight="1">
      <c r="B27" s="111" t="s">
        <v>81</v>
      </c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3"/>
    </row>
  </sheetData>
  <mergeCells count="4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V17:V18"/>
    <mergeCell ref="B19:D19"/>
    <mergeCell ref="B20:D20"/>
    <mergeCell ref="B22:V22"/>
    <mergeCell ref="B23:V23"/>
    <mergeCell ref="B24:V24"/>
    <mergeCell ref="B25:V25"/>
    <mergeCell ref="B26:V26"/>
    <mergeCell ref="B27:V27"/>
  </mergeCells>
  <printOptions horizontalCentered="1"/>
  <pageMargins left="0.78740157480314965" right="0.78740157480314965" top="0.98425196850393704" bottom="0.98425196850393704" header="0" footer="0.39370078740157483"/>
  <pageSetup scale="56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7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4" t="s">
        <v>82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45" t="s">
        <v>8</v>
      </c>
      <c r="E4" s="145"/>
      <c r="F4" s="145"/>
      <c r="G4" s="145"/>
      <c r="H4" s="145"/>
      <c r="I4" s="14"/>
      <c r="J4" s="15" t="s">
        <v>9</v>
      </c>
      <c r="K4" s="16" t="s">
        <v>10</v>
      </c>
      <c r="L4" s="146" t="s">
        <v>11</v>
      </c>
      <c r="M4" s="146"/>
      <c r="N4" s="146"/>
      <c r="O4" s="146"/>
      <c r="P4" s="17" t="s">
        <v>12</v>
      </c>
      <c r="Q4" s="147" t="s">
        <v>13</v>
      </c>
      <c r="R4" s="147"/>
      <c r="S4" s="15" t="s">
        <v>14</v>
      </c>
      <c r="T4" s="146" t="s">
        <v>15</v>
      </c>
      <c r="U4" s="146"/>
      <c r="V4" s="148"/>
    </row>
    <row r="5" spans="1:35" ht="15.75" customHeight="1">
      <c r="B5" s="149" t="s">
        <v>16</v>
      </c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0"/>
      <c r="T5" s="150"/>
      <c r="U5" s="150"/>
      <c r="V5" s="151"/>
    </row>
    <row r="6" spans="1:35" ht="64.5" customHeight="1" thickBot="1">
      <c r="B6" s="18" t="s">
        <v>17</v>
      </c>
      <c r="C6" s="125" t="s">
        <v>18</v>
      </c>
      <c r="D6" s="125"/>
      <c r="E6" s="125"/>
      <c r="F6" s="125"/>
      <c r="G6" s="125"/>
      <c r="H6" s="19"/>
      <c r="I6" s="19"/>
      <c r="J6" s="19" t="s">
        <v>19</v>
      </c>
      <c r="K6" s="125" t="s">
        <v>20</v>
      </c>
      <c r="L6" s="125"/>
      <c r="M6" s="125"/>
      <c r="N6" s="20"/>
      <c r="O6" s="19" t="s">
        <v>21</v>
      </c>
      <c r="P6" s="125" t="s">
        <v>22</v>
      </c>
      <c r="Q6" s="125"/>
      <c r="R6" s="21"/>
      <c r="S6" s="22" t="s">
        <v>23</v>
      </c>
      <c r="T6" s="125" t="s">
        <v>24</v>
      </c>
      <c r="U6" s="125"/>
      <c r="V6" s="126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27" t="s">
        <v>26</v>
      </c>
      <c r="C8" s="130" t="s">
        <v>27</v>
      </c>
      <c r="D8" s="130"/>
      <c r="E8" s="130"/>
      <c r="F8" s="130"/>
      <c r="G8" s="130"/>
      <c r="H8" s="131"/>
      <c r="I8" s="136" t="s">
        <v>28</v>
      </c>
      <c r="J8" s="137"/>
      <c r="K8" s="137"/>
      <c r="L8" s="137"/>
      <c r="M8" s="137"/>
      <c r="N8" s="137"/>
      <c r="O8" s="137"/>
      <c r="P8" s="137"/>
      <c r="Q8" s="137"/>
      <c r="R8" s="137"/>
      <c r="S8" s="138"/>
      <c r="T8" s="136" t="s">
        <v>29</v>
      </c>
      <c r="U8" s="137"/>
      <c r="V8" s="139" t="s">
        <v>30</v>
      </c>
    </row>
    <row r="9" spans="1:35" ht="19.5" customHeight="1">
      <c r="B9" s="128"/>
      <c r="C9" s="132"/>
      <c r="D9" s="132"/>
      <c r="E9" s="132"/>
      <c r="F9" s="132"/>
      <c r="G9" s="132"/>
      <c r="H9" s="133"/>
      <c r="I9" s="142" t="s">
        <v>31</v>
      </c>
      <c r="J9" s="121"/>
      <c r="K9" s="121"/>
      <c r="L9" s="121" t="s">
        <v>32</v>
      </c>
      <c r="M9" s="121"/>
      <c r="N9" s="121"/>
      <c r="O9" s="121"/>
      <c r="P9" s="121" t="s">
        <v>33</v>
      </c>
      <c r="Q9" s="121" t="s">
        <v>34</v>
      </c>
      <c r="R9" s="123" t="s">
        <v>35</v>
      </c>
      <c r="S9" s="124"/>
      <c r="T9" s="121" t="s">
        <v>36</v>
      </c>
      <c r="U9" s="121" t="s">
        <v>37</v>
      </c>
      <c r="V9" s="140"/>
    </row>
    <row r="10" spans="1:35" ht="26.25" customHeight="1" thickBot="1">
      <c r="B10" s="129"/>
      <c r="C10" s="134"/>
      <c r="D10" s="134"/>
      <c r="E10" s="134"/>
      <c r="F10" s="134"/>
      <c r="G10" s="134"/>
      <c r="H10" s="135"/>
      <c r="I10" s="143"/>
      <c r="J10" s="122"/>
      <c r="K10" s="122"/>
      <c r="L10" s="122"/>
      <c r="M10" s="122"/>
      <c r="N10" s="122"/>
      <c r="O10" s="122"/>
      <c r="P10" s="122"/>
      <c r="Q10" s="122"/>
      <c r="R10" s="25" t="s">
        <v>38</v>
      </c>
      <c r="S10" s="26" t="s">
        <v>39</v>
      </c>
      <c r="T10" s="122"/>
      <c r="U10" s="122"/>
      <c r="V10" s="141"/>
    </row>
    <row r="11" spans="1:35" ht="75" customHeight="1" thickTop="1" thickBot="1">
      <c r="A11" s="27"/>
      <c r="B11" s="28" t="s">
        <v>40</v>
      </c>
      <c r="C11" s="114" t="s">
        <v>41</v>
      </c>
      <c r="D11" s="114"/>
      <c r="E11" s="114"/>
      <c r="F11" s="114"/>
      <c r="G11" s="114"/>
      <c r="H11" s="114"/>
      <c r="I11" s="114" t="s">
        <v>42</v>
      </c>
      <c r="J11" s="114"/>
      <c r="K11" s="114"/>
      <c r="L11" s="114" t="s">
        <v>43</v>
      </c>
      <c r="M11" s="114"/>
      <c r="N11" s="114"/>
      <c r="O11" s="114"/>
      <c r="P11" s="29" t="s">
        <v>44</v>
      </c>
      <c r="Q11" s="29" t="s">
        <v>45</v>
      </c>
      <c r="R11" s="29">
        <v>43.346363636363634</v>
      </c>
      <c r="S11" s="29">
        <v>43.278181818181821</v>
      </c>
      <c r="T11" s="29">
        <v>42.746363636363633</v>
      </c>
      <c r="U11" s="29">
        <f>IF(ISERROR(T11/S11),"N/A",T11/S11*100)</f>
        <v>98.771163298743829</v>
      </c>
      <c r="V11" s="30" t="s">
        <v>46</v>
      </c>
    </row>
    <row r="12" spans="1:35" ht="23.1" customHeight="1" thickTop="1" thickBot="1">
      <c r="A12" s="27"/>
      <c r="B12" s="152" t="s">
        <v>83</v>
      </c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3"/>
      <c r="T12" s="153"/>
      <c r="U12" s="153"/>
      <c r="V12" s="154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43.346363636363634</v>
      </c>
      <c r="S13" s="60">
        <v>43.278181818181821</v>
      </c>
      <c r="T13" s="60">
        <v>42.746363636363633</v>
      </c>
      <c r="U13" s="61">
        <f>IF(ISERROR(T13/S13),"N/A",T13/S13*100)</f>
        <v>98.771163298743829</v>
      </c>
      <c r="V13" s="56" t="s">
        <v>84</v>
      </c>
    </row>
    <row r="14" spans="1:35" ht="75" customHeight="1" thickTop="1" thickBot="1">
      <c r="A14" s="27"/>
      <c r="B14" s="28" t="s">
        <v>40</v>
      </c>
      <c r="C14" s="114" t="s">
        <v>47</v>
      </c>
      <c r="D14" s="114"/>
      <c r="E14" s="114"/>
      <c r="F14" s="114"/>
      <c r="G14" s="114"/>
      <c r="H14" s="114"/>
      <c r="I14" s="114" t="s">
        <v>48</v>
      </c>
      <c r="J14" s="114"/>
      <c r="K14" s="114"/>
      <c r="L14" s="114" t="s">
        <v>49</v>
      </c>
      <c r="M14" s="114"/>
      <c r="N14" s="114"/>
      <c r="O14" s="114"/>
      <c r="P14" s="29" t="s">
        <v>44</v>
      </c>
      <c r="Q14" s="29" t="s">
        <v>45</v>
      </c>
      <c r="R14" s="29">
        <v>19.910541666666667</v>
      </c>
      <c r="S14" s="29">
        <v>19.848041666666667</v>
      </c>
      <c r="T14" s="29">
        <v>13.453041666666666</v>
      </c>
      <c r="U14" s="29">
        <f>IF(ISERROR(T14/S14),"N/A",T14/S14*100)</f>
        <v>67.780196618893967</v>
      </c>
      <c r="V14" s="30" t="s">
        <v>46</v>
      </c>
    </row>
    <row r="15" spans="1:35" ht="23.1" customHeight="1" thickTop="1" thickBot="1">
      <c r="A15" s="27"/>
      <c r="B15" s="152" t="s">
        <v>83</v>
      </c>
      <c r="C15" s="153"/>
      <c r="D15" s="153"/>
      <c r="E15" s="153"/>
      <c r="F15" s="153"/>
      <c r="G15" s="153"/>
      <c r="H15" s="153"/>
      <c r="I15" s="153"/>
      <c r="J15" s="153"/>
      <c r="K15" s="153"/>
      <c r="L15" s="153"/>
      <c r="M15" s="153"/>
      <c r="N15" s="153"/>
      <c r="O15" s="153"/>
      <c r="P15" s="153"/>
      <c r="Q15" s="153"/>
      <c r="R15" s="153"/>
      <c r="S15" s="153"/>
      <c r="T15" s="153"/>
      <c r="U15" s="153"/>
      <c r="V15" s="154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19.910541666666667</v>
      </c>
      <c r="S16" s="60">
        <v>19.848041666666667</v>
      </c>
      <c r="T16" s="60">
        <v>13.453041666666666</v>
      </c>
      <c r="U16" s="61">
        <f>IF(ISERROR(T16/S16),"N/A",T16/S16*100)</f>
        <v>67.780196618893967</v>
      </c>
      <c r="V16" s="56" t="s">
        <v>84</v>
      </c>
    </row>
    <row r="17" spans="1:23" ht="75" customHeight="1" thickTop="1" thickBot="1">
      <c r="A17" s="27"/>
      <c r="B17" s="28" t="s">
        <v>50</v>
      </c>
      <c r="C17" s="114" t="s">
        <v>51</v>
      </c>
      <c r="D17" s="114"/>
      <c r="E17" s="114"/>
      <c r="F17" s="114"/>
      <c r="G17" s="114"/>
      <c r="H17" s="114"/>
      <c r="I17" s="114" t="s">
        <v>52</v>
      </c>
      <c r="J17" s="114"/>
      <c r="K17" s="114"/>
      <c r="L17" s="114" t="s">
        <v>53</v>
      </c>
      <c r="M17" s="114"/>
      <c r="N17" s="114"/>
      <c r="O17" s="114"/>
      <c r="P17" s="29" t="s">
        <v>44</v>
      </c>
      <c r="Q17" s="29" t="s">
        <v>54</v>
      </c>
      <c r="R17" s="29">
        <v>40.99444444444444</v>
      </c>
      <c r="S17" s="29" t="s">
        <v>55</v>
      </c>
      <c r="T17" s="29" t="s">
        <v>55</v>
      </c>
      <c r="U17" s="29" t="str">
        <f>IF(ISERROR(T17/S17),"N/A",T17/S17*100)</f>
        <v>N/A</v>
      </c>
      <c r="V17" s="30" t="s">
        <v>46</v>
      </c>
    </row>
    <row r="18" spans="1:23" ht="23.1" customHeight="1" thickTop="1" thickBot="1">
      <c r="A18" s="27"/>
      <c r="B18" s="152" t="s">
        <v>83</v>
      </c>
      <c r="C18" s="153"/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53"/>
      <c r="O18" s="153"/>
      <c r="P18" s="153"/>
      <c r="Q18" s="153"/>
      <c r="R18" s="153"/>
      <c r="S18" s="153"/>
      <c r="T18" s="153"/>
      <c r="U18" s="153"/>
      <c r="V18" s="154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40.99444444444444</v>
      </c>
      <c r="S19" s="60" t="s">
        <v>85</v>
      </c>
      <c r="T19" s="60" t="s">
        <v>85</v>
      </c>
      <c r="U19" s="61" t="str">
        <f>IF(ISERROR(T19/S19),"N/A",T19/S19*100)</f>
        <v>N/A</v>
      </c>
      <c r="V19" s="56" t="s">
        <v>84</v>
      </c>
    </row>
    <row r="20" spans="1:23" ht="75" customHeight="1" thickTop="1" thickBot="1">
      <c r="A20" s="27"/>
      <c r="B20" s="28" t="s">
        <v>56</v>
      </c>
      <c r="C20" s="114" t="s">
        <v>57</v>
      </c>
      <c r="D20" s="114"/>
      <c r="E20" s="114"/>
      <c r="F20" s="114"/>
      <c r="G20" s="114"/>
      <c r="H20" s="114"/>
      <c r="I20" s="114" t="s">
        <v>58</v>
      </c>
      <c r="J20" s="114"/>
      <c r="K20" s="114"/>
      <c r="L20" s="114" t="s">
        <v>59</v>
      </c>
      <c r="M20" s="114"/>
      <c r="N20" s="114"/>
      <c r="O20" s="114"/>
      <c r="P20" s="29" t="s">
        <v>60</v>
      </c>
      <c r="Q20" s="29" t="s">
        <v>61</v>
      </c>
      <c r="R20" s="29">
        <v>1.3745454545454547</v>
      </c>
      <c r="S20" s="29">
        <v>1.3745454545454547</v>
      </c>
      <c r="T20" s="29">
        <v>13.704545454545455</v>
      </c>
      <c r="U20" s="29">
        <f>IF(ISERROR(T20/S20),"N/A",T20/S20*100)</f>
        <v>997.02380952380952</v>
      </c>
      <c r="V20" s="30" t="s">
        <v>46</v>
      </c>
    </row>
    <row r="21" spans="1:23" ht="23.1" customHeight="1" thickTop="1" thickBot="1">
      <c r="A21" s="27"/>
      <c r="B21" s="152" t="s">
        <v>83</v>
      </c>
      <c r="C21" s="153"/>
      <c r="D21" s="153"/>
      <c r="E21" s="153"/>
      <c r="F21" s="153"/>
      <c r="G21" s="153"/>
      <c r="H21" s="153"/>
      <c r="I21" s="153"/>
      <c r="J21" s="153"/>
      <c r="K21" s="153"/>
      <c r="L21" s="153"/>
      <c r="M21" s="153"/>
      <c r="N21" s="153"/>
      <c r="O21" s="153"/>
      <c r="P21" s="153"/>
      <c r="Q21" s="153"/>
      <c r="R21" s="153"/>
      <c r="S21" s="153"/>
      <c r="T21" s="153"/>
      <c r="U21" s="153"/>
      <c r="V21" s="154"/>
    </row>
    <row r="22" spans="1:23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1.3745454545454547</v>
      </c>
      <c r="S22" s="60">
        <v>1.3745454545454547</v>
      </c>
      <c r="T22" s="60">
        <v>13.704545454545455</v>
      </c>
      <c r="U22" s="61">
        <f>IF(ISERROR(T22/S22),"N/A",T22/S22*100)</f>
        <v>997.02380952380952</v>
      </c>
      <c r="V22" s="56" t="s">
        <v>84</v>
      </c>
    </row>
    <row r="23" spans="1:23" ht="75" customHeight="1" thickTop="1" thickBot="1">
      <c r="A23" s="27"/>
      <c r="B23" s="28" t="s">
        <v>62</v>
      </c>
      <c r="C23" s="114" t="s">
        <v>63</v>
      </c>
      <c r="D23" s="114"/>
      <c r="E23" s="114"/>
      <c r="F23" s="114"/>
      <c r="G23" s="114"/>
      <c r="H23" s="114"/>
      <c r="I23" s="114" t="s">
        <v>64</v>
      </c>
      <c r="J23" s="114"/>
      <c r="K23" s="114"/>
      <c r="L23" s="114" t="s">
        <v>65</v>
      </c>
      <c r="M23" s="114"/>
      <c r="N23" s="114"/>
      <c r="O23" s="114"/>
      <c r="P23" s="29" t="s">
        <v>44</v>
      </c>
      <c r="Q23" s="29" t="s">
        <v>61</v>
      </c>
      <c r="R23" s="29">
        <v>46.433999999999997</v>
      </c>
      <c r="S23" s="29">
        <v>46.433999999999997</v>
      </c>
      <c r="T23" s="29">
        <v>36.156999999999996</v>
      </c>
      <c r="U23" s="29">
        <f>IF(ISERROR(T23/S23),"N/A",T23/S23*100)</f>
        <v>77.867510875651462</v>
      </c>
      <c r="V23" s="30" t="s">
        <v>46</v>
      </c>
    </row>
    <row r="24" spans="1:23" ht="23.1" customHeight="1" thickTop="1" thickBot="1">
      <c r="A24" s="27"/>
      <c r="B24" s="152" t="s">
        <v>83</v>
      </c>
      <c r="C24" s="153"/>
      <c r="D24" s="153"/>
      <c r="E24" s="153"/>
      <c r="F24" s="153"/>
      <c r="G24" s="153"/>
      <c r="H24" s="153"/>
      <c r="I24" s="153"/>
      <c r="J24" s="153"/>
      <c r="K24" s="153"/>
      <c r="L24" s="153"/>
      <c r="M24" s="153"/>
      <c r="N24" s="153"/>
      <c r="O24" s="153"/>
      <c r="P24" s="153"/>
      <c r="Q24" s="153"/>
      <c r="R24" s="153"/>
      <c r="S24" s="153"/>
      <c r="T24" s="153"/>
      <c r="U24" s="153"/>
      <c r="V24" s="154"/>
    </row>
    <row r="25" spans="1:23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46.433999999999997</v>
      </c>
      <c r="S25" s="60">
        <v>46.433999999999997</v>
      </c>
      <c r="T25" s="60">
        <v>36.156999999999996</v>
      </c>
      <c r="U25" s="61">
        <f>IF(ISERROR(T25/S25),"N/A",T25/S25*100)</f>
        <v>77.867510875651462</v>
      </c>
      <c r="V25" s="56" t="s">
        <v>84</v>
      </c>
    </row>
    <row r="26" spans="1:23" ht="22.5" customHeight="1" thickTop="1" thickBot="1">
      <c r="B26" s="8" t="s">
        <v>66</v>
      </c>
      <c r="C26" s="9"/>
      <c r="D26" s="9"/>
      <c r="E26" s="9"/>
      <c r="F26" s="9"/>
      <c r="G26" s="9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1"/>
      <c r="W26" s="31"/>
    </row>
    <row r="27" spans="1:23" ht="32.25" customHeight="1" thickTop="1">
      <c r="B27" s="32"/>
      <c r="C27" s="33"/>
      <c r="D27" s="33"/>
      <c r="E27" s="33"/>
      <c r="F27" s="33"/>
      <c r="G27" s="33"/>
      <c r="H27" s="34"/>
      <c r="I27" s="34"/>
      <c r="J27" s="34"/>
      <c r="K27" s="34"/>
      <c r="L27" s="34"/>
      <c r="M27" s="34"/>
      <c r="N27" s="34"/>
      <c r="O27" s="34"/>
      <c r="P27" s="35"/>
      <c r="Q27" s="36"/>
      <c r="R27" s="24" t="s">
        <v>67</v>
      </c>
      <c r="S27" s="23" t="s">
        <v>68</v>
      </c>
      <c r="T27" s="24" t="s">
        <v>69</v>
      </c>
      <c r="U27" s="24" t="s">
        <v>70</v>
      </c>
      <c r="V27" s="115"/>
    </row>
    <row r="28" spans="1:23" ht="30" customHeight="1" thickBot="1">
      <c r="B28" s="37"/>
      <c r="C28" s="38"/>
      <c r="D28" s="38"/>
      <c r="E28" s="38"/>
      <c r="F28" s="38"/>
      <c r="G28" s="38"/>
      <c r="H28" s="39"/>
      <c r="I28" s="39"/>
      <c r="J28" s="39"/>
      <c r="K28" s="39"/>
      <c r="L28" s="39"/>
      <c r="M28" s="39"/>
      <c r="N28" s="39"/>
      <c r="O28" s="39"/>
      <c r="P28" s="40"/>
      <c r="Q28" s="41"/>
      <c r="R28" s="42" t="s">
        <v>71</v>
      </c>
      <c r="S28" s="41" t="s">
        <v>71</v>
      </c>
      <c r="T28" s="41" t="s">
        <v>71</v>
      </c>
      <c r="U28" s="41" t="s">
        <v>72</v>
      </c>
      <c r="V28" s="116"/>
    </row>
    <row r="29" spans="1:23" ht="13.5" customHeight="1" thickBot="1">
      <c r="B29" s="117" t="s">
        <v>73</v>
      </c>
      <c r="C29" s="118"/>
      <c r="D29" s="118"/>
      <c r="E29" s="43"/>
      <c r="F29" s="43"/>
      <c r="G29" s="43"/>
      <c r="H29" s="44"/>
      <c r="I29" s="44"/>
      <c r="J29" s="44"/>
      <c r="K29" s="44"/>
      <c r="L29" s="44"/>
      <c r="M29" s="44"/>
      <c r="N29" s="44"/>
      <c r="O29" s="44"/>
      <c r="P29" s="45"/>
      <c r="Q29" s="45"/>
      <c r="R29" s="46">
        <v>58666.190193000002</v>
      </c>
      <c r="S29" s="46">
        <v>14666.547552</v>
      </c>
      <c r="T29" s="46">
        <v>14666.547552</v>
      </c>
      <c r="U29" s="46">
        <f>+IF(ISERR(T29/S29*100),"N/A",T29/S29*100)</f>
        <v>100</v>
      </c>
      <c r="V29" s="47"/>
    </row>
    <row r="30" spans="1:23" ht="13.5" customHeight="1" thickBot="1">
      <c r="B30" s="119" t="s">
        <v>74</v>
      </c>
      <c r="C30" s="120"/>
      <c r="D30" s="120"/>
      <c r="E30" s="48"/>
      <c r="F30" s="48"/>
      <c r="G30" s="48"/>
      <c r="H30" s="49"/>
      <c r="I30" s="49"/>
      <c r="J30" s="49"/>
      <c r="K30" s="49"/>
      <c r="L30" s="49"/>
      <c r="M30" s="49"/>
      <c r="N30" s="49"/>
      <c r="O30" s="49"/>
      <c r="P30" s="50"/>
      <c r="Q30" s="50"/>
      <c r="R30" s="46">
        <v>58666.190193000002</v>
      </c>
      <c r="S30" s="46">
        <v>14666.547552</v>
      </c>
      <c r="T30" s="46">
        <v>14666.547552</v>
      </c>
      <c r="U30" s="46">
        <f>+IF(ISERR(T30/S30*100),"N/A",T30/S30*100)</f>
        <v>100</v>
      </c>
      <c r="V30" s="47"/>
    </row>
    <row r="31" spans="1:23" s="51" customFormat="1" ht="14.85" customHeight="1" thickTop="1" thickBot="1">
      <c r="B31" s="52" t="s">
        <v>75</v>
      </c>
      <c r="C31" s="53"/>
      <c r="D31" s="53"/>
      <c r="E31" s="53"/>
      <c r="F31" s="53"/>
      <c r="G31" s="53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5"/>
    </row>
    <row r="32" spans="1:23" ht="44.25" customHeight="1" thickTop="1">
      <c r="B32" s="108" t="s">
        <v>76</v>
      </c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10"/>
    </row>
    <row r="33" spans="2:22" ht="34.5" customHeight="1">
      <c r="B33" s="111" t="s">
        <v>86</v>
      </c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3"/>
    </row>
    <row r="34" spans="2:22" ht="34.5" customHeight="1">
      <c r="B34" s="111" t="s">
        <v>87</v>
      </c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3"/>
    </row>
    <row r="35" spans="2:22" ht="34.5" customHeight="1">
      <c r="B35" s="111" t="s">
        <v>88</v>
      </c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3"/>
    </row>
    <row r="36" spans="2:22" ht="34.5" customHeight="1">
      <c r="B36" s="111" t="s">
        <v>89</v>
      </c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3"/>
    </row>
    <row r="37" spans="2:22" ht="34.5" customHeight="1">
      <c r="B37" s="111" t="s">
        <v>90</v>
      </c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  <c r="V37" s="113"/>
    </row>
  </sheetData>
  <mergeCells count="51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V27:V28"/>
    <mergeCell ref="B36:V36"/>
    <mergeCell ref="B37:V37"/>
    <mergeCell ref="B29:D29"/>
    <mergeCell ref="B30:D30"/>
    <mergeCell ref="B32:V32"/>
    <mergeCell ref="B33:V33"/>
    <mergeCell ref="B34:V34"/>
    <mergeCell ref="B35:V3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80"/>
  <sheetViews>
    <sheetView showGridLines="0" tabSelected="1" view="pageBreakPreview" topLeftCell="A73" zoomScale="70" zoomScaleNormal="80" zoomScaleSheetLayoutView="70" workbookViewId="0">
      <selection activeCell="B76" sqref="B76:V76"/>
    </sheetView>
  </sheetViews>
  <sheetFormatPr baseColWidth="10" defaultRowHeight="20.25"/>
  <cols>
    <col min="1" max="1" width="4" style="1" customWidth="1"/>
    <col min="2" max="2" width="25" style="66" customWidth="1"/>
    <col min="3" max="3" width="10.140625" style="66" customWidth="1"/>
    <col min="4" max="4" width="11.85546875" style="66" customWidth="1"/>
    <col min="5" max="5" width="11.140625" style="66" customWidth="1"/>
    <col min="6" max="6" width="5.140625" style="66" customWidth="1"/>
    <col min="7" max="7" width="0.28515625" style="66" customWidth="1"/>
    <col min="8" max="8" width="2.5703125" style="66" customWidth="1"/>
    <col min="9" max="9" width="7.5703125" style="66" customWidth="1"/>
    <col min="10" max="10" width="15" style="66" customWidth="1"/>
    <col min="11" max="11" width="10.85546875" style="66" customWidth="1"/>
    <col min="12" max="12" width="13.5703125" style="66" customWidth="1"/>
    <col min="13" max="13" width="17.7109375" style="66" customWidth="1"/>
    <col min="14" max="14" width="20" style="66" customWidth="1"/>
    <col min="15" max="15" width="18" style="66" customWidth="1"/>
    <col min="16" max="16" width="21.28515625" style="66" customWidth="1"/>
    <col min="17" max="17" width="18.28515625" style="66" customWidth="1"/>
    <col min="18" max="18" width="19.28515625" style="66" customWidth="1"/>
    <col min="19" max="19" width="21.42578125" style="66" customWidth="1"/>
    <col min="20" max="20" width="16.140625" style="66" customWidth="1"/>
    <col min="21" max="21" width="17.140625" style="66" customWidth="1"/>
    <col min="22" max="22" width="28.7109375" style="66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93" t="s">
        <v>82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72" t="s">
        <v>1</v>
      </c>
      <c r="N1" s="72"/>
      <c r="O1" s="72"/>
      <c r="P1" s="73"/>
      <c r="Q1" s="64"/>
      <c r="R1" s="64"/>
      <c r="S1" s="65"/>
      <c r="T1" s="65"/>
      <c r="U1" s="65"/>
      <c r="V1" s="65"/>
      <c r="Z1" s="5"/>
      <c r="AA1" s="5"/>
      <c r="AB1" s="6"/>
      <c r="AI1" s="7"/>
    </row>
    <row r="2" spans="1:35" ht="13.5" customHeight="1" thickBot="1"/>
    <row r="3" spans="1:35" s="79" customFormat="1" ht="22.5" customHeight="1" thickTop="1" thickBot="1">
      <c r="A3" s="74"/>
      <c r="B3" s="75" t="s">
        <v>5</v>
      </c>
      <c r="C3" s="76"/>
      <c r="D3" s="76"/>
      <c r="E3" s="76"/>
      <c r="F3" s="76"/>
      <c r="G3" s="76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8"/>
      <c r="W3" s="74"/>
      <c r="X3" s="74"/>
      <c r="Y3" s="74"/>
      <c r="Z3" s="74"/>
      <c r="AA3" s="74"/>
      <c r="AE3" s="74"/>
    </row>
    <row r="4" spans="1:35" s="91" customFormat="1" ht="92.25" customHeight="1" thickTop="1" thickBot="1">
      <c r="A4" s="62"/>
      <c r="B4" s="95" t="s">
        <v>6</v>
      </c>
      <c r="C4" s="96" t="s">
        <v>7</v>
      </c>
      <c r="D4" s="194" t="s">
        <v>8</v>
      </c>
      <c r="E4" s="194"/>
      <c r="F4" s="194"/>
      <c r="G4" s="194"/>
      <c r="H4" s="194"/>
      <c r="I4" s="97"/>
      <c r="J4" s="98" t="s">
        <v>9</v>
      </c>
      <c r="K4" s="96" t="s">
        <v>10</v>
      </c>
      <c r="L4" s="195" t="s">
        <v>11</v>
      </c>
      <c r="M4" s="195"/>
      <c r="N4" s="195"/>
      <c r="O4" s="195"/>
      <c r="P4" s="99" t="s">
        <v>12</v>
      </c>
      <c r="Q4" s="196" t="s">
        <v>13</v>
      </c>
      <c r="R4" s="196"/>
      <c r="S4" s="98" t="s">
        <v>14</v>
      </c>
      <c r="T4" s="197" t="s">
        <v>15</v>
      </c>
      <c r="U4" s="197"/>
      <c r="V4" s="198"/>
      <c r="W4" s="62"/>
      <c r="X4" s="62"/>
      <c r="Y4" s="62"/>
      <c r="Z4" s="62"/>
      <c r="AA4" s="62"/>
      <c r="AE4" s="62"/>
    </row>
    <row r="5" spans="1:35" s="91" customFormat="1" ht="33.75" customHeight="1">
      <c r="A5" s="62"/>
      <c r="B5" s="199" t="s">
        <v>16</v>
      </c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1"/>
      <c r="W5" s="62"/>
      <c r="X5" s="62"/>
      <c r="Y5" s="62"/>
      <c r="Z5" s="62"/>
      <c r="AA5" s="62"/>
      <c r="AE5" s="62"/>
    </row>
    <row r="6" spans="1:35" s="91" customFormat="1" ht="92.25" customHeight="1" thickBot="1">
      <c r="A6" s="62"/>
      <c r="B6" s="100" t="s">
        <v>17</v>
      </c>
      <c r="C6" s="173" t="s">
        <v>18</v>
      </c>
      <c r="D6" s="173"/>
      <c r="E6" s="173"/>
      <c r="F6" s="173"/>
      <c r="G6" s="173"/>
      <c r="H6" s="101"/>
      <c r="I6" s="101"/>
      <c r="J6" s="101" t="s">
        <v>19</v>
      </c>
      <c r="K6" s="174" t="s">
        <v>20</v>
      </c>
      <c r="L6" s="174"/>
      <c r="M6" s="174"/>
      <c r="N6" s="102"/>
      <c r="O6" s="103" t="s">
        <v>21</v>
      </c>
      <c r="P6" s="173" t="s">
        <v>22</v>
      </c>
      <c r="Q6" s="173"/>
      <c r="R6" s="102"/>
      <c r="S6" s="103" t="s">
        <v>23</v>
      </c>
      <c r="T6" s="174" t="s">
        <v>24</v>
      </c>
      <c r="U6" s="174"/>
      <c r="V6" s="175"/>
      <c r="W6" s="62"/>
      <c r="X6" s="62"/>
      <c r="Y6" s="62"/>
      <c r="Z6" s="62"/>
      <c r="AA6" s="62"/>
      <c r="AE6" s="62"/>
    </row>
    <row r="7" spans="1:35" s="79" customFormat="1" ht="29.25" customHeight="1" thickTop="1" thickBot="1">
      <c r="A7" s="74"/>
      <c r="B7" s="75" t="s">
        <v>25</v>
      </c>
      <c r="C7" s="76"/>
      <c r="D7" s="76"/>
      <c r="E7" s="76"/>
      <c r="F7" s="76"/>
      <c r="G7" s="76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8"/>
      <c r="W7" s="74"/>
      <c r="X7" s="74"/>
      <c r="Y7" s="74"/>
      <c r="Z7" s="74"/>
      <c r="AA7" s="74"/>
      <c r="AE7" s="74"/>
    </row>
    <row r="8" spans="1:35" s="79" customFormat="1" ht="26.25" customHeight="1" thickTop="1">
      <c r="A8" s="74"/>
      <c r="B8" s="176" t="s">
        <v>26</v>
      </c>
      <c r="C8" s="179" t="s">
        <v>27</v>
      </c>
      <c r="D8" s="179"/>
      <c r="E8" s="179"/>
      <c r="F8" s="179"/>
      <c r="G8" s="179"/>
      <c r="H8" s="180"/>
      <c r="I8" s="185" t="s">
        <v>28</v>
      </c>
      <c r="J8" s="186"/>
      <c r="K8" s="186"/>
      <c r="L8" s="186"/>
      <c r="M8" s="186"/>
      <c r="N8" s="186"/>
      <c r="O8" s="186"/>
      <c r="P8" s="186"/>
      <c r="Q8" s="186"/>
      <c r="R8" s="186"/>
      <c r="S8" s="187"/>
      <c r="T8" s="185" t="s">
        <v>29</v>
      </c>
      <c r="U8" s="186"/>
      <c r="V8" s="188" t="s">
        <v>30</v>
      </c>
      <c r="W8" s="74"/>
      <c r="X8" s="74"/>
      <c r="Y8" s="74"/>
      <c r="Z8" s="74"/>
      <c r="AA8" s="74"/>
      <c r="AE8" s="74"/>
    </row>
    <row r="9" spans="1:35" s="79" customFormat="1" ht="26.25" customHeight="1">
      <c r="A9" s="74"/>
      <c r="B9" s="177"/>
      <c r="C9" s="181"/>
      <c r="D9" s="181"/>
      <c r="E9" s="181"/>
      <c r="F9" s="181"/>
      <c r="G9" s="181"/>
      <c r="H9" s="182"/>
      <c r="I9" s="191" t="s">
        <v>31</v>
      </c>
      <c r="J9" s="169"/>
      <c r="K9" s="169"/>
      <c r="L9" s="169" t="s">
        <v>32</v>
      </c>
      <c r="M9" s="169"/>
      <c r="N9" s="169"/>
      <c r="O9" s="169"/>
      <c r="P9" s="169" t="s">
        <v>33</v>
      </c>
      <c r="Q9" s="169" t="s">
        <v>34</v>
      </c>
      <c r="R9" s="171" t="s">
        <v>35</v>
      </c>
      <c r="S9" s="172"/>
      <c r="T9" s="169" t="s">
        <v>36</v>
      </c>
      <c r="U9" s="169" t="s">
        <v>37</v>
      </c>
      <c r="V9" s="189"/>
      <c r="W9" s="74"/>
      <c r="X9" s="74"/>
      <c r="Y9" s="74"/>
      <c r="Z9" s="74"/>
      <c r="AA9" s="74"/>
      <c r="AE9" s="74"/>
    </row>
    <row r="10" spans="1:35" s="79" customFormat="1" ht="42" customHeight="1" thickBot="1">
      <c r="A10" s="74"/>
      <c r="B10" s="178"/>
      <c r="C10" s="183"/>
      <c r="D10" s="183"/>
      <c r="E10" s="183"/>
      <c r="F10" s="183"/>
      <c r="G10" s="183"/>
      <c r="H10" s="184"/>
      <c r="I10" s="192"/>
      <c r="J10" s="170"/>
      <c r="K10" s="170"/>
      <c r="L10" s="170"/>
      <c r="M10" s="170"/>
      <c r="N10" s="170"/>
      <c r="O10" s="170"/>
      <c r="P10" s="170"/>
      <c r="Q10" s="170"/>
      <c r="R10" s="80" t="s">
        <v>38</v>
      </c>
      <c r="S10" s="81" t="s">
        <v>39</v>
      </c>
      <c r="T10" s="170"/>
      <c r="U10" s="170"/>
      <c r="V10" s="190"/>
      <c r="W10" s="74"/>
      <c r="X10" s="74"/>
      <c r="Y10" s="74"/>
      <c r="Z10" s="74"/>
      <c r="AA10" s="74"/>
      <c r="AE10" s="74"/>
    </row>
    <row r="11" spans="1:35" s="91" customFormat="1" ht="156.75" customHeight="1" thickTop="1" thickBot="1">
      <c r="A11" s="87"/>
      <c r="B11" s="88" t="s">
        <v>40</v>
      </c>
      <c r="C11" s="166" t="s">
        <v>41</v>
      </c>
      <c r="D11" s="166"/>
      <c r="E11" s="166"/>
      <c r="F11" s="166"/>
      <c r="G11" s="166"/>
      <c r="H11" s="166"/>
      <c r="I11" s="167" t="s">
        <v>42</v>
      </c>
      <c r="J11" s="167"/>
      <c r="K11" s="167"/>
      <c r="L11" s="162" t="s">
        <v>43</v>
      </c>
      <c r="M11" s="162"/>
      <c r="N11" s="162"/>
      <c r="O11" s="162"/>
      <c r="P11" s="89" t="s">
        <v>44</v>
      </c>
      <c r="Q11" s="89" t="s">
        <v>45</v>
      </c>
      <c r="R11" s="89">
        <v>43.346363636363634</v>
      </c>
      <c r="S11" s="89">
        <v>43.278181818181821</v>
      </c>
      <c r="T11" s="89">
        <v>42.746363636363633</v>
      </c>
      <c r="U11" s="89">
        <f>IF(ISERROR(T11/S11),"N/A",T11/S11*100)</f>
        <v>98.771163298743829</v>
      </c>
      <c r="V11" s="90" t="s">
        <v>46</v>
      </c>
      <c r="W11" s="62"/>
      <c r="X11" s="62"/>
      <c r="Y11" s="62"/>
      <c r="Z11" s="62"/>
      <c r="AA11" s="62"/>
      <c r="AE11" s="62"/>
    </row>
    <row r="12" spans="1:35" s="94" customFormat="1" ht="30.75" customHeight="1" thickTop="1" thickBot="1">
      <c r="A12" s="92"/>
      <c r="B12" s="158" t="s">
        <v>91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59"/>
      <c r="T12" s="159"/>
      <c r="U12" s="159"/>
      <c r="V12" s="160"/>
      <c r="W12" s="93"/>
      <c r="X12" s="93"/>
      <c r="Y12" s="93"/>
      <c r="Z12" s="93"/>
      <c r="AA12" s="93"/>
      <c r="AE12" s="93"/>
    </row>
    <row r="13" spans="1:35" s="62" customFormat="1" ht="41.25" customHeight="1">
      <c r="A13" s="63"/>
      <c r="B13" s="67" t="s">
        <v>47</v>
      </c>
      <c r="C13" s="67"/>
      <c r="D13" s="68"/>
      <c r="E13" s="67"/>
      <c r="F13" s="67"/>
      <c r="G13" s="67"/>
      <c r="H13" s="67"/>
      <c r="I13" s="67"/>
      <c r="J13" s="69"/>
      <c r="K13" s="67"/>
      <c r="L13" s="69"/>
      <c r="M13" s="67"/>
      <c r="N13" s="69"/>
      <c r="O13" s="67"/>
      <c r="P13" s="69"/>
      <c r="Q13" s="70"/>
      <c r="R13" s="71">
        <v>9.6999999999999993</v>
      </c>
      <c r="S13" s="71">
        <v>9.6999999999999993</v>
      </c>
      <c r="T13" s="71">
        <v>9.6999999999999993</v>
      </c>
      <c r="U13" s="71">
        <f t="shared" ref="U13:U24" si="0">IF(ISERROR(T13/S13),"N/A",T13/S13*100)</f>
        <v>100</v>
      </c>
      <c r="V13" s="67" t="s">
        <v>92</v>
      </c>
    </row>
    <row r="14" spans="1:35" s="62" customFormat="1" ht="25.5" customHeight="1">
      <c r="A14" s="63"/>
      <c r="B14" s="67" t="s">
        <v>47</v>
      </c>
      <c r="C14" s="67"/>
      <c r="D14" s="68"/>
      <c r="E14" s="67"/>
      <c r="F14" s="67"/>
      <c r="G14" s="67"/>
      <c r="H14" s="67"/>
      <c r="I14" s="67"/>
      <c r="J14" s="69"/>
      <c r="K14" s="67"/>
      <c r="L14" s="69"/>
      <c r="M14" s="67"/>
      <c r="N14" s="69"/>
      <c r="O14" s="67"/>
      <c r="P14" s="69"/>
      <c r="Q14" s="70"/>
      <c r="R14" s="71">
        <v>156.4</v>
      </c>
      <c r="S14" s="71">
        <v>156.4</v>
      </c>
      <c r="T14" s="71">
        <v>156.4</v>
      </c>
      <c r="U14" s="71">
        <f t="shared" si="0"/>
        <v>100</v>
      </c>
      <c r="V14" s="67" t="s">
        <v>93</v>
      </c>
    </row>
    <row r="15" spans="1:35" s="62" customFormat="1" ht="35.25" customHeight="1">
      <c r="A15" s="63"/>
      <c r="B15" s="67" t="s">
        <v>47</v>
      </c>
      <c r="C15" s="67"/>
      <c r="D15" s="68"/>
      <c r="E15" s="67"/>
      <c r="F15" s="67"/>
      <c r="G15" s="67"/>
      <c r="H15" s="67"/>
      <c r="I15" s="67"/>
      <c r="J15" s="69"/>
      <c r="K15" s="67"/>
      <c r="L15" s="69"/>
      <c r="M15" s="67"/>
      <c r="N15" s="69"/>
      <c r="O15" s="67"/>
      <c r="P15" s="69"/>
      <c r="Q15" s="70"/>
      <c r="R15" s="71">
        <v>1</v>
      </c>
      <c r="S15" s="71">
        <v>0.25</v>
      </c>
      <c r="T15" s="71">
        <v>0.22</v>
      </c>
      <c r="U15" s="71">
        <f t="shared" si="0"/>
        <v>88</v>
      </c>
      <c r="V15" s="67" t="s">
        <v>94</v>
      </c>
    </row>
    <row r="16" spans="1:35" s="62" customFormat="1" ht="25.5" customHeight="1">
      <c r="A16" s="63"/>
      <c r="B16" s="67" t="s">
        <v>47</v>
      </c>
      <c r="C16" s="67"/>
      <c r="D16" s="68"/>
      <c r="E16" s="67"/>
      <c r="F16" s="67"/>
      <c r="G16" s="67"/>
      <c r="H16" s="67"/>
      <c r="I16" s="67"/>
      <c r="J16" s="69"/>
      <c r="K16" s="67"/>
      <c r="L16" s="69"/>
      <c r="M16" s="67"/>
      <c r="N16" s="69"/>
      <c r="O16" s="67"/>
      <c r="P16" s="69"/>
      <c r="Q16" s="70"/>
      <c r="R16" s="71">
        <v>25</v>
      </c>
      <c r="S16" s="71">
        <v>25</v>
      </c>
      <c r="T16" s="71">
        <v>22.82</v>
      </c>
      <c r="U16" s="71">
        <f t="shared" si="0"/>
        <v>91.28</v>
      </c>
      <c r="V16" s="67" t="s">
        <v>95</v>
      </c>
    </row>
    <row r="17" spans="1:31" s="62" customFormat="1" ht="25.5" customHeight="1">
      <c r="A17" s="63"/>
      <c r="B17" s="67" t="s">
        <v>47</v>
      </c>
      <c r="C17" s="67"/>
      <c r="D17" s="68"/>
      <c r="E17" s="67"/>
      <c r="F17" s="67"/>
      <c r="G17" s="67"/>
      <c r="H17" s="67"/>
      <c r="I17" s="67"/>
      <c r="J17" s="69"/>
      <c r="K17" s="67"/>
      <c r="L17" s="69"/>
      <c r="M17" s="67"/>
      <c r="N17" s="69"/>
      <c r="O17" s="67"/>
      <c r="P17" s="69"/>
      <c r="Q17" s="70"/>
      <c r="R17" s="71">
        <v>16.02</v>
      </c>
      <c r="S17" s="71">
        <v>16.02</v>
      </c>
      <c r="T17" s="71">
        <v>16.02</v>
      </c>
      <c r="U17" s="71">
        <f t="shared" si="0"/>
        <v>100</v>
      </c>
      <c r="V17" s="67" t="s">
        <v>96</v>
      </c>
    </row>
    <row r="18" spans="1:31" s="62" customFormat="1" ht="36" customHeight="1">
      <c r="A18" s="63"/>
      <c r="B18" s="67" t="s">
        <v>47</v>
      </c>
      <c r="C18" s="67"/>
      <c r="D18" s="68"/>
      <c r="E18" s="67"/>
      <c r="F18" s="67"/>
      <c r="G18" s="67"/>
      <c r="H18" s="67"/>
      <c r="I18" s="67"/>
      <c r="J18" s="69"/>
      <c r="K18" s="67"/>
      <c r="L18" s="69"/>
      <c r="M18" s="67"/>
      <c r="N18" s="69"/>
      <c r="O18" s="67"/>
      <c r="P18" s="69"/>
      <c r="Q18" s="70"/>
      <c r="R18" s="71">
        <v>16.95</v>
      </c>
      <c r="S18" s="71">
        <v>16.95</v>
      </c>
      <c r="T18" s="71">
        <v>16.95</v>
      </c>
      <c r="U18" s="71">
        <f t="shared" si="0"/>
        <v>100</v>
      </c>
      <c r="V18" s="67" t="s">
        <v>97</v>
      </c>
    </row>
    <row r="19" spans="1:31" s="62" customFormat="1" ht="25.5" customHeight="1">
      <c r="A19" s="63"/>
      <c r="B19" s="67" t="s">
        <v>47</v>
      </c>
      <c r="C19" s="67"/>
      <c r="D19" s="68"/>
      <c r="E19" s="67"/>
      <c r="F19" s="67"/>
      <c r="G19" s="67"/>
      <c r="H19" s="67"/>
      <c r="I19" s="67"/>
      <c r="J19" s="69"/>
      <c r="K19" s="67"/>
      <c r="L19" s="69"/>
      <c r="M19" s="67"/>
      <c r="N19" s="69"/>
      <c r="O19" s="67"/>
      <c r="P19" s="69"/>
      <c r="Q19" s="70"/>
      <c r="R19" s="71">
        <v>14.74</v>
      </c>
      <c r="S19" s="71">
        <v>14.74</v>
      </c>
      <c r="T19" s="71">
        <v>14.74</v>
      </c>
      <c r="U19" s="71">
        <f t="shared" si="0"/>
        <v>100</v>
      </c>
      <c r="V19" s="67" t="s">
        <v>98</v>
      </c>
    </row>
    <row r="20" spans="1:31" s="62" customFormat="1" ht="37.5" customHeight="1">
      <c r="A20" s="63"/>
      <c r="B20" s="67" t="s">
        <v>47</v>
      </c>
      <c r="C20" s="67"/>
      <c r="D20" s="68"/>
      <c r="E20" s="67"/>
      <c r="F20" s="67"/>
      <c r="G20" s="67"/>
      <c r="H20" s="67"/>
      <c r="I20" s="67"/>
      <c r="J20" s="69"/>
      <c r="K20" s="67"/>
      <c r="L20" s="69"/>
      <c r="M20" s="67"/>
      <c r="N20" s="69"/>
      <c r="O20" s="67"/>
      <c r="P20" s="69"/>
      <c r="Q20" s="70"/>
      <c r="R20" s="71">
        <v>100</v>
      </c>
      <c r="S20" s="71">
        <v>100</v>
      </c>
      <c r="T20" s="71">
        <v>16.66</v>
      </c>
      <c r="U20" s="71">
        <f t="shared" si="0"/>
        <v>16.66</v>
      </c>
      <c r="V20" s="67" t="s">
        <v>99</v>
      </c>
    </row>
    <row r="21" spans="1:31" s="62" customFormat="1" ht="25.5" customHeight="1">
      <c r="A21" s="63"/>
      <c r="B21" s="67" t="s">
        <v>47</v>
      </c>
      <c r="C21" s="67"/>
      <c r="D21" s="68"/>
      <c r="E21" s="67"/>
      <c r="F21" s="67"/>
      <c r="G21" s="67"/>
      <c r="H21" s="67"/>
      <c r="I21" s="67"/>
      <c r="J21" s="69"/>
      <c r="K21" s="67"/>
      <c r="L21" s="69"/>
      <c r="M21" s="67"/>
      <c r="N21" s="69"/>
      <c r="O21" s="67"/>
      <c r="P21" s="69"/>
      <c r="Q21" s="70"/>
      <c r="R21" s="71">
        <v>25</v>
      </c>
      <c r="S21" s="71">
        <v>25</v>
      </c>
      <c r="T21" s="71">
        <v>100</v>
      </c>
      <c r="U21" s="71">
        <f t="shared" si="0"/>
        <v>400</v>
      </c>
      <c r="V21" s="67" t="s">
        <v>100</v>
      </c>
    </row>
    <row r="22" spans="1:31" s="62" customFormat="1" ht="38.25" customHeight="1">
      <c r="A22" s="63"/>
      <c r="B22" s="67" t="s">
        <v>47</v>
      </c>
      <c r="C22" s="67"/>
      <c r="D22" s="68"/>
      <c r="E22" s="67"/>
      <c r="F22" s="67"/>
      <c r="G22" s="67"/>
      <c r="H22" s="67"/>
      <c r="I22" s="67"/>
      <c r="J22" s="69"/>
      <c r="K22" s="67"/>
      <c r="L22" s="69"/>
      <c r="M22" s="67"/>
      <c r="N22" s="69"/>
      <c r="O22" s="67"/>
      <c r="P22" s="69"/>
      <c r="Q22" s="70"/>
      <c r="R22" s="71">
        <v>100</v>
      </c>
      <c r="S22" s="71">
        <v>100</v>
      </c>
      <c r="T22" s="71">
        <v>100</v>
      </c>
      <c r="U22" s="71">
        <f t="shared" si="0"/>
        <v>100</v>
      </c>
      <c r="V22" s="67" t="s">
        <v>101</v>
      </c>
    </row>
    <row r="23" spans="1:31" s="62" customFormat="1" ht="25.5" customHeight="1" thickBot="1">
      <c r="A23" s="63"/>
      <c r="B23" s="67" t="s">
        <v>47</v>
      </c>
      <c r="C23" s="67"/>
      <c r="D23" s="68"/>
      <c r="E23" s="67"/>
      <c r="F23" s="67"/>
      <c r="G23" s="67"/>
      <c r="H23" s="67"/>
      <c r="I23" s="67"/>
      <c r="J23" s="69"/>
      <c r="K23" s="67"/>
      <c r="L23" s="69"/>
      <c r="M23" s="67"/>
      <c r="N23" s="69"/>
      <c r="O23" s="67"/>
      <c r="P23" s="69"/>
      <c r="Q23" s="70"/>
      <c r="R23" s="71">
        <v>12</v>
      </c>
      <c r="S23" s="71">
        <v>12</v>
      </c>
      <c r="T23" s="71">
        <v>16.7</v>
      </c>
      <c r="U23" s="71">
        <f t="shared" si="0"/>
        <v>139.16666666666666</v>
      </c>
      <c r="V23" s="67" t="s">
        <v>102</v>
      </c>
    </row>
    <row r="24" spans="1:31" s="91" customFormat="1" ht="151.5" customHeight="1" thickTop="1" thickBot="1">
      <c r="A24" s="87"/>
      <c r="B24" s="88" t="s">
        <v>40</v>
      </c>
      <c r="C24" s="162" t="s">
        <v>47</v>
      </c>
      <c r="D24" s="162"/>
      <c r="E24" s="162"/>
      <c r="F24" s="162"/>
      <c r="G24" s="162"/>
      <c r="H24" s="162"/>
      <c r="I24" s="168" t="s">
        <v>48</v>
      </c>
      <c r="J24" s="168"/>
      <c r="K24" s="168"/>
      <c r="L24" s="162" t="s">
        <v>49</v>
      </c>
      <c r="M24" s="162"/>
      <c r="N24" s="162"/>
      <c r="O24" s="162"/>
      <c r="P24" s="89" t="s">
        <v>44</v>
      </c>
      <c r="Q24" s="89" t="s">
        <v>45</v>
      </c>
      <c r="R24" s="89">
        <v>19.910541666666667</v>
      </c>
      <c r="S24" s="89">
        <v>19.848041666666667</v>
      </c>
      <c r="T24" s="89">
        <v>13.453041666666666</v>
      </c>
      <c r="U24" s="89">
        <f t="shared" si="0"/>
        <v>67.780196618893967</v>
      </c>
      <c r="V24" s="90" t="s">
        <v>46</v>
      </c>
      <c r="W24" s="62"/>
      <c r="X24" s="62"/>
      <c r="Y24" s="62"/>
      <c r="Z24" s="62"/>
      <c r="AA24" s="62"/>
      <c r="AE24" s="62"/>
    </row>
    <row r="25" spans="1:31" s="94" customFormat="1" ht="41.25" customHeight="1" thickTop="1" thickBot="1">
      <c r="A25" s="92"/>
      <c r="B25" s="158" t="s">
        <v>91</v>
      </c>
      <c r="C25" s="159"/>
      <c r="D25" s="159"/>
      <c r="E25" s="159"/>
      <c r="F25" s="159"/>
      <c r="G25" s="159"/>
      <c r="H25" s="159"/>
      <c r="I25" s="159"/>
      <c r="J25" s="159"/>
      <c r="K25" s="159"/>
      <c r="L25" s="159"/>
      <c r="M25" s="159"/>
      <c r="N25" s="159"/>
      <c r="O25" s="159"/>
      <c r="P25" s="159"/>
      <c r="Q25" s="159"/>
      <c r="R25" s="159"/>
      <c r="S25" s="159"/>
      <c r="T25" s="159"/>
      <c r="U25" s="159"/>
      <c r="V25" s="160"/>
      <c r="W25" s="93"/>
      <c r="X25" s="93"/>
      <c r="Y25" s="93"/>
      <c r="Z25" s="93"/>
      <c r="AA25" s="93"/>
      <c r="AE25" s="93"/>
    </row>
    <row r="26" spans="1:31" s="62" customFormat="1" ht="43.5" customHeight="1">
      <c r="A26" s="63"/>
      <c r="B26" s="67" t="s">
        <v>47</v>
      </c>
      <c r="C26" s="67"/>
      <c r="D26" s="68"/>
      <c r="E26" s="67"/>
      <c r="F26" s="67"/>
      <c r="G26" s="67"/>
      <c r="H26" s="67"/>
      <c r="I26" s="67"/>
      <c r="J26" s="69"/>
      <c r="K26" s="67"/>
      <c r="L26" s="69"/>
      <c r="M26" s="67"/>
      <c r="N26" s="69"/>
      <c r="O26" s="67"/>
      <c r="P26" s="69"/>
      <c r="Q26" s="70"/>
      <c r="R26" s="71">
        <v>17.136500000000002</v>
      </c>
      <c r="S26" s="71">
        <v>17.136500000000002</v>
      </c>
      <c r="T26" s="71">
        <v>17.136500000000002</v>
      </c>
      <c r="U26" s="71">
        <f t="shared" ref="U26:U38" si="1">IF(ISERROR(T26/S26),"N/A",T26/S26*100)</f>
        <v>100</v>
      </c>
      <c r="V26" s="67" t="s">
        <v>101</v>
      </c>
    </row>
    <row r="27" spans="1:31" s="62" customFormat="1" ht="42" customHeight="1">
      <c r="A27" s="63"/>
      <c r="B27" s="67" t="s">
        <v>47</v>
      </c>
      <c r="C27" s="67"/>
      <c r="D27" s="68"/>
      <c r="E27" s="67"/>
      <c r="F27" s="67"/>
      <c r="G27" s="67"/>
      <c r="H27" s="67"/>
      <c r="I27" s="67"/>
      <c r="J27" s="69"/>
      <c r="K27" s="67"/>
      <c r="L27" s="69"/>
      <c r="M27" s="67"/>
      <c r="N27" s="69"/>
      <c r="O27" s="67"/>
      <c r="P27" s="69"/>
      <c r="Q27" s="70"/>
      <c r="R27" s="71">
        <v>1</v>
      </c>
      <c r="S27" s="71">
        <v>0.25</v>
      </c>
      <c r="T27" s="71">
        <v>0.22</v>
      </c>
      <c r="U27" s="71">
        <f t="shared" si="1"/>
        <v>88</v>
      </c>
      <c r="V27" s="67" t="s">
        <v>94</v>
      </c>
    </row>
    <row r="28" spans="1:31" s="62" customFormat="1" ht="26.25" customHeight="1">
      <c r="A28" s="63"/>
      <c r="B28" s="67" t="s">
        <v>47</v>
      </c>
      <c r="C28" s="67"/>
      <c r="D28" s="68"/>
      <c r="E28" s="67"/>
      <c r="F28" s="67"/>
      <c r="G28" s="67"/>
      <c r="H28" s="67"/>
      <c r="I28" s="67"/>
      <c r="J28" s="69"/>
      <c r="K28" s="67"/>
      <c r="L28" s="69"/>
      <c r="M28" s="67"/>
      <c r="N28" s="69"/>
      <c r="O28" s="67"/>
      <c r="P28" s="69"/>
      <c r="Q28" s="70"/>
      <c r="R28" s="71">
        <v>15.03</v>
      </c>
      <c r="S28" s="71">
        <v>15.03</v>
      </c>
      <c r="T28" s="71">
        <v>15.03</v>
      </c>
      <c r="U28" s="71">
        <f t="shared" si="1"/>
        <v>100</v>
      </c>
      <c r="V28" s="67" t="s">
        <v>95</v>
      </c>
    </row>
    <row r="29" spans="1:31" s="62" customFormat="1" ht="41.25" customHeight="1">
      <c r="A29" s="63"/>
      <c r="B29" s="67" t="s">
        <v>47</v>
      </c>
      <c r="C29" s="67"/>
      <c r="D29" s="68"/>
      <c r="E29" s="67"/>
      <c r="F29" s="67"/>
      <c r="G29" s="67"/>
      <c r="H29" s="67"/>
      <c r="I29" s="67"/>
      <c r="J29" s="69"/>
      <c r="K29" s="67"/>
      <c r="L29" s="69"/>
      <c r="M29" s="67"/>
      <c r="N29" s="69"/>
      <c r="O29" s="67"/>
      <c r="P29" s="69"/>
      <c r="Q29" s="70"/>
      <c r="R29" s="71">
        <v>8.99</v>
      </c>
      <c r="S29" s="71">
        <v>8.99</v>
      </c>
      <c r="T29" s="71">
        <v>8.99</v>
      </c>
      <c r="U29" s="71">
        <f t="shared" si="1"/>
        <v>100</v>
      </c>
      <c r="V29" s="67" t="s">
        <v>92</v>
      </c>
    </row>
    <row r="30" spans="1:31" s="62" customFormat="1" ht="26.25" customHeight="1">
      <c r="A30" s="63"/>
      <c r="B30" s="67" t="s">
        <v>47</v>
      </c>
      <c r="C30" s="67"/>
      <c r="D30" s="68"/>
      <c r="E30" s="67"/>
      <c r="F30" s="67"/>
      <c r="G30" s="67"/>
      <c r="H30" s="67"/>
      <c r="I30" s="67"/>
      <c r="J30" s="69"/>
      <c r="K30" s="67"/>
      <c r="L30" s="69"/>
      <c r="M30" s="67"/>
      <c r="N30" s="69"/>
      <c r="O30" s="67"/>
      <c r="P30" s="69"/>
      <c r="Q30" s="70"/>
      <c r="R30" s="71">
        <v>20.399999999999999</v>
      </c>
      <c r="S30" s="71">
        <v>20.399999999999999</v>
      </c>
      <c r="T30" s="71">
        <v>20.23</v>
      </c>
      <c r="U30" s="71">
        <f t="shared" si="1"/>
        <v>99.166666666666686</v>
      </c>
      <c r="V30" s="67" t="s">
        <v>103</v>
      </c>
    </row>
    <row r="31" spans="1:31" s="62" customFormat="1" ht="26.25" customHeight="1">
      <c r="A31" s="63"/>
      <c r="B31" s="67" t="s">
        <v>47</v>
      </c>
      <c r="C31" s="67"/>
      <c r="D31" s="68"/>
      <c r="E31" s="67"/>
      <c r="F31" s="67"/>
      <c r="G31" s="67"/>
      <c r="H31" s="67"/>
      <c r="I31" s="67"/>
      <c r="J31" s="69"/>
      <c r="K31" s="67"/>
      <c r="L31" s="69"/>
      <c r="M31" s="67"/>
      <c r="N31" s="69"/>
      <c r="O31" s="67"/>
      <c r="P31" s="69"/>
      <c r="Q31" s="70"/>
      <c r="R31" s="71">
        <v>16.02</v>
      </c>
      <c r="S31" s="71">
        <v>16.02</v>
      </c>
      <c r="T31" s="71">
        <v>16.02</v>
      </c>
      <c r="U31" s="71">
        <f t="shared" si="1"/>
        <v>100</v>
      </c>
      <c r="V31" s="67" t="s">
        <v>96</v>
      </c>
    </row>
    <row r="32" spans="1:31" s="62" customFormat="1" ht="26.25" customHeight="1">
      <c r="A32" s="63"/>
      <c r="B32" s="67" t="s">
        <v>47</v>
      </c>
      <c r="C32" s="67"/>
      <c r="D32" s="68"/>
      <c r="E32" s="67"/>
      <c r="F32" s="67"/>
      <c r="G32" s="67"/>
      <c r="H32" s="67"/>
      <c r="I32" s="67"/>
      <c r="J32" s="69"/>
      <c r="K32" s="67"/>
      <c r="L32" s="69"/>
      <c r="M32" s="67"/>
      <c r="N32" s="69"/>
      <c r="O32" s="67"/>
      <c r="P32" s="69"/>
      <c r="Q32" s="70"/>
      <c r="R32" s="71">
        <v>1</v>
      </c>
      <c r="S32" s="71">
        <v>1</v>
      </c>
      <c r="T32" s="71">
        <v>16</v>
      </c>
      <c r="U32" s="71">
        <f t="shared" si="1"/>
        <v>1600</v>
      </c>
      <c r="V32" s="67" t="s">
        <v>102</v>
      </c>
    </row>
    <row r="33" spans="1:31" s="62" customFormat="1" ht="26.25" customHeight="1">
      <c r="A33" s="63"/>
      <c r="B33" s="67" t="s">
        <v>47</v>
      </c>
      <c r="C33" s="67"/>
      <c r="D33" s="68"/>
      <c r="E33" s="67"/>
      <c r="F33" s="67"/>
      <c r="G33" s="67"/>
      <c r="H33" s="67"/>
      <c r="I33" s="67"/>
      <c r="J33" s="69"/>
      <c r="K33" s="67"/>
      <c r="L33" s="69"/>
      <c r="M33" s="67"/>
      <c r="N33" s="69"/>
      <c r="O33" s="67"/>
      <c r="P33" s="69"/>
      <c r="Q33" s="70"/>
      <c r="R33" s="71">
        <v>16.66</v>
      </c>
      <c r="S33" s="71">
        <v>16.66</v>
      </c>
      <c r="T33" s="71">
        <v>8.4600000000000009</v>
      </c>
      <c r="U33" s="71">
        <f t="shared" si="1"/>
        <v>50.780312124849949</v>
      </c>
      <c r="V33" s="67" t="s">
        <v>100</v>
      </c>
    </row>
    <row r="34" spans="1:31" s="62" customFormat="1" ht="26.25" customHeight="1">
      <c r="A34" s="63"/>
      <c r="B34" s="67" t="s">
        <v>47</v>
      </c>
      <c r="C34" s="67"/>
      <c r="D34" s="68"/>
      <c r="E34" s="67"/>
      <c r="F34" s="67"/>
      <c r="G34" s="67"/>
      <c r="H34" s="67"/>
      <c r="I34" s="67"/>
      <c r="J34" s="69"/>
      <c r="K34" s="67"/>
      <c r="L34" s="69"/>
      <c r="M34" s="67"/>
      <c r="N34" s="69"/>
      <c r="O34" s="67"/>
      <c r="P34" s="69"/>
      <c r="Q34" s="70"/>
      <c r="R34" s="71">
        <v>11</v>
      </c>
      <c r="S34" s="71">
        <v>11</v>
      </c>
      <c r="T34" s="71">
        <v>11</v>
      </c>
      <c r="U34" s="71">
        <f t="shared" si="1"/>
        <v>100</v>
      </c>
      <c r="V34" s="67" t="s">
        <v>93</v>
      </c>
    </row>
    <row r="35" spans="1:31" s="62" customFormat="1" ht="40.5" customHeight="1">
      <c r="A35" s="63"/>
      <c r="B35" s="67" t="s">
        <v>47</v>
      </c>
      <c r="C35" s="67"/>
      <c r="D35" s="68"/>
      <c r="E35" s="67"/>
      <c r="F35" s="67"/>
      <c r="G35" s="67"/>
      <c r="H35" s="67"/>
      <c r="I35" s="67"/>
      <c r="J35" s="69"/>
      <c r="K35" s="67"/>
      <c r="L35" s="69"/>
      <c r="M35" s="67"/>
      <c r="N35" s="69"/>
      <c r="O35" s="67"/>
      <c r="P35" s="69"/>
      <c r="Q35" s="70"/>
      <c r="R35" s="71">
        <v>16.95</v>
      </c>
      <c r="S35" s="71">
        <v>16.95</v>
      </c>
      <c r="T35" s="71">
        <v>16.95</v>
      </c>
      <c r="U35" s="71">
        <f t="shared" si="1"/>
        <v>100</v>
      </c>
      <c r="V35" s="67" t="s">
        <v>97</v>
      </c>
    </row>
    <row r="36" spans="1:31" s="62" customFormat="1" ht="26.25" customHeight="1">
      <c r="A36" s="63"/>
      <c r="B36" s="67" t="s">
        <v>47</v>
      </c>
      <c r="C36" s="67"/>
      <c r="D36" s="68"/>
      <c r="E36" s="67"/>
      <c r="F36" s="67"/>
      <c r="G36" s="67"/>
      <c r="H36" s="67"/>
      <c r="I36" s="67"/>
      <c r="J36" s="69"/>
      <c r="K36" s="67"/>
      <c r="L36" s="69"/>
      <c r="M36" s="67"/>
      <c r="N36" s="69"/>
      <c r="O36" s="67"/>
      <c r="P36" s="69"/>
      <c r="Q36" s="70"/>
      <c r="R36" s="71">
        <v>14.74</v>
      </c>
      <c r="S36" s="71">
        <v>14.74</v>
      </c>
      <c r="T36" s="71">
        <v>14.74</v>
      </c>
      <c r="U36" s="71">
        <f t="shared" si="1"/>
        <v>100</v>
      </c>
      <c r="V36" s="67" t="s">
        <v>98</v>
      </c>
    </row>
    <row r="37" spans="1:31" s="62" customFormat="1" ht="43.5" customHeight="1" thickBot="1">
      <c r="A37" s="63"/>
      <c r="B37" s="67" t="s">
        <v>47</v>
      </c>
      <c r="C37" s="67"/>
      <c r="D37" s="68"/>
      <c r="E37" s="67"/>
      <c r="F37" s="67"/>
      <c r="G37" s="67"/>
      <c r="H37" s="67"/>
      <c r="I37" s="67"/>
      <c r="J37" s="69"/>
      <c r="K37" s="67"/>
      <c r="L37" s="69"/>
      <c r="M37" s="67"/>
      <c r="N37" s="69"/>
      <c r="O37" s="67"/>
      <c r="P37" s="69"/>
      <c r="Q37" s="70"/>
      <c r="R37" s="71">
        <v>100</v>
      </c>
      <c r="S37" s="71">
        <v>100</v>
      </c>
      <c r="T37" s="71">
        <v>16.66</v>
      </c>
      <c r="U37" s="71">
        <f t="shared" si="1"/>
        <v>16.66</v>
      </c>
      <c r="V37" s="67" t="s">
        <v>99</v>
      </c>
    </row>
    <row r="38" spans="1:31" s="91" customFormat="1" ht="336.75" customHeight="1" thickTop="1" thickBot="1">
      <c r="A38" s="87"/>
      <c r="B38" s="88" t="s">
        <v>50</v>
      </c>
      <c r="C38" s="161" t="s">
        <v>51</v>
      </c>
      <c r="D38" s="161"/>
      <c r="E38" s="161"/>
      <c r="F38" s="161"/>
      <c r="G38" s="161"/>
      <c r="H38" s="161"/>
      <c r="I38" s="161" t="s">
        <v>52</v>
      </c>
      <c r="J38" s="161"/>
      <c r="K38" s="161"/>
      <c r="L38" s="162" t="s">
        <v>53</v>
      </c>
      <c r="M38" s="162"/>
      <c r="N38" s="162"/>
      <c r="O38" s="162"/>
      <c r="P38" s="89" t="s">
        <v>44</v>
      </c>
      <c r="Q38" s="89" t="s">
        <v>54</v>
      </c>
      <c r="R38" s="89">
        <v>40.99444444444444</v>
      </c>
      <c r="S38" s="89" t="s">
        <v>55</v>
      </c>
      <c r="T38" s="89" t="s">
        <v>55</v>
      </c>
      <c r="U38" s="89" t="str">
        <f t="shared" si="1"/>
        <v>N/A</v>
      </c>
      <c r="V38" s="90" t="s">
        <v>46</v>
      </c>
      <c r="W38" s="62"/>
      <c r="X38" s="62"/>
      <c r="Y38" s="62"/>
      <c r="Z38" s="62"/>
      <c r="AA38" s="62"/>
      <c r="AE38" s="62"/>
    </row>
    <row r="39" spans="1:31" s="94" customFormat="1" ht="28.5" customHeight="1" thickTop="1" thickBot="1">
      <c r="A39" s="92"/>
      <c r="B39" s="158" t="s">
        <v>91</v>
      </c>
      <c r="C39" s="159"/>
      <c r="D39" s="159"/>
      <c r="E39" s="159"/>
      <c r="F39" s="159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159"/>
      <c r="T39" s="159"/>
      <c r="U39" s="159"/>
      <c r="V39" s="160"/>
      <c r="W39" s="93"/>
      <c r="X39" s="93"/>
      <c r="Y39" s="93"/>
      <c r="Z39" s="93"/>
      <c r="AA39" s="93"/>
      <c r="AE39" s="93"/>
    </row>
    <row r="40" spans="1:31" s="62" customFormat="1" ht="45" customHeight="1">
      <c r="A40" s="63"/>
      <c r="B40" s="67" t="s">
        <v>47</v>
      </c>
      <c r="C40" s="67"/>
      <c r="D40" s="68"/>
      <c r="E40" s="67"/>
      <c r="F40" s="67"/>
      <c r="G40" s="67"/>
      <c r="H40" s="67"/>
      <c r="I40" s="67"/>
      <c r="J40" s="69"/>
      <c r="K40" s="67"/>
      <c r="L40" s="69"/>
      <c r="M40" s="67"/>
      <c r="N40" s="69"/>
      <c r="O40" s="67"/>
      <c r="P40" s="69"/>
      <c r="Q40" s="70"/>
      <c r="R40" s="71">
        <v>1</v>
      </c>
      <c r="S40" s="71" t="s">
        <v>47</v>
      </c>
      <c r="T40" s="71" t="s">
        <v>47</v>
      </c>
      <c r="U40" s="71" t="str">
        <f t="shared" ref="U40:U49" si="2">IF(ISERROR(T40/S40),"N/A",T40/S40*100)</f>
        <v>N/A</v>
      </c>
      <c r="V40" s="67" t="s">
        <v>94</v>
      </c>
    </row>
    <row r="41" spans="1:31" s="62" customFormat="1" ht="33.75" customHeight="1">
      <c r="A41" s="63"/>
      <c r="B41" s="67" t="s">
        <v>47</v>
      </c>
      <c r="C41" s="67"/>
      <c r="D41" s="68"/>
      <c r="E41" s="67"/>
      <c r="F41" s="67"/>
      <c r="G41" s="67"/>
      <c r="H41" s="67"/>
      <c r="I41" s="67"/>
      <c r="J41" s="69"/>
      <c r="K41" s="67"/>
      <c r="L41" s="69"/>
      <c r="M41" s="67"/>
      <c r="N41" s="69"/>
      <c r="O41" s="67"/>
      <c r="P41" s="69"/>
      <c r="Q41" s="70"/>
      <c r="R41" s="71">
        <v>12.23</v>
      </c>
      <c r="S41" s="71" t="s">
        <v>47</v>
      </c>
      <c r="T41" s="71" t="s">
        <v>47</v>
      </c>
      <c r="U41" s="71" t="str">
        <f t="shared" si="2"/>
        <v>N/A</v>
      </c>
      <c r="V41" s="67" t="s">
        <v>92</v>
      </c>
    </row>
    <row r="42" spans="1:31" s="62" customFormat="1" ht="25.5" customHeight="1">
      <c r="A42" s="63"/>
      <c r="B42" s="67" t="s">
        <v>47</v>
      </c>
      <c r="C42" s="67"/>
      <c r="D42" s="68"/>
      <c r="E42" s="67"/>
      <c r="F42" s="67"/>
      <c r="G42" s="67"/>
      <c r="H42" s="67"/>
      <c r="I42" s="67"/>
      <c r="J42" s="69"/>
      <c r="K42" s="67"/>
      <c r="L42" s="69"/>
      <c r="M42" s="67"/>
      <c r="N42" s="69"/>
      <c r="O42" s="67"/>
      <c r="P42" s="69"/>
      <c r="Q42" s="70"/>
      <c r="R42" s="71">
        <v>100</v>
      </c>
      <c r="S42" s="71" t="s">
        <v>47</v>
      </c>
      <c r="T42" s="71" t="s">
        <v>47</v>
      </c>
      <c r="U42" s="71" t="str">
        <f t="shared" si="2"/>
        <v>N/A</v>
      </c>
      <c r="V42" s="67" t="s">
        <v>93</v>
      </c>
    </row>
    <row r="43" spans="1:31" s="62" customFormat="1" ht="25.5" customHeight="1">
      <c r="A43" s="63"/>
      <c r="B43" s="67" t="s">
        <v>47</v>
      </c>
      <c r="C43" s="67"/>
      <c r="D43" s="68"/>
      <c r="E43" s="67"/>
      <c r="F43" s="67"/>
      <c r="G43" s="67"/>
      <c r="H43" s="67"/>
      <c r="I43" s="67"/>
      <c r="J43" s="69"/>
      <c r="K43" s="67"/>
      <c r="L43" s="69"/>
      <c r="M43" s="67"/>
      <c r="N43" s="69"/>
      <c r="O43" s="67"/>
      <c r="P43" s="69"/>
      <c r="Q43" s="70"/>
      <c r="R43" s="71">
        <v>1</v>
      </c>
      <c r="S43" s="71" t="s">
        <v>47</v>
      </c>
      <c r="T43" s="71" t="s">
        <v>47</v>
      </c>
      <c r="U43" s="71" t="str">
        <f t="shared" si="2"/>
        <v>N/A</v>
      </c>
      <c r="V43" s="67" t="s">
        <v>102</v>
      </c>
    </row>
    <row r="44" spans="1:31" s="62" customFormat="1" ht="25.5" customHeight="1">
      <c r="A44" s="63"/>
      <c r="B44" s="67" t="s">
        <v>47</v>
      </c>
      <c r="C44" s="67"/>
      <c r="D44" s="68"/>
      <c r="E44" s="67"/>
      <c r="F44" s="67"/>
      <c r="G44" s="67"/>
      <c r="H44" s="67"/>
      <c r="I44" s="67"/>
      <c r="J44" s="69"/>
      <c r="K44" s="67"/>
      <c r="L44" s="69"/>
      <c r="M44" s="67"/>
      <c r="N44" s="69"/>
      <c r="O44" s="67"/>
      <c r="P44" s="69"/>
      <c r="Q44" s="70"/>
      <c r="R44" s="71">
        <v>75.02</v>
      </c>
      <c r="S44" s="71" t="s">
        <v>47</v>
      </c>
      <c r="T44" s="71" t="s">
        <v>47</v>
      </c>
      <c r="U44" s="71" t="str">
        <f t="shared" si="2"/>
        <v>N/A</v>
      </c>
      <c r="V44" s="67" t="s">
        <v>98</v>
      </c>
    </row>
    <row r="45" spans="1:31" s="62" customFormat="1" ht="25.5" customHeight="1">
      <c r="A45" s="63"/>
      <c r="B45" s="67" t="s">
        <v>47</v>
      </c>
      <c r="C45" s="67"/>
      <c r="D45" s="68"/>
      <c r="E45" s="67"/>
      <c r="F45" s="67"/>
      <c r="G45" s="67"/>
      <c r="H45" s="67"/>
      <c r="I45" s="67"/>
      <c r="J45" s="69"/>
      <c r="K45" s="67"/>
      <c r="L45" s="69"/>
      <c r="M45" s="67"/>
      <c r="N45" s="69"/>
      <c r="O45" s="67"/>
      <c r="P45" s="69"/>
      <c r="Q45" s="70"/>
      <c r="R45" s="71">
        <v>18.64</v>
      </c>
      <c r="S45" s="71" t="s">
        <v>47</v>
      </c>
      <c r="T45" s="71" t="s">
        <v>47</v>
      </c>
      <c r="U45" s="71" t="str">
        <f t="shared" si="2"/>
        <v>N/A</v>
      </c>
      <c r="V45" s="67" t="s">
        <v>96</v>
      </c>
    </row>
    <row r="46" spans="1:31" s="62" customFormat="1" ht="26.25" customHeight="1">
      <c r="A46" s="63"/>
      <c r="B46" s="67" t="s">
        <v>47</v>
      </c>
      <c r="C46" s="67"/>
      <c r="D46" s="68"/>
      <c r="E46" s="67"/>
      <c r="F46" s="67"/>
      <c r="G46" s="67"/>
      <c r="H46" s="67"/>
      <c r="I46" s="67"/>
      <c r="J46" s="69"/>
      <c r="K46" s="67"/>
      <c r="L46" s="69"/>
      <c r="M46" s="67"/>
      <c r="N46" s="69"/>
      <c r="O46" s="67"/>
      <c r="P46" s="69"/>
      <c r="Q46" s="70"/>
      <c r="R46" s="71">
        <v>19.57</v>
      </c>
      <c r="S46" s="71" t="s">
        <v>47</v>
      </c>
      <c r="T46" s="71" t="s">
        <v>47</v>
      </c>
      <c r="U46" s="71" t="str">
        <f t="shared" si="2"/>
        <v>N/A</v>
      </c>
      <c r="V46" s="67" t="s">
        <v>95</v>
      </c>
    </row>
    <row r="47" spans="1:31" s="62" customFormat="1" ht="40.5" customHeight="1">
      <c r="A47" s="63"/>
      <c r="B47" s="67" t="s">
        <v>47</v>
      </c>
      <c r="C47" s="67"/>
      <c r="D47" s="68"/>
      <c r="E47" s="67"/>
      <c r="F47" s="67"/>
      <c r="G47" s="67"/>
      <c r="H47" s="67"/>
      <c r="I47" s="67"/>
      <c r="J47" s="69"/>
      <c r="K47" s="67"/>
      <c r="L47" s="69"/>
      <c r="M47" s="67"/>
      <c r="N47" s="69"/>
      <c r="O47" s="67"/>
      <c r="P47" s="69"/>
      <c r="Q47" s="70"/>
      <c r="R47" s="71">
        <v>41.49</v>
      </c>
      <c r="S47" s="71" t="s">
        <v>47</v>
      </c>
      <c r="T47" s="71" t="s">
        <v>47</v>
      </c>
      <c r="U47" s="71" t="str">
        <f t="shared" si="2"/>
        <v>N/A</v>
      </c>
      <c r="V47" s="67" t="s">
        <v>97</v>
      </c>
    </row>
    <row r="48" spans="1:31" s="62" customFormat="1" ht="45" customHeight="1" thickBot="1">
      <c r="A48" s="63"/>
      <c r="B48" s="67" t="s">
        <v>47</v>
      </c>
      <c r="C48" s="67"/>
      <c r="D48" s="68"/>
      <c r="E48" s="67"/>
      <c r="F48" s="67"/>
      <c r="G48" s="67"/>
      <c r="H48" s="67"/>
      <c r="I48" s="67"/>
      <c r="J48" s="69"/>
      <c r="K48" s="67"/>
      <c r="L48" s="69"/>
      <c r="M48" s="67"/>
      <c r="N48" s="69"/>
      <c r="O48" s="67"/>
      <c r="P48" s="69"/>
      <c r="Q48" s="70"/>
      <c r="R48" s="71">
        <v>100</v>
      </c>
      <c r="S48" s="71" t="s">
        <v>47</v>
      </c>
      <c r="T48" s="71" t="s">
        <v>47</v>
      </c>
      <c r="U48" s="71" t="str">
        <f t="shared" si="2"/>
        <v>N/A</v>
      </c>
      <c r="V48" s="67" t="s">
        <v>99</v>
      </c>
    </row>
    <row r="49" spans="1:31" s="91" customFormat="1" ht="223.5" customHeight="1" thickTop="1" thickBot="1">
      <c r="A49" s="87"/>
      <c r="B49" s="88" t="s">
        <v>56</v>
      </c>
      <c r="C49" s="161" t="s">
        <v>57</v>
      </c>
      <c r="D49" s="161"/>
      <c r="E49" s="161"/>
      <c r="F49" s="161"/>
      <c r="G49" s="161"/>
      <c r="H49" s="161"/>
      <c r="I49" s="161" t="s">
        <v>58</v>
      </c>
      <c r="J49" s="161"/>
      <c r="K49" s="161"/>
      <c r="L49" s="162" t="s">
        <v>59</v>
      </c>
      <c r="M49" s="162"/>
      <c r="N49" s="162"/>
      <c r="O49" s="162"/>
      <c r="P49" s="89" t="s">
        <v>60</v>
      </c>
      <c r="Q49" s="89" t="s">
        <v>61</v>
      </c>
      <c r="R49" s="89">
        <v>1.3745454545454547</v>
      </c>
      <c r="S49" s="89">
        <v>1.3745454545454547</v>
      </c>
      <c r="T49" s="89">
        <v>13.704545454545455</v>
      </c>
      <c r="U49" s="89">
        <f t="shared" si="2"/>
        <v>997.02380952380952</v>
      </c>
      <c r="V49" s="90" t="s">
        <v>46</v>
      </c>
      <c r="W49" s="62"/>
      <c r="X49" s="62"/>
      <c r="Y49" s="62"/>
      <c r="Z49" s="62"/>
      <c r="AA49" s="62"/>
      <c r="AE49" s="62"/>
    </row>
    <row r="50" spans="1:31" s="94" customFormat="1" ht="36.75" customHeight="1" thickTop="1" thickBot="1">
      <c r="A50" s="92"/>
      <c r="B50" s="158" t="s">
        <v>91</v>
      </c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60"/>
      <c r="W50" s="93"/>
      <c r="X50" s="93"/>
      <c r="Y50" s="93"/>
      <c r="Z50" s="93"/>
      <c r="AA50" s="93"/>
      <c r="AE50" s="93"/>
    </row>
    <row r="51" spans="1:31" s="62" customFormat="1" ht="25.5" customHeight="1">
      <c r="A51" s="63"/>
      <c r="B51" s="67" t="s">
        <v>47</v>
      </c>
      <c r="C51" s="67"/>
      <c r="D51" s="68"/>
      <c r="E51" s="67"/>
      <c r="F51" s="67"/>
      <c r="G51" s="67"/>
      <c r="H51" s="67"/>
      <c r="I51" s="67"/>
      <c r="J51" s="69"/>
      <c r="K51" s="67"/>
      <c r="L51" s="69"/>
      <c r="M51" s="67"/>
      <c r="N51" s="69"/>
      <c r="O51" s="67"/>
      <c r="P51" s="69"/>
      <c r="Q51" s="70"/>
      <c r="R51" s="71">
        <v>0.63449999999999995</v>
      </c>
      <c r="S51" s="71">
        <v>0.63449999999999995</v>
      </c>
      <c r="T51" s="71">
        <v>0.63449999999999995</v>
      </c>
      <c r="U51" s="71">
        <f t="shared" ref="U51:U62" si="3">IF(ISERROR(T51/S51),"N/A",T51/S51*100)</f>
        <v>100</v>
      </c>
      <c r="V51" s="67" t="s">
        <v>93</v>
      </c>
    </row>
    <row r="52" spans="1:31" s="62" customFormat="1" ht="26.25" customHeight="1">
      <c r="A52" s="63"/>
      <c r="B52" s="67" t="s">
        <v>47</v>
      </c>
      <c r="C52" s="67"/>
      <c r="D52" s="68"/>
      <c r="E52" s="67"/>
      <c r="F52" s="67"/>
      <c r="G52" s="67"/>
      <c r="H52" s="67"/>
      <c r="I52" s="67"/>
      <c r="J52" s="69"/>
      <c r="K52" s="67"/>
      <c r="L52" s="69"/>
      <c r="M52" s="67"/>
      <c r="N52" s="69"/>
      <c r="O52" s="67"/>
      <c r="P52" s="69"/>
      <c r="Q52" s="70"/>
      <c r="R52" s="71">
        <v>2.15</v>
      </c>
      <c r="S52" s="71">
        <v>2.15</v>
      </c>
      <c r="T52" s="71">
        <v>16.02</v>
      </c>
      <c r="U52" s="71">
        <f t="shared" si="3"/>
        <v>745.11627906976742</v>
      </c>
      <c r="V52" s="67" t="s">
        <v>96</v>
      </c>
    </row>
    <row r="53" spans="1:31" s="62" customFormat="1" ht="43.5" customHeight="1">
      <c r="A53" s="63"/>
      <c r="B53" s="67" t="s">
        <v>47</v>
      </c>
      <c r="C53" s="67"/>
      <c r="D53" s="68"/>
      <c r="E53" s="67"/>
      <c r="F53" s="67"/>
      <c r="G53" s="67"/>
      <c r="H53" s="67"/>
      <c r="I53" s="67"/>
      <c r="J53" s="69"/>
      <c r="K53" s="67"/>
      <c r="L53" s="69"/>
      <c r="M53" s="67"/>
      <c r="N53" s="69"/>
      <c r="O53" s="67"/>
      <c r="P53" s="69"/>
      <c r="Q53" s="70"/>
      <c r="R53" s="71">
        <v>0.39</v>
      </c>
      <c r="S53" s="71">
        <v>0.39</v>
      </c>
      <c r="T53" s="71">
        <v>0.39</v>
      </c>
      <c r="U53" s="71">
        <f t="shared" si="3"/>
        <v>100</v>
      </c>
      <c r="V53" s="67" t="s">
        <v>92</v>
      </c>
    </row>
    <row r="54" spans="1:31" s="62" customFormat="1" ht="39.75" customHeight="1">
      <c r="A54" s="63"/>
      <c r="B54" s="67" t="s">
        <v>47</v>
      </c>
      <c r="C54" s="67"/>
      <c r="D54" s="68"/>
      <c r="E54" s="67"/>
      <c r="F54" s="67"/>
      <c r="G54" s="67"/>
      <c r="H54" s="67"/>
      <c r="I54" s="67"/>
      <c r="J54" s="69"/>
      <c r="K54" s="67"/>
      <c r="L54" s="69"/>
      <c r="M54" s="67"/>
      <c r="N54" s="69"/>
      <c r="O54" s="67"/>
      <c r="P54" s="69"/>
      <c r="Q54" s="70"/>
      <c r="R54" s="71">
        <v>3.33</v>
      </c>
      <c r="S54" s="71">
        <v>3.33</v>
      </c>
      <c r="T54" s="71">
        <v>1.54</v>
      </c>
      <c r="U54" s="71">
        <f t="shared" si="3"/>
        <v>46.246246246246244</v>
      </c>
      <c r="V54" s="67" t="s">
        <v>94</v>
      </c>
    </row>
    <row r="55" spans="1:31" s="62" customFormat="1" ht="25.5" customHeight="1">
      <c r="A55" s="63"/>
      <c r="B55" s="67" t="s">
        <v>47</v>
      </c>
      <c r="C55" s="67"/>
      <c r="D55" s="68"/>
      <c r="E55" s="67"/>
      <c r="F55" s="67"/>
      <c r="G55" s="67"/>
      <c r="H55" s="67"/>
      <c r="I55" s="67"/>
      <c r="J55" s="69"/>
      <c r="K55" s="67"/>
      <c r="L55" s="69"/>
      <c r="M55" s="67"/>
      <c r="N55" s="69"/>
      <c r="O55" s="67"/>
      <c r="P55" s="69"/>
      <c r="Q55" s="70"/>
      <c r="R55" s="71">
        <v>0.4</v>
      </c>
      <c r="S55" s="71">
        <v>0.4</v>
      </c>
      <c r="T55" s="71">
        <v>0.4</v>
      </c>
      <c r="U55" s="71">
        <f t="shared" si="3"/>
        <v>100</v>
      </c>
      <c r="V55" s="67" t="s">
        <v>98</v>
      </c>
    </row>
    <row r="56" spans="1:31" s="62" customFormat="1" ht="25.5" customHeight="1">
      <c r="A56" s="63"/>
      <c r="B56" s="67" t="s">
        <v>47</v>
      </c>
      <c r="C56" s="67"/>
      <c r="D56" s="68"/>
      <c r="E56" s="67"/>
      <c r="F56" s="67"/>
      <c r="G56" s="67"/>
      <c r="H56" s="67"/>
      <c r="I56" s="67"/>
      <c r="J56" s="69"/>
      <c r="K56" s="67"/>
      <c r="L56" s="69"/>
      <c r="M56" s="67"/>
      <c r="N56" s="69"/>
      <c r="O56" s="67"/>
      <c r="P56" s="69"/>
      <c r="Q56" s="70"/>
      <c r="R56" s="71">
        <v>1.2122999999999999</v>
      </c>
      <c r="S56" s="71">
        <v>1.2122999999999999</v>
      </c>
      <c r="T56" s="71">
        <v>1.2122999999999999</v>
      </c>
      <c r="U56" s="71">
        <f t="shared" si="3"/>
        <v>100</v>
      </c>
      <c r="V56" s="67" t="s">
        <v>100</v>
      </c>
    </row>
    <row r="57" spans="1:31" s="62" customFormat="1" ht="42.75" customHeight="1">
      <c r="A57" s="63"/>
      <c r="B57" s="67" t="s">
        <v>47</v>
      </c>
      <c r="C57" s="67"/>
      <c r="D57" s="68"/>
      <c r="E57" s="67"/>
      <c r="F57" s="67"/>
      <c r="G57" s="67"/>
      <c r="H57" s="67"/>
      <c r="I57" s="67"/>
      <c r="J57" s="69"/>
      <c r="K57" s="67"/>
      <c r="L57" s="69"/>
      <c r="M57" s="67"/>
      <c r="N57" s="69"/>
      <c r="O57" s="67"/>
      <c r="P57" s="69"/>
      <c r="Q57" s="70"/>
      <c r="R57" s="71">
        <v>0.43319999999999997</v>
      </c>
      <c r="S57" s="71">
        <v>0.43319999999999997</v>
      </c>
      <c r="T57" s="71">
        <v>0.43319999999999997</v>
      </c>
      <c r="U57" s="71">
        <f t="shared" si="3"/>
        <v>100</v>
      </c>
      <c r="V57" s="67" t="s">
        <v>101</v>
      </c>
    </row>
    <row r="58" spans="1:31" s="62" customFormat="1" ht="32.25" customHeight="1">
      <c r="A58" s="63"/>
      <c r="B58" s="67" t="s">
        <v>47</v>
      </c>
      <c r="C58" s="67"/>
      <c r="D58" s="68"/>
      <c r="E58" s="67"/>
      <c r="F58" s="67"/>
      <c r="G58" s="67"/>
      <c r="H58" s="67"/>
      <c r="I58" s="67"/>
      <c r="J58" s="69"/>
      <c r="K58" s="67"/>
      <c r="L58" s="69"/>
      <c r="M58" s="67"/>
      <c r="N58" s="69"/>
      <c r="O58" s="67"/>
      <c r="P58" s="69"/>
      <c r="Q58" s="70"/>
      <c r="R58" s="71">
        <v>5</v>
      </c>
      <c r="S58" s="71">
        <v>5</v>
      </c>
      <c r="T58" s="71">
        <v>5</v>
      </c>
      <c r="U58" s="71">
        <f t="shared" si="3"/>
        <v>100</v>
      </c>
      <c r="V58" s="67" t="s">
        <v>95</v>
      </c>
    </row>
    <row r="59" spans="1:31" s="62" customFormat="1" ht="42" customHeight="1">
      <c r="A59" s="63"/>
      <c r="B59" s="67" t="s">
        <v>47</v>
      </c>
      <c r="C59" s="67"/>
      <c r="D59" s="68"/>
      <c r="E59" s="67"/>
      <c r="F59" s="67"/>
      <c r="G59" s="67"/>
      <c r="H59" s="67"/>
      <c r="I59" s="67"/>
      <c r="J59" s="69"/>
      <c r="K59" s="67"/>
      <c r="L59" s="69"/>
      <c r="M59" s="67"/>
      <c r="N59" s="69"/>
      <c r="O59" s="67"/>
      <c r="P59" s="69"/>
      <c r="Q59" s="70"/>
      <c r="R59" s="71">
        <v>0.42</v>
      </c>
      <c r="S59" s="71">
        <v>0.42</v>
      </c>
      <c r="T59" s="71">
        <v>0.42</v>
      </c>
      <c r="U59" s="71">
        <f t="shared" si="3"/>
        <v>100</v>
      </c>
      <c r="V59" s="67" t="s">
        <v>97</v>
      </c>
    </row>
    <row r="60" spans="1:31" s="62" customFormat="1" ht="42" customHeight="1">
      <c r="A60" s="63"/>
      <c r="B60" s="67" t="s">
        <v>47</v>
      </c>
      <c r="C60" s="67"/>
      <c r="D60" s="68"/>
      <c r="E60" s="67"/>
      <c r="F60" s="67"/>
      <c r="G60" s="67"/>
      <c r="H60" s="67"/>
      <c r="I60" s="67"/>
      <c r="J60" s="69"/>
      <c r="K60" s="67"/>
      <c r="L60" s="69"/>
      <c r="M60" s="67"/>
      <c r="N60" s="69"/>
      <c r="O60" s="67"/>
      <c r="P60" s="69"/>
      <c r="Q60" s="70"/>
      <c r="R60" s="71">
        <v>0.15</v>
      </c>
      <c r="S60" s="71">
        <v>0.15</v>
      </c>
      <c r="T60" s="71">
        <v>4.8</v>
      </c>
      <c r="U60" s="71">
        <f t="shared" si="3"/>
        <v>3200</v>
      </c>
      <c r="V60" s="67" t="s">
        <v>99</v>
      </c>
    </row>
    <row r="61" spans="1:31" s="62" customFormat="1" ht="25.5" customHeight="1" thickBot="1">
      <c r="A61" s="63"/>
      <c r="B61" s="67" t="s">
        <v>47</v>
      </c>
      <c r="C61" s="67"/>
      <c r="D61" s="68"/>
      <c r="E61" s="67"/>
      <c r="F61" s="67"/>
      <c r="G61" s="67"/>
      <c r="H61" s="67"/>
      <c r="I61" s="67"/>
      <c r="J61" s="69"/>
      <c r="K61" s="67"/>
      <c r="L61" s="69"/>
      <c r="M61" s="67"/>
      <c r="N61" s="69"/>
      <c r="O61" s="67"/>
      <c r="P61" s="69"/>
      <c r="Q61" s="70"/>
      <c r="R61" s="71">
        <v>1</v>
      </c>
      <c r="S61" s="71">
        <v>1</v>
      </c>
      <c r="T61" s="71">
        <v>119.9</v>
      </c>
      <c r="U61" s="71">
        <f t="shared" si="3"/>
        <v>11990</v>
      </c>
      <c r="V61" s="67" t="s">
        <v>102</v>
      </c>
    </row>
    <row r="62" spans="1:31" s="91" customFormat="1" ht="206.25" customHeight="1" thickTop="1" thickBot="1">
      <c r="A62" s="87"/>
      <c r="B62" s="88" t="s">
        <v>62</v>
      </c>
      <c r="C62" s="161" t="s">
        <v>63</v>
      </c>
      <c r="D62" s="161"/>
      <c r="E62" s="161"/>
      <c r="F62" s="161"/>
      <c r="G62" s="161"/>
      <c r="H62" s="161"/>
      <c r="I62" s="161" t="s">
        <v>64</v>
      </c>
      <c r="J62" s="161"/>
      <c r="K62" s="161"/>
      <c r="L62" s="162" t="s">
        <v>65</v>
      </c>
      <c r="M62" s="162"/>
      <c r="N62" s="162"/>
      <c r="O62" s="162"/>
      <c r="P62" s="89" t="s">
        <v>44</v>
      </c>
      <c r="Q62" s="89" t="s">
        <v>61</v>
      </c>
      <c r="R62" s="89">
        <v>46.433999999999997</v>
      </c>
      <c r="S62" s="89">
        <v>46.433999999999997</v>
      </c>
      <c r="T62" s="89">
        <v>36.156999999999996</v>
      </c>
      <c r="U62" s="89">
        <f t="shared" si="3"/>
        <v>77.867510875651462</v>
      </c>
      <c r="V62" s="90" t="s">
        <v>46</v>
      </c>
      <c r="W62" s="62"/>
      <c r="X62" s="62"/>
      <c r="Y62" s="62"/>
      <c r="Z62" s="62"/>
      <c r="AA62" s="62"/>
      <c r="AE62" s="62"/>
    </row>
    <row r="63" spans="1:31" s="94" customFormat="1" ht="33.75" customHeight="1" thickTop="1" thickBot="1">
      <c r="A63" s="92"/>
      <c r="B63" s="158" t="s">
        <v>91</v>
      </c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60"/>
      <c r="W63" s="93"/>
      <c r="X63" s="93"/>
      <c r="Y63" s="93"/>
      <c r="Z63" s="93"/>
      <c r="AA63" s="93"/>
      <c r="AE63" s="93"/>
    </row>
    <row r="64" spans="1:31" s="62" customFormat="1" ht="25.5" customHeight="1">
      <c r="A64" s="63"/>
      <c r="B64" s="67" t="s">
        <v>47</v>
      </c>
      <c r="C64" s="67"/>
      <c r="D64" s="68"/>
      <c r="E64" s="67"/>
      <c r="F64" s="67"/>
      <c r="G64" s="67"/>
      <c r="H64" s="67"/>
      <c r="I64" s="67"/>
      <c r="J64" s="69"/>
      <c r="K64" s="67"/>
      <c r="L64" s="69"/>
      <c r="M64" s="67"/>
      <c r="N64" s="69"/>
      <c r="O64" s="67"/>
      <c r="P64" s="69"/>
      <c r="Q64" s="70"/>
      <c r="R64" s="71">
        <v>15</v>
      </c>
      <c r="S64" s="71">
        <v>15</v>
      </c>
      <c r="T64" s="71">
        <v>15</v>
      </c>
      <c r="U64" s="71">
        <f t="shared" ref="U64:U73" si="4">IF(ISERROR(T64/S64),"N/A",T64/S64*100)</f>
        <v>100</v>
      </c>
      <c r="V64" s="67" t="s">
        <v>98</v>
      </c>
    </row>
    <row r="65" spans="1:31" s="62" customFormat="1" ht="41.25" customHeight="1">
      <c r="A65" s="63"/>
      <c r="B65" s="67" t="s">
        <v>47</v>
      </c>
      <c r="C65" s="67"/>
      <c r="D65" s="68"/>
      <c r="E65" s="67"/>
      <c r="F65" s="67"/>
      <c r="G65" s="67"/>
      <c r="H65" s="67"/>
      <c r="I65" s="67"/>
      <c r="J65" s="69"/>
      <c r="K65" s="67"/>
      <c r="L65" s="69"/>
      <c r="M65" s="67"/>
      <c r="N65" s="69"/>
      <c r="O65" s="67"/>
      <c r="P65" s="69"/>
      <c r="Q65" s="70"/>
      <c r="R65" s="71">
        <v>0.1</v>
      </c>
      <c r="S65" s="71">
        <v>0.1</v>
      </c>
      <c r="T65" s="71">
        <v>0.1</v>
      </c>
      <c r="U65" s="71">
        <f t="shared" si="4"/>
        <v>100</v>
      </c>
      <c r="V65" s="67" t="s">
        <v>92</v>
      </c>
    </row>
    <row r="66" spans="1:31" s="62" customFormat="1" ht="41.25" customHeight="1">
      <c r="A66" s="63"/>
      <c r="B66" s="67" t="s">
        <v>47</v>
      </c>
      <c r="C66" s="67"/>
      <c r="D66" s="68"/>
      <c r="E66" s="67"/>
      <c r="F66" s="67"/>
      <c r="G66" s="67"/>
      <c r="H66" s="67"/>
      <c r="I66" s="67"/>
      <c r="J66" s="69"/>
      <c r="K66" s="67"/>
      <c r="L66" s="69"/>
      <c r="M66" s="67"/>
      <c r="N66" s="69"/>
      <c r="O66" s="67"/>
      <c r="P66" s="69"/>
      <c r="Q66" s="70"/>
      <c r="R66" s="71">
        <v>1</v>
      </c>
      <c r="S66" s="71">
        <v>1</v>
      </c>
      <c r="T66" s="71">
        <v>0.87</v>
      </c>
      <c r="U66" s="71">
        <f t="shared" si="4"/>
        <v>87</v>
      </c>
      <c r="V66" s="67" t="s">
        <v>94</v>
      </c>
    </row>
    <row r="67" spans="1:31" s="62" customFormat="1" ht="37.5" customHeight="1">
      <c r="A67" s="63"/>
      <c r="B67" s="67" t="s">
        <v>47</v>
      </c>
      <c r="C67" s="67"/>
      <c r="D67" s="68"/>
      <c r="E67" s="67"/>
      <c r="F67" s="67"/>
      <c r="G67" s="67"/>
      <c r="H67" s="67"/>
      <c r="I67" s="67"/>
      <c r="J67" s="69"/>
      <c r="K67" s="67"/>
      <c r="L67" s="69"/>
      <c r="M67" s="67"/>
      <c r="N67" s="69"/>
      <c r="O67" s="67"/>
      <c r="P67" s="69"/>
      <c r="Q67" s="70"/>
      <c r="R67" s="71">
        <v>100</v>
      </c>
      <c r="S67" s="71">
        <v>100</v>
      </c>
      <c r="T67" s="71">
        <v>16.66</v>
      </c>
      <c r="U67" s="71">
        <f t="shared" si="4"/>
        <v>16.66</v>
      </c>
      <c r="V67" s="67" t="s">
        <v>99</v>
      </c>
    </row>
    <row r="68" spans="1:31" s="62" customFormat="1" ht="25.5" customHeight="1">
      <c r="A68" s="63"/>
      <c r="B68" s="67" t="s">
        <v>47</v>
      </c>
      <c r="C68" s="67"/>
      <c r="D68" s="68"/>
      <c r="E68" s="67"/>
      <c r="F68" s="67"/>
      <c r="G68" s="67"/>
      <c r="H68" s="67"/>
      <c r="I68" s="67"/>
      <c r="J68" s="69"/>
      <c r="K68" s="67"/>
      <c r="L68" s="69"/>
      <c r="M68" s="67"/>
      <c r="N68" s="69"/>
      <c r="O68" s="67"/>
      <c r="P68" s="69"/>
      <c r="Q68" s="70"/>
      <c r="R68" s="71">
        <v>156.4</v>
      </c>
      <c r="S68" s="71">
        <v>156.4</v>
      </c>
      <c r="T68" s="71">
        <v>156.4</v>
      </c>
      <c r="U68" s="71">
        <f t="shared" si="4"/>
        <v>100</v>
      </c>
      <c r="V68" s="67" t="s">
        <v>93</v>
      </c>
    </row>
    <row r="69" spans="1:31" s="62" customFormat="1" ht="25.5" customHeight="1">
      <c r="A69" s="63"/>
      <c r="B69" s="67" t="s">
        <v>47</v>
      </c>
      <c r="C69" s="67"/>
      <c r="D69" s="68"/>
      <c r="E69" s="67"/>
      <c r="F69" s="67"/>
      <c r="G69" s="67"/>
      <c r="H69" s="67"/>
      <c r="I69" s="67"/>
      <c r="J69" s="69"/>
      <c r="K69" s="67"/>
      <c r="L69" s="69"/>
      <c r="M69" s="67"/>
      <c r="N69" s="69"/>
      <c r="O69" s="67"/>
      <c r="P69" s="69"/>
      <c r="Q69" s="70"/>
      <c r="R69" s="71">
        <v>22.82</v>
      </c>
      <c r="S69" s="71">
        <v>22.82</v>
      </c>
      <c r="T69" s="71">
        <v>22.82</v>
      </c>
      <c r="U69" s="71">
        <f t="shared" si="4"/>
        <v>100</v>
      </c>
      <c r="V69" s="67" t="s">
        <v>95</v>
      </c>
    </row>
    <row r="70" spans="1:31" s="62" customFormat="1" ht="25.5" customHeight="1">
      <c r="A70" s="63"/>
      <c r="B70" s="67" t="s">
        <v>47</v>
      </c>
      <c r="C70" s="67"/>
      <c r="D70" s="68"/>
      <c r="E70" s="67"/>
      <c r="F70" s="67"/>
      <c r="G70" s="67"/>
      <c r="H70" s="67"/>
      <c r="I70" s="67"/>
      <c r="J70" s="69"/>
      <c r="K70" s="67"/>
      <c r="L70" s="69"/>
      <c r="M70" s="67"/>
      <c r="N70" s="69"/>
      <c r="O70" s="67"/>
      <c r="P70" s="69"/>
      <c r="Q70" s="70"/>
      <c r="R70" s="71">
        <v>16.02</v>
      </c>
      <c r="S70" s="71">
        <v>16.02</v>
      </c>
      <c r="T70" s="71">
        <v>16.02</v>
      </c>
      <c r="U70" s="71">
        <f t="shared" si="4"/>
        <v>100</v>
      </c>
      <c r="V70" s="67" t="s">
        <v>96</v>
      </c>
    </row>
    <row r="71" spans="1:31" s="62" customFormat="1" ht="38.25" customHeight="1">
      <c r="A71" s="63"/>
      <c r="B71" s="67" t="s">
        <v>47</v>
      </c>
      <c r="C71" s="67"/>
      <c r="D71" s="68"/>
      <c r="E71" s="67"/>
      <c r="F71" s="67"/>
      <c r="G71" s="67"/>
      <c r="H71" s="67"/>
      <c r="I71" s="67"/>
      <c r="J71" s="69"/>
      <c r="K71" s="67"/>
      <c r="L71" s="69"/>
      <c r="M71" s="67"/>
      <c r="N71" s="69"/>
      <c r="O71" s="67"/>
      <c r="P71" s="69"/>
      <c r="Q71" s="70"/>
      <c r="R71" s="71">
        <v>17</v>
      </c>
      <c r="S71" s="71">
        <v>17</v>
      </c>
      <c r="T71" s="71">
        <v>17</v>
      </c>
      <c r="U71" s="71">
        <f t="shared" si="4"/>
        <v>100</v>
      </c>
      <c r="V71" s="67" t="s">
        <v>97</v>
      </c>
    </row>
    <row r="72" spans="1:31" s="62" customFormat="1" ht="25.5" customHeight="1">
      <c r="A72" s="63"/>
      <c r="B72" s="67" t="s">
        <v>47</v>
      </c>
      <c r="C72" s="67"/>
      <c r="D72" s="68"/>
      <c r="E72" s="67"/>
      <c r="F72" s="67"/>
      <c r="G72" s="67"/>
      <c r="H72" s="67"/>
      <c r="I72" s="67"/>
      <c r="J72" s="69"/>
      <c r="K72" s="67"/>
      <c r="L72" s="69"/>
      <c r="M72" s="67"/>
      <c r="N72" s="69"/>
      <c r="O72" s="67"/>
      <c r="P72" s="69"/>
      <c r="Q72" s="70"/>
      <c r="R72" s="71">
        <v>36</v>
      </c>
      <c r="S72" s="71">
        <v>36</v>
      </c>
      <c r="T72" s="71">
        <v>16.7</v>
      </c>
      <c r="U72" s="71">
        <f t="shared" si="4"/>
        <v>46.388888888888886</v>
      </c>
      <c r="V72" s="67" t="s">
        <v>102</v>
      </c>
    </row>
    <row r="73" spans="1:31" s="62" customFormat="1" ht="45" customHeight="1" thickBot="1">
      <c r="A73" s="63"/>
      <c r="B73" s="67" t="s">
        <v>47</v>
      </c>
      <c r="C73" s="67"/>
      <c r="D73" s="68"/>
      <c r="E73" s="67"/>
      <c r="F73" s="67"/>
      <c r="G73" s="67"/>
      <c r="H73" s="67"/>
      <c r="I73" s="67"/>
      <c r="J73" s="69"/>
      <c r="K73" s="67"/>
      <c r="L73" s="69"/>
      <c r="M73" s="67"/>
      <c r="N73" s="69"/>
      <c r="O73" s="67"/>
      <c r="P73" s="69"/>
      <c r="Q73" s="70"/>
      <c r="R73" s="71">
        <v>100</v>
      </c>
      <c r="S73" s="71">
        <v>100</v>
      </c>
      <c r="T73" s="71">
        <v>100</v>
      </c>
      <c r="U73" s="71">
        <f t="shared" si="4"/>
        <v>100</v>
      </c>
      <c r="V73" s="67" t="s">
        <v>101</v>
      </c>
    </row>
    <row r="74" spans="1:31" s="82" customFormat="1" ht="36.75" customHeight="1" thickTop="1" thickBot="1">
      <c r="B74" s="83" t="s">
        <v>75</v>
      </c>
      <c r="C74" s="84"/>
      <c r="D74" s="84"/>
      <c r="E74" s="84"/>
      <c r="F74" s="84"/>
      <c r="G74" s="84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6"/>
    </row>
    <row r="75" spans="1:31" s="91" customFormat="1" ht="44.25" customHeight="1" thickTop="1">
      <c r="A75" s="62"/>
      <c r="B75" s="163" t="s">
        <v>76</v>
      </c>
      <c r="C75" s="164"/>
      <c r="D75" s="164"/>
      <c r="E75" s="164"/>
      <c r="F75" s="164"/>
      <c r="G75" s="164"/>
      <c r="H75" s="164"/>
      <c r="I75" s="164"/>
      <c r="J75" s="164"/>
      <c r="K75" s="164"/>
      <c r="L75" s="164"/>
      <c r="M75" s="164"/>
      <c r="N75" s="164"/>
      <c r="O75" s="164"/>
      <c r="P75" s="164"/>
      <c r="Q75" s="164"/>
      <c r="R75" s="164"/>
      <c r="S75" s="164"/>
      <c r="T75" s="164"/>
      <c r="U75" s="164"/>
      <c r="V75" s="165"/>
      <c r="W75" s="62"/>
      <c r="X75" s="62"/>
      <c r="Y75" s="62"/>
      <c r="Z75" s="62"/>
      <c r="AA75" s="62"/>
      <c r="AE75" s="62"/>
    </row>
    <row r="76" spans="1:31" s="91" customFormat="1" ht="311.25" customHeight="1">
      <c r="A76" s="62"/>
      <c r="B76" s="155" t="s">
        <v>104</v>
      </c>
      <c r="C76" s="156"/>
      <c r="D76" s="156"/>
      <c r="E76" s="156"/>
      <c r="F76" s="156"/>
      <c r="G76" s="156"/>
      <c r="H76" s="156"/>
      <c r="I76" s="156"/>
      <c r="J76" s="156"/>
      <c r="K76" s="156"/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7"/>
      <c r="W76" s="62"/>
      <c r="X76" s="62"/>
      <c r="Y76" s="62"/>
      <c r="Z76" s="62"/>
      <c r="AA76" s="62"/>
      <c r="AE76" s="62"/>
    </row>
    <row r="77" spans="1:31" s="91" customFormat="1" ht="282.75" customHeight="1">
      <c r="A77" s="62"/>
      <c r="B77" s="155" t="s">
        <v>105</v>
      </c>
      <c r="C77" s="156"/>
      <c r="D77" s="156"/>
      <c r="E77" s="156"/>
      <c r="F77" s="156"/>
      <c r="G77" s="156"/>
      <c r="H77" s="156"/>
      <c r="I77" s="156"/>
      <c r="J77" s="156"/>
      <c r="K77" s="156"/>
      <c r="L77" s="156"/>
      <c r="M77" s="156"/>
      <c r="N77" s="156"/>
      <c r="O77" s="156"/>
      <c r="P77" s="156"/>
      <c r="Q77" s="156"/>
      <c r="R77" s="156"/>
      <c r="S77" s="156"/>
      <c r="T77" s="156"/>
      <c r="U77" s="156"/>
      <c r="V77" s="157"/>
      <c r="W77" s="62"/>
      <c r="X77" s="62"/>
      <c r="Y77" s="62"/>
      <c r="Z77" s="62"/>
      <c r="AA77" s="62"/>
      <c r="AE77" s="62"/>
    </row>
    <row r="78" spans="1:31" s="91" customFormat="1" ht="228.75" customHeight="1">
      <c r="A78" s="62"/>
      <c r="B78" s="155" t="s">
        <v>106</v>
      </c>
      <c r="C78" s="156"/>
      <c r="D78" s="156"/>
      <c r="E78" s="156"/>
      <c r="F78" s="156"/>
      <c r="G78" s="156"/>
      <c r="H78" s="156"/>
      <c r="I78" s="156"/>
      <c r="J78" s="156"/>
      <c r="K78" s="156"/>
      <c r="L78" s="156"/>
      <c r="M78" s="156"/>
      <c r="N78" s="156"/>
      <c r="O78" s="156"/>
      <c r="P78" s="156"/>
      <c r="Q78" s="156"/>
      <c r="R78" s="156"/>
      <c r="S78" s="156"/>
      <c r="T78" s="156"/>
      <c r="U78" s="156"/>
      <c r="V78" s="157"/>
      <c r="W78" s="62"/>
      <c r="X78" s="62"/>
      <c r="Y78" s="62"/>
      <c r="Z78" s="62"/>
      <c r="AA78" s="62"/>
      <c r="AE78" s="62"/>
    </row>
    <row r="79" spans="1:31" s="91" customFormat="1" ht="258.75" customHeight="1">
      <c r="A79" s="62"/>
      <c r="B79" s="155" t="s">
        <v>107</v>
      </c>
      <c r="C79" s="156"/>
      <c r="D79" s="156"/>
      <c r="E79" s="156"/>
      <c r="F79" s="156"/>
      <c r="G79" s="156"/>
      <c r="H79" s="156"/>
      <c r="I79" s="156"/>
      <c r="J79" s="156"/>
      <c r="K79" s="156"/>
      <c r="L79" s="156"/>
      <c r="M79" s="156"/>
      <c r="N79" s="156"/>
      <c r="O79" s="156"/>
      <c r="P79" s="156"/>
      <c r="Q79" s="156"/>
      <c r="R79" s="156"/>
      <c r="S79" s="156"/>
      <c r="T79" s="156"/>
      <c r="U79" s="156"/>
      <c r="V79" s="157"/>
      <c r="W79" s="62"/>
      <c r="X79" s="62"/>
      <c r="Y79" s="62"/>
      <c r="Z79" s="62"/>
      <c r="AA79" s="62"/>
      <c r="AE79" s="62"/>
    </row>
    <row r="80" spans="1:31" s="91" customFormat="1" ht="272.25" customHeight="1">
      <c r="A80" s="62"/>
      <c r="B80" s="155" t="s">
        <v>108</v>
      </c>
      <c r="C80" s="156"/>
      <c r="D80" s="156"/>
      <c r="E80" s="156"/>
      <c r="F80" s="156"/>
      <c r="G80" s="156"/>
      <c r="H80" s="156"/>
      <c r="I80" s="156"/>
      <c r="J80" s="156"/>
      <c r="K80" s="156"/>
      <c r="L80" s="156"/>
      <c r="M80" s="156"/>
      <c r="N80" s="156"/>
      <c r="O80" s="156"/>
      <c r="P80" s="156"/>
      <c r="Q80" s="156"/>
      <c r="R80" s="156"/>
      <c r="S80" s="156"/>
      <c r="T80" s="156"/>
      <c r="U80" s="156"/>
      <c r="V80" s="157"/>
      <c r="W80" s="62"/>
      <c r="X80" s="62"/>
      <c r="Y80" s="62"/>
      <c r="Z80" s="62"/>
      <c r="AA80" s="62"/>
      <c r="AE80" s="62"/>
    </row>
  </sheetData>
  <mergeCells count="48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24:H24"/>
    <mergeCell ref="I24:K24"/>
    <mergeCell ref="L24:O24"/>
    <mergeCell ref="B75:V75"/>
    <mergeCell ref="B25:V25"/>
    <mergeCell ref="C38:H38"/>
    <mergeCell ref="I38:K38"/>
    <mergeCell ref="L38:O38"/>
    <mergeCell ref="B39:V39"/>
    <mergeCell ref="C49:H49"/>
    <mergeCell ref="I49:K49"/>
    <mergeCell ref="L49:O49"/>
    <mergeCell ref="B76:V76"/>
    <mergeCell ref="B77:V77"/>
    <mergeCell ref="B78:V78"/>
    <mergeCell ref="B79:V79"/>
    <mergeCell ref="B80:V80"/>
    <mergeCell ref="B50:V50"/>
    <mergeCell ref="C62:H62"/>
    <mergeCell ref="I62:K62"/>
    <mergeCell ref="L62:O62"/>
    <mergeCell ref="B63:V63"/>
  </mergeCells>
  <printOptions horizontalCentered="1"/>
  <pageMargins left="0.19685039370078741" right="0.19685039370078741" top="0.19685039370078741" bottom="0.19685039370078741" header="0" footer="0"/>
  <pageSetup scale="33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2014-05-06T23:20:29Z</cp:lastPrinted>
  <dcterms:created xsi:type="dcterms:W3CDTF">2009-03-25T01:44:41Z</dcterms:created>
  <dcterms:modified xsi:type="dcterms:W3CDTF">2019-03-15T20:09:13Z</dcterms:modified>
</cp:coreProperties>
</file>