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'10-DURANGO'!$B$1:$V$39</definedName>
    <definedName name="_xlnm.Print_Area" localSheetId="1">Global!$B$1:$V$27</definedName>
    <definedName name="_xlnm.Print_Area" localSheetId="2">Nacional!$B$1:$V$39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7" i="4" l="1"/>
  <c r="U46" i="4"/>
  <c r="U45" i="4"/>
  <c r="U44" i="4"/>
  <c r="U43" i="4"/>
  <c r="U41" i="4"/>
  <c r="U40" i="4"/>
  <c r="U39" i="4"/>
  <c r="U38" i="4"/>
  <c r="U37" i="4"/>
  <c r="U36" i="4"/>
  <c r="U35" i="4"/>
  <c r="U33" i="4"/>
  <c r="U32" i="4"/>
  <c r="U31" i="4"/>
  <c r="U30" i="4"/>
  <c r="U29" i="4"/>
  <c r="U28" i="4"/>
  <c r="U27" i="4"/>
  <c r="U25" i="4"/>
  <c r="U24" i="4"/>
  <c r="U23" i="4"/>
  <c r="U22" i="4"/>
  <c r="U21" i="4"/>
  <c r="U20" i="4"/>
  <c r="U19" i="4"/>
  <c r="U17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<sst xmlns="http://schemas.openxmlformats.org/spreadsheetml/2006/main" count="341" uniqueCount="104">
  <si>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</si>
  <si>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</si>
  <si>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</si>
  <si>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</si>
  <si>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</si>
  <si>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</si>
  <si>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</si>
  <si>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</si>
  <si>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</si>
  <si>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</si>
  <si>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</si>
  <si>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</si>
  <si>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</si>
  <si>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</si>
  <si>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</si>
  <si>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</si>
  <si>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</si>
  <si>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</si>
  <si>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</si>
  <si>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</si>
  <si>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</si>
  <si>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</si>
  <si>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</si>
  <si>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</si>
  <si>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</si>
  <si>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</si>
  <si>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</si>
  <si>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</si>
  <si>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</si>
  <si>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</si>
  <si>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</si>
  <si>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</si>
  <si>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</si>
  <si>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</si>
  <si>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</si>
  <si>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</si>
  <si>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</si>
  <si>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</si>
  <si>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</si>
  <si>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</si>
  <si>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</si>
  <si>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fortalecimiento de las finanzas públicas de los municipios y demarcaciones territoriales del Distrito Federal, mediante la optimización en la aplicación de los recursos públicos federales transferidos.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</si>
  <si>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</si>
  <si>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</si>
  <si>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Porcentaje</t>
  </si>
  <si>
    <t>Estratégico-Eficacia-Semestral</t>
  </si>
  <si>
    <t>N/A</t>
  </si>
  <si>
    <t>Municipal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</si>
  <si>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</si>
  <si>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</si>
  <si>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</si>
  <si>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</si>
  <si>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</si>
  <si>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Estratégico-Eficacia-Trimestral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</si>
  <si>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</si>
  <si>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</si>
  <si>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</si>
  <si>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</si>
  <si>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Actividad</t>
  </si>
  <si>
    <t>Dar seguimiento a los recursos federales recibidos a través del FORTAMUN DF.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</si>
  <si>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</si>
  <si>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</si>
  <si>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Gestión-Eficacia-Trimestral</t>
  </si>
  <si>
    <t/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</si>
  <si>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</si>
  <si>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</si>
  <si>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</si>
  <si>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</si>
  <si>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</si>
  <si>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</si>
  <si>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</si>
  <si>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</si>
  <si>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</si>
  <si>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</si>
  <si>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</si>
  <si>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</si>
  <si>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</si>
  <si>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</si>
  <si>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</si>
  <si>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r>
      <t xml:space="preserve">Índice de Logro Operativo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</si>
  <si>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</si>
  <si>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</si>
  <si>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</si>
  <si>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</si>
  <si>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</si>
  <si>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</si>
  <si>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Índice de Aplicación Prioritaria de Recursos
</t>
    </r>
    <r>
      <rPr>
        <sz val="10"/>
        <rFont val="Soberana Sans"/>
        <family val="2"/>
      </rPr>
      <t xml:space="preserve">10 - DURANGO  
10 - DURANGO  
10 - DURANGO  
10 - DURANGO  
</t>
    </r>
  </si>
  <si>
    <r>
      <t xml:space="preserve">Índice de Dependencia Financiera
</t>
    </r>
    <r>
      <rPr>
        <sz val="10"/>
        <rFont val="Soberana Sans"/>
        <family val="2"/>
      </rPr>
      <t xml:space="preserve">10 - DURANGO  RECURSOS MINISTRADOS (12,492,379)/ INGRESOS PROPIOS (6,634,684)=1.882 89 ACCIONES EJECUTADAS EN EL EJERCICIO CON RECURSOS FORTAMUN 2013
10 - DURANGO  EN EL CUARTO TRIMESTRE, SOLO SE ALCANZO EL 69% DE LA META PLANEADA.
10 - DURANGO  
10 - DURANGO  LAS CANTIDADES Q SE PRESENTAN SON LOS MONTOS QUE QUEDARON AL FINAL DEL EJERCICIO  
10 - DURANGO  
10 - DURANGO  
</t>
    </r>
  </si>
  <si>
    <r>
      <t xml:space="preserve">Índice de Logro Operativo
</t>
    </r>
    <r>
      <rPr>
        <sz val="10"/>
        <rFont val="Soberana Sans"/>
        <family val="2"/>
      </rPr>
      <t xml:space="preserve">10 - DURANGO  AVANCE DEL 100%
10 - DURANGO  ESTE RECURSO NO SE EJERCE EN INFRAESTRUCTURA, POR TAL MOTIVO NO SE LLEVA ESTE INDICADOR.
10 - DURANGO  NO UBO DIFERENCIA YA Q SE EJERCIO EL TOTAL DEL RECURSO SE ALCANZO LA META PLANEADA
10 - DURANGO  
10 - DURANGO  
10 - DURANGO  
</t>
    </r>
  </si>
  <si>
    <r>
      <t xml:space="preserve">Índice en el Ejercicio de Recursos
</t>
    </r>
    <r>
      <rPr>
        <sz val="10"/>
        <rFont val="Soberana Sans"/>
        <family val="2"/>
      </rPr>
      <t xml:space="preserve">10 - DURANGO  
10 - DURANGO  EL RECURSO DE FORTAMUN SE EJERCIO AL 100%
10 - DURANGO  TOTAL DE RECURSO EJERCIDO METAS ALCANZADAS
10 - DURANGO  
10 - DURANGO  
10 - DURANGO  
</t>
    </r>
  </si>
  <si>
    <r>
      <t xml:space="preserve">Porcentaje de Avance en las Metas
</t>
    </r>
    <r>
      <rPr>
        <sz val="10"/>
        <rFont val="Soberana Sans"/>
        <family val="2"/>
      </rPr>
      <t xml:space="preserve">10 - DURANGO  
10 - DURANGO  los porcentajes son de acuerdo a los recursos ministrados y totales
10 - DURANGO  89 ACCIONES REALIZADAS EN VALOR ABSOLUTO
10 - DURANGO  
10 - DURANGO  
</t>
    </r>
  </si>
  <si>
    <t>10-DURANGO</t>
  </si>
  <si>
    <t>7 - GÓMEZ PALACIO</t>
  </si>
  <si>
    <t>5 - DURANGO</t>
  </si>
  <si>
    <t>39 - NUEVO IDEAL</t>
  </si>
  <si>
    <t>27 - SAN JUAN DE GUADALUPE</t>
  </si>
  <si>
    <t>32 - SANTIAGO PAPASQUIARO</t>
  </si>
  <si>
    <t>1 - CANATLÁN</t>
  </si>
  <si>
    <t>8 - GUADALUPE VICTORIA</t>
  </si>
  <si>
    <r>
      <t xml:space="preserve">Índice de Aplicación Prioritaria de Recursos
</t>
    </r>
    <r>
      <rPr>
        <sz val="10"/>
        <rFont val="Soberana Sans"/>
        <family val="2"/>
      </rPr>
      <t xml:space="preserve">7 - GÓMEZ PALACIO  
5 - DURANGO  
39 - NUEVO IDEAL  
27 - SAN JUAN DE GUADALUPE  
</t>
    </r>
  </si>
  <si>
    <r>
      <t xml:space="preserve">Índice de Dependencia Financiera
</t>
    </r>
    <r>
      <rPr>
        <sz val="10"/>
        <rFont val="Soberana Sans"/>
        <family val="2"/>
      </rPr>
      <t xml:space="preserve">39 - NUEVO IDEAL  RECURSOS MINISTRADOS (12,492,379)/ INGRESOS PROPIOS (6,634,684)=1.882 89 ACCIONES EJECUTADAS EN EL EJERCICIO CON RECURSOS FORTAMUN 2013
7 - GÓMEZ PALACIO  EN EL CUARTO TRIMESTRE, SOLO SE ALCANZO EL 69% DE LA META PLANEADA.
5 - DURANGO  
32 - SANTIAGO PAPASQUIARO  LAS CANTIDADES Q SE PRESENTAN SON LOS MONTOS QUE QUEDARON AL FINAL DEL EJERCICIO  
27 - SAN JUAN DE GUADALUPE  
1 - CANATLÁN  
</t>
    </r>
  </si>
  <si>
    <r>
      <t xml:space="preserve">Índice de Logro Operativo
</t>
    </r>
    <r>
      <rPr>
        <sz val="10"/>
        <rFont val="Soberana Sans"/>
        <family val="2"/>
      </rPr>
      <t xml:space="preserve">39 - NUEVO IDEAL  AVANCE DEL 100%
7 - GÓMEZ PALACIO  ESTE RECURSO NO SE EJERCE EN INFRAESTRUCTURA, POR TAL MOTIVO NO SE LLEVA ESTE INDICADOR.
32 - SANTIAGO PAPASQUIARO  NO UBO DIFERENCIA YA Q SE EJERCIO EL TOTAL DEL RECURSO SE ALCANZO LA META PLANEADA
5 - DURANGO  
1 - CANATLÁN  
27 - SAN JUAN DE GUADALUPE  
</t>
    </r>
  </si>
  <si>
    <r>
      <t xml:space="preserve">Índice en el Ejercicio de Recursos
</t>
    </r>
    <r>
      <rPr>
        <sz val="10"/>
        <rFont val="Soberana Sans"/>
        <family val="2"/>
      </rPr>
      <t xml:space="preserve">27 - SAN JUAN DE GUADALUPE  
39 - NUEVO IDEAL  EL RECURSO DE FORTAMUN SE EJERCIO AL 100%
32 - SANTIAGO PAPASQUIARO  TOTAL DE RECURSO EJERCIDO METAS ALCANZADAS
5 - DURANGO  
1 - CANATLÁN  
8 - GUADALUPE VICTORIA  
</t>
    </r>
  </si>
  <si>
    <r>
      <t xml:space="preserve">Porcentaje de Avance en las Metas
</t>
    </r>
    <r>
      <rPr>
        <sz val="10"/>
        <rFont val="Soberana Sans"/>
        <family val="2"/>
      </rPr>
      <t xml:space="preserve">5 - DURANGO  
32 - SANTIAGO PAPASQUIARO  los porcentajes son de acuerdo a los recursos ministrados y totales
39 - NUEVO IDEAL  89 ACCIONES REALIZADAS EN VALOR ABSOLUTO
1 - CANATLÁN  
27 - SAN JUAN DE GUADALUPE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</si>
</sst>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355952.25</v>
      </c>
      <c r="S11" s="29">
        <v>50.333333333333336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9" t="s">
        <v>49</v>
      </c>
      <c r="D12" s="79"/>
      <c r="E12" s="79"/>
      <c r="F12" s="79"/>
      <c r="G12" s="79"/>
      <c r="H12" s="79"/>
      <c r="I12" s="79" t="s">
        <v>50</v>
      </c>
      <c r="J12" s="79"/>
      <c r="K12" s="79"/>
      <c r="L12" s="79" t="s">
        <v>51</v>
      </c>
      <c r="M12" s="79"/>
      <c r="N12" s="79"/>
      <c r="O12" s="79"/>
      <c r="P12" s="29" t="s">
        <v>52</v>
      </c>
      <c r="Q12" s="29" t="s">
        <v>53</v>
      </c>
      <c r="R12" s="29">
        <v>27.605128333333329</v>
      </c>
      <c r="S12" s="29">
        <v>40.479999999999997</v>
      </c>
      <c r="T12" s="29">
        <v>52.723333333333329</v>
      </c>
      <c r="U12" s="29">
        <f>IF(ISERROR(T12/S12),"N/A",T12/S12*100)</f>
        <v>130.24538866930172</v>
      </c>
      <c r="V12" s="30" t="s">
        <v>47</v>
      </c>
    </row>
    <row r="13" spans="1:35" ht="75" customHeight="1" thickTop="1" thickBot="1">
      <c r="A13" s="27"/>
      <c r="B13" s="28" t="s">
        <v>54</v>
      </c>
      <c r="C13" s="79" t="s">
        <v>55</v>
      </c>
      <c r="D13" s="79"/>
      <c r="E13" s="79"/>
      <c r="F13" s="79"/>
      <c r="G13" s="79"/>
      <c r="H13" s="79"/>
      <c r="I13" s="79" t="s">
        <v>56</v>
      </c>
      <c r="J13" s="79"/>
      <c r="K13" s="79"/>
      <c r="L13" s="79" t="s">
        <v>57</v>
      </c>
      <c r="M13" s="79"/>
      <c r="N13" s="79"/>
      <c r="O13" s="79"/>
      <c r="P13" s="29" t="s">
        <v>44</v>
      </c>
      <c r="Q13" s="29" t="s">
        <v>53</v>
      </c>
      <c r="R13" s="29">
        <v>118674.685</v>
      </c>
      <c r="S13" s="29">
        <v>29.75</v>
      </c>
      <c r="T13" s="29">
        <v>39.666666666666664</v>
      </c>
      <c r="U13" s="29">
        <f>IF(ISERROR(T13/S13),"N/A",T13/S13*100)</f>
        <v>133.33333333333331</v>
      </c>
      <c r="V13" s="30" t="s">
        <v>47</v>
      </c>
    </row>
    <row r="14" spans="1:35" ht="75" customHeight="1" thickTop="1" thickBot="1">
      <c r="A14" s="27"/>
      <c r="B14" s="28" t="s">
        <v>58</v>
      </c>
      <c r="C14" s="79" t="s">
        <v>59</v>
      </c>
      <c r="D14" s="79"/>
      <c r="E14" s="79"/>
      <c r="F14" s="79"/>
      <c r="G14" s="79"/>
      <c r="H14" s="79"/>
      <c r="I14" s="79" t="s">
        <v>60</v>
      </c>
      <c r="J14" s="79"/>
      <c r="K14" s="79"/>
      <c r="L14" s="79" t="s">
        <v>61</v>
      </c>
      <c r="M14" s="79"/>
      <c r="N14" s="79"/>
      <c r="O14" s="79"/>
      <c r="P14" s="29" t="s">
        <v>44</v>
      </c>
      <c r="Q14" s="29" t="s">
        <v>62</v>
      </c>
      <c r="R14" s="29">
        <v>46.093333333333334</v>
      </c>
      <c r="S14" s="29">
        <v>37.75</v>
      </c>
      <c r="T14" s="29">
        <v>50.5</v>
      </c>
      <c r="U14" s="29">
        <f>IF(ISERROR(T14/S14),"N/A",T14/S14*100)</f>
        <v>133.7748344370861</v>
      </c>
      <c r="V14" s="30" t="s">
        <v>47</v>
      </c>
    </row>
    <row r="15" spans="1:35" ht="75" customHeight="1" thickTop="1" thickBot="1">
      <c r="A15" s="27"/>
      <c r="B15" s="28" t="s">
        <v>58</v>
      </c>
      <c r="C15" s="79" t="s">
        <v>63</v>
      </c>
      <c r="D15" s="79"/>
      <c r="E15" s="79"/>
      <c r="F15" s="79"/>
      <c r="G15" s="79"/>
      <c r="H15" s="79"/>
      <c r="I15" s="79" t="s">
        <v>64</v>
      </c>
      <c r="J15" s="79"/>
      <c r="K15" s="79"/>
      <c r="L15" s="79" t="s">
        <v>65</v>
      </c>
      <c r="M15" s="79"/>
      <c r="N15" s="79"/>
      <c r="O15" s="79"/>
      <c r="P15" s="29" t="s">
        <v>44</v>
      </c>
      <c r="Q15" s="29" t="s">
        <v>62</v>
      </c>
      <c r="R15" s="29">
        <v>60.2</v>
      </c>
      <c r="S15" s="29">
        <v>33.666666666666664</v>
      </c>
      <c r="T15" s="29">
        <v>50.5</v>
      </c>
      <c r="U15" s="29">
        <f>IF(ISERROR(T15/S15),"N/A",T15/S15*100)</f>
        <v>150</v>
      </c>
      <c r="V15" s="30" t="s">
        <v>47</v>
      </c>
    </row>
    <row r="16" spans="1:35" ht="22.5" customHeight="1" thickTop="1" thickBot="1">
      <c r="B16" s="8" t="s">
        <v>66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67</v>
      </c>
      <c r="S17" s="23" t="s">
        <v>68</v>
      </c>
      <c r="T17" s="24" t="s">
        <v>69</v>
      </c>
      <c r="U17" s="24" t="s">
        <v>70</v>
      </c>
      <c r="V17" s="80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71</v>
      </c>
      <c r="S18" s="41" t="s">
        <v>71</v>
      </c>
      <c r="T18" s="41" t="s">
        <v>71</v>
      </c>
      <c r="U18" s="41" t="s">
        <v>72</v>
      </c>
      <c r="V18" s="81"/>
    </row>
    <row r="19" spans="2:22" ht="13.5" customHeight="1" thickBot="1">
      <c r="B19" s="82" t="s">
        <v>73</v>
      </c>
      <c r="C19" s="83"/>
      <c r="D19" s="83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54413.838109999997</v>
      </c>
      <c r="S19" s="46">
        <v>54413.838109999997</v>
      </c>
      <c r="T19" s="46">
        <v>54413.838109999997</v>
      </c>
      <c r="U19" s="46">
        <f>+IF(ISERR(T19/S19*100),"N/A",T19/S19*100)</f>
        <v>100</v>
      </c>
      <c r="V19" s="47"/>
    </row>
    <row r="20" spans="2:22" ht="13.5" customHeight="1" thickBot="1">
      <c r="B20" s="84" t="s">
        <v>74</v>
      </c>
      <c r="C20" s="85"/>
      <c r="D20" s="85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54413.838109999997</v>
      </c>
      <c r="S20" s="46">
        <v>54413.838109999997</v>
      </c>
      <c r="T20" s="46">
        <v>54413.838109999997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75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73" t="s">
        <v>76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5"/>
    </row>
    <row r="23" spans="2:22" ht="34.5" customHeight="1">
      <c r="B23" s="76" t="s">
        <v>77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2:22" ht="34.5" customHeight="1">
      <c r="B24" s="76" t="s">
        <v>78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2:22" ht="34.5" customHeight="1">
      <c r="B25" s="76" t="s">
        <v>79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2:22" ht="34.5" customHeight="1">
      <c r="B26" s="76" t="s">
        <v>80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34.5" customHeight="1">
      <c r="B27" s="76" t="s">
        <v>81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82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355952.25</v>
      </c>
      <c r="S11" s="29">
        <v>50.333333333333336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83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355952.25</v>
      </c>
      <c r="S13" s="60">
        <v>50.333333333333336</v>
      </c>
      <c r="T13" s="60" t="s">
        <v>84</v>
      </c>
      <c r="U13" s="61" t="str">
        <f>IF(ISERROR(T13/S13),"N/A",T13/S13*100)</f>
        <v>N/A</v>
      </c>
      <c r="V13" s="56" t="s">
        <v>85</v>
      </c>
    </row>
    <row r="14" spans="1:35" ht="75" customHeight="1" thickTop="1" thickBot="1">
      <c r="A14" s="27"/>
      <c r="B14" s="28" t="s">
        <v>48</v>
      </c>
      <c r="C14" s="79" t="s">
        <v>49</v>
      </c>
      <c r="D14" s="79"/>
      <c r="E14" s="79"/>
      <c r="F14" s="79"/>
      <c r="G14" s="79"/>
      <c r="H14" s="79"/>
      <c r="I14" s="79" t="s">
        <v>50</v>
      </c>
      <c r="J14" s="79"/>
      <c r="K14" s="79"/>
      <c r="L14" s="79" t="s">
        <v>51</v>
      </c>
      <c r="M14" s="79"/>
      <c r="N14" s="79"/>
      <c r="O14" s="79"/>
      <c r="P14" s="29" t="s">
        <v>52</v>
      </c>
      <c r="Q14" s="29" t="s">
        <v>53</v>
      </c>
      <c r="R14" s="29">
        <v>27.605128333333329</v>
      </c>
      <c r="S14" s="29">
        <v>40.479999999999997</v>
      </c>
      <c r="T14" s="29">
        <v>52.723333333333329</v>
      </c>
      <c r="U14" s="29">
        <f>IF(ISERROR(T14/S14),"N/A",T14/S14*100)</f>
        <v>130.24538866930172</v>
      </c>
      <c r="V14" s="30" t="s">
        <v>47</v>
      </c>
    </row>
    <row r="15" spans="1:35" ht="23.1" customHeight="1" thickTop="1" thickBot="1">
      <c r="A15" s="27"/>
      <c r="B15" s="117" t="s">
        <v>83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27.605128333333329</v>
      </c>
      <c r="S16" s="60">
        <v>40.479999999999997</v>
      </c>
      <c r="T16" s="60">
        <v>52.723333333333329</v>
      </c>
      <c r="U16" s="61">
        <f>IF(ISERROR(T16/S16),"N/A",T16/S16*100)</f>
        <v>130.24538866930172</v>
      </c>
      <c r="V16" s="56" t="s">
        <v>85</v>
      </c>
    </row>
    <row r="17" spans="1:23" ht="75" customHeight="1" thickTop="1" thickBot="1">
      <c r="A17" s="27"/>
      <c r="B17" s="28" t="s">
        <v>54</v>
      </c>
      <c r="C17" s="79" t="s">
        <v>55</v>
      </c>
      <c r="D17" s="79"/>
      <c r="E17" s="79"/>
      <c r="F17" s="79"/>
      <c r="G17" s="79"/>
      <c r="H17" s="79"/>
      <c r="I17" s="79" t="s">
        <v>56</v>
      </c>
      <c r="J17" s="79"/>
      <c r="K17" s="79"/>
      <c r="L17" s="79" t="s">
        <v>57</v>
      </c>
      <c r="M17" s="79"/>
      <c r="N17" s="79"/>
      <c r="O17" s="79"/>
      <c r="P17" s="29" t="s">
        <v>44</v>
      </c>
      <c r="Q17" s="29" t="s">
        <v>53</v>
      </c>
      <c r="R17" s="29">
        <v>118674.685</v>
      </c>
      <c r="S17" s="29">
        <v>29.75</v>
      </c>
      <c r="T17" s="29">
        <v>39.666666666666664</v>
      </c>
      <c r="U17" s="29">
        <f>IF(ISERROR(T17/S17),"N/A",T17/S17*100)</f>
        <v>133.33333333333331</v>
      </c>
      <c r="V17" s="30" t="s">
        <v>47</v>
      </c>
    </row>
    <row r="18" spans="1:23" ht="23.1" customHeight="1" thickTop="1" thickBot="1">
      <c r="A18" s="27"/>
      <c r="B18" s="117" t="s">
        <v>83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118674.685</v>
      </c>
      <c r="S19" s="60">
        <v>29.75</v>
      </c>
      <c r="T19" s="60">
        <v>39.666666666666664</v>
      </c>
      <c r="U19" s="61">
        <f>IF(ISERROR(T19/S19),"N/A",T19/S19*100)</f>
        <v>133.33333333333331</v>
      </c>
      <c r="V19" s="56" t="s">
        <v>85</v>
      </c>
    </row>
    <row r="20" spans="1:23" ht="75" customHeight="1" thickTop="1" thickBot="1">
      <c r="A20" s="27"/>
      <c r="B20" s="28" t="s">
        <v>58</v>
      </c>
      <c r="C20" s="79" t="s">
        <v>59</v>
      </c>
      <c r="D20" s="79"/>
      <c r="E20" s="79"/>
      <c r="F20" s="79"/>
      <c r="G20" s="79"/>
      <c r="H20" s="79"/>
      <c r="I20" s="79" t="s">
        <v>60</v>
      </c>
      <c r="J20" s="79"/>
      <c r="K20" s="79"/>
      <c r="L20" s="79" t="s">
        <v>61</v>
      </c>
      <c r="M20" s="79"/>
      <c r="N20" s="79"/>
      <c r="O20" s="79"/>
      <c r="P20" s="29" t="s">
        <v>44</v>
      </c>
      <c r="Q20" s="29" t="s">
        <v>62</v>
      </c>
      <c r="R20" s="29">
        <v>46.093333333333334</v>
      </c>
      <c r="S20" s="29">
        <v>37.75</v>
      </c>
      <c r="T20" s="29">
        <v>50.5</v>
      </c>
      <c r="U20" s="29">
        <f>IF(ISERROR(T20/S20),"N/A",T20/S20*100)</f>
        <v>133.7748344370861</v>
      </c>
      <c r="V20" s="30" t="s">
        <v>47</v>
      </c>
    </row>
    <row r="21" spans="1:23" ht="23.1" customHeight="1" thickTop="1" thickBot="1">
      <c r="A21" s="27"/>
      <c r="B21" s="117" t="s">
        <v>83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46.093333333333334</v>
      </c>
      <c r="S22" s="60">
        <v>37.75</v>
      </c>
      <c r="T22" s="60">
        <v>50.5</v>
      </c>
      <c r="U22" s="61">
        <f>IF(ISERROR(T22/S22),"N/A",T22/S22*100)</f>
        <v>133.7748344370861</v>
      </c>
      <c r="V22" s="56" t="s">
        <v>85</v>
      </c>
    </row>
    <row r="23" spans="1:23" ht="75" customHeight="1" thickTop="1" thickBot="1">
      <c r="A23" s="27"/>
      <c r="B23" s="28" t="s">
        <v>58</v>
      </c>
      <c r="C23" s="79" t="s">
        <v>63</v>
      </c>
      <c r="D23" s="79"/>
      <c r="E23" s="79"/>
      <c r="F23" s="79"/>
      <c r="G23" s="79"/>
      <c r="H23" s="79"/>
      <c r="I23" s="79" t="s">
        <v>64</v>
      </c>
      <c r="J23" s="79"/>
      <c r="K23" s="79"/>
      <c r="L23" s="79" t="s">
        <v>65</v>
      </c>
      <c r="M23" s="79"/>
      <c r="N23" s="79"/>
      <c r="O23" s="79"/>
      <c r="P23" s="29" t="s">
        <v>44</v>
      </c>
      <c r="Q23" s="29" t="s">
        <v>62</v>
      </c>
      <c r="R23" s="29">
        <v>60.2</v>
      </c>
      <c r="S23" s="29">
        <v>33.666666666666664</v>
      </c>
      <c r="T23" s="29">
        <v>50.5</v>
      </c>
      <c r="U23" s="29">
        <f>IF(ISERROR(T23/S23),"N/A",T23/S23*100)</f>
        <v>150</v>
      </c>
      <c r="V23" s="30" t="s">
        <v>47</v>
      </c>
    </row>
    <row r="24" spans="1:23" ht="23.1" customHeight="1" thickTop="1" thickBot="1">
      <c r="A24" s="27"/>
      <c r="B24" s="117" t="s">
        <v>83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60.2</v>
      </c>
      <c r="S25" s="60">
        <v>33.666666666666664</v>
      </c>
      <c r="T25" s="60">
        <v>50.5</v>
      </c>
      <c r="U25" s="61">
        <f>IF(ISERROR(T25/S25),"N/A",T25/S25*100)</f>
        <v>150</v>
      </c>
      <c r="V25" s="56" t="s">
        <v>85</v>
      </c>
    </row>
    <row r="26" spans="1:23" ht="22.5" customHeight="1" thickTop="1" thickBot="1">
      <c r="B26" s="8" t="s">
        <v>66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67</v>
      </c>
      <c r="S27" s="23" t="s">
        <v>68</v>
      </c>
      <c r="T27" s="24" t="s">
        <v>69</v>
      </c>
      <c r="U27" s="24" t="s">
        <v>70</v>
      </c>
      <c r="V27" s="80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71</v>
      </c>
      <c r="S28" s="41" t="s">
        <v>71</v>
      </c>
      <c r="T28" s="41" t="s">
        <v>71</v>
      </c>
      <c r="U28" s="41" t="s">
        <v>72</v>
      </c>
      <c r="V28" s="81"/>
    </row>
    <row r="29" spans="1:23" ht="13.5" customHeight="1" thickBot="1">
      <c r="B29" s="82" t="s">
        <v>73</v>
      </c>
      <c r="C29" s="83"/>
      <c r="D29" s="83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>
        <v>54413.838109999997</v>
      </c>
      <c r="S29" s="46">
        <v>54413.838109999997</v>
      </c>
      <c r="T29" s="46">
        <v>54413.838109999997</v>
      </c>
      <c r="U29" s="46">
        <f>+IF(ISERR(T29/S29*100),"N/A",T29/S29*100)</f>
        <v>100</v>
      </c>
      <c r="V29" s="47"/>
    </row>
    <row r="30" spans="1:23" ht="13.5" customHeight="1" thickBot="1">
      <c r="B30" s="84" t="s">
        <v>74</v>
      </c>
      <c r="C30" s="85"/>
      <c r="D30" s="85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>
        <v>54413.838109999997</v>
      </c>
      <c r="S30" s="46">
        <v>54413.838109999997</v>
      </c>
      <c r="T30" s="46">
        <v>54413.838109999997</v>
      </c>
      <c r="U30" s="46">
        <f>+IF(ISERR(T30/S30*100),"N/A",T30/S30*100)</f>
        <v>100</v>
      </c>
      <c r="V30" s="47"/>
    </row>
    <row r="31" spans="1:23" s="51" customFormat="1" ht="14.85" customHeight="1" thickTop="1" thickBot="1">
      <c r="B31" s="52" t="s">
        <v>75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73" t="s">
        <v>76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6" t="s">
        <v>86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8"/>
    </row>
    <row r="34" spans="2:22" ht="34.5" customHeight="1">
      <c r="B34" s="76" t="s">
        <v>87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8"/>
    </row>
    <row r="35" spans="2:22" ht="34.5" customHeight="1">
      <c r="B35" s="76" t="s">
        <v>88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8"/>
    </row>
    <row r="36" spans="2:22" ht="34.5" customHeight="1">
      <c r="B36" s="76" t="s">
        <v>89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8"/>
    </row>
    <row r="37" spans="2:22" ht="34.5" customHeight="1">
      <c r="B37" s="76" t="s">
        <v>90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8"/>
    </row>
  </sheetData>
  <mergeCells count="5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V27:V28"/>
    <mergeCell ref="B36:V36"/>
    <mergeCell ref="B37:V37"/>
    <mergeCell ref="B29:D29"/>
    <mergeCell ref="B30:D30"/>
    <mergeCell ref="B32:V32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4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82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355952.25</v>
      </c>
      <c r="S11" s="29">
        <v>50.333333333333336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91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>
      <c r="A13" s="63"/>
      <c r="B13" s="64" t="s">
        <v>63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100</v>
      </c>
      <c r="S13" s="68">
        <v>100</v>
      </c>
      <c r="T13" s="68" t="s">
        <v>63</v>
      </c>
      <c r="U13" s="68" t="str">
        <f>IF(ISERROR(T13/S13),"N/A",T13/S13*100)</f>
        <v>N/A</v>
      </c>
      <c r="V13" s="64" t="s">
        <v>92</v>
      </c>
    </row>
    <row r="14" spans="1:35" s="62" customFormat="1" ht="18" customHeight="1">
      <c r="A14" s="63"/>
      <c r="B14" s="64" t="s">
        <v>63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50</v>
      </c>
      <c r="S14" s="68">
        <v>50</v>
      </c>
      <c r="T14" s="68" t="s">
        <v>63</v>
      </c>
      <c r="U14" s="68" t="str">
        <f>IF(ISERROR(T14/S14),"N/A",T14/S14*100)</f>
        <v>N/A</v>
      </c>
      <c r="V14" s="64" t="s">
        <v>93</v>
      </c>
    </row>
    <row r="15" spans="1:35" s="62" customFormat="1" ht="18" customHeight="1">
      <c r="A15" s="63"/>
      <c r="B15" s="64" t="s">
        <v>63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1</v>
      </c>
      <c r="S15" s="68">
        <v>1</v>
      </c>
      <c r="T15" s="68" t="s">
        <v>63</v>
      </c>
      <c r="U15" s="68" t="str">
        <f>IF(ISERROR(T15/S15),"N/A",T15/S15*100)</f>
        <v>N/A</v>
      </c>
      <c r="V15" s="64" t="s">
        <v>94</v>
      </c>
    </row>
    <row r="16" spans="1:35" s="62" customFormat="1" ht="18" customHeight="1" thickBot="1">
      <c r="A16" s="63"/>
      <c r="B16" s="64" t="s">
        <v>63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1423658</v>
      </c>
      <c r="S16" s="68">
        <v>0</v>
      </c>
      <c r="T16" s="68" t="s">
        <v>63</v>
      </c>
      <c r="U16" s="68" t="str">
        <f>IF(ISERROR(T16/S16),"N/A",T16/S16*100)</f>
        <v>N/A</v>
      </c>
      <c r="V16" s="64" t="s">
        <v>95</v>
      </c>
    </row>
    <row r="17" spans="1:22" ht="75" customHeight="1" thickTop="1" thickBot="1">
      <c r="A17" s="27"/>
      <c r="B17" s="28" t="s">
        <v>48</v>
      </c>
      <c r="C17" s="79" t="s">
        <v>49</v>
      </c>
      <c r="D17" s="79"/>
      <c r="E17" s="79"/>
      <c r="F17" s="79"/>
      <c r="G17" s="79"/>
      <c r="H17" s="79"/>
      <c r="I17" s="79" t="s">
        <v>50</v>
      </c>
      <c r="J17" s="79"/>
      <c r="K17" s="79"/>
      <c r="L17" s="79" t="s">
        <v>51</v>
      </c>
      <c r="M17" s="79"/>
      <c r="N17" s="79"/>
      <c r="O17" s="79"/>
      <c r="P17" s="29" t="s">
        <v>52</v>
      </c>
      <c r="Q17" s="29" t="s">
        <v>53</v>
      </c>
      <c r="R17" s="29">
        <v>27.605128333333329</v>
      </c>
      <c r="S17" s="29">
        <v>40.479999999999997</v>
      </c>
      <c r="T17" s="29">
        <v>52.723333333333329</v>
      </c>
      <c r="U17" s="29">
        <f>IF(ISERROR(T17/S17),"N/A",T17/S17*100)</f>
        <v>130.24538866930172</v>
      </c>
      <c r="V17" s="30" t="s">
        <v>47</v>
      </c>
    </row>
    <row r="18" spans="1:22" ht="18.75" customHeight="1" thickTop="1" thickBot="1">
      <c r="A18" s="27"/>
      <c r="B18" s="120" t="s">
        <v>91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>
      <c r="A19" s="63"/>
      <c r="B19" s="64" t="s">
        <v>63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89</v>
      </c>
      <c r="S19" s="68">
        <v>89</v>
      </c>
      <c r="T19" s="68">
        <v>89</v>
      </c>
      <c r="U19" s="68">
        <f t="shared" ref="U19:U25" si="0">IF(ISERROR(T19/S19),"N/A",T19/S19*100)</f>
        <v>100</v>
      </c>
      <c r="V19" s="64" t="s">
        <v>94</v>
      </c>
    </row>
    <row r="20" spans="1:22" s="62" customFormat="1" ht="18" customHeight="1">
      <c r="A20" s="63"/>
      <c r="B20" s="64" t="s">
        <v>63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60</v>
      </c>
      <c r="S20" s="68">
        <v>60</v>
      </c>
      <c r="T20" s="68">
        <v>69</v>
      </c>
      <c r="U20" s="68">
        <f t="shared" si="0"/>
        <v>114.99999999999999</v>
      </c>
      <c r="V20" s="64" t="s">
        <v>92</v>
      </c>
    </row>
    <row r="21" spans="1:22" s="62" customFormat="1" ht="18" customHeight="1">
      <c r="A21" s="63"/>
      <c r="B21" s="64" t="s">
        <v>63</v>
      </c>
      <c r="C21" s="64"/>
      <c r="D21" s="65"/>
      <c r="E21" s="64"/>
      <c r="F21" s="64"/>
      <c r="G21" s="64"/>
      <c r="H21" s="64"/>
      <c r="I21" s="66"/>
      <c r="J21" s="57"/>
      <c r="K21" s="66"/>
      <c r="L21" s="57"/>
      <c r="M21" s="66"/>
      <c r="N21" s="57"/>
      <c r="O21" s="66"/>
      <c r="P21" s="57"/>
      <c r="Q21" s="67"/>
      <c r="R21" s="68">
        <v>12.75</v>
      </c>
      <c r="S21" s="68">
        <v>12.75</v>
      </c>
      <c r="T21" s="68">
        <v>0</v>
      </c>
      <c r="U21" s="68">
        <f t="shared" si="0"/>
        <v>0</v>
      </c>
      <c r="V21" s="64" t="s">
        <v>93</v>
      </c>
    </row>
    <row r="22" spans="1:22" s="62" customFormat="1" ht="18" customHeight="1">
      <c r="A22" s="63"/>
      <c r="B22" s="64" t="s">
        <v>63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0.17</v>
      </c>
      <c r="S22" s="68">
        <v>0.17</v>
      </c>
      <c r="T22" s="68">
        <v>0.17</v>
      </c>
      <c r="U22" s="68">
        <f t="shared" si="0"/>
        <v>100</v>
      </c>
      <c r="V22" s="64" t="s">
        <v>96</v>
      </c>
    </row>
    <row r="23" spans="1:22" s="62" customFormat="1" ht="18" customHeight="1">
      <c r="A23" s="63"/>
      <c r="B23" s="64" t="s">
        <v>63</v>
      </c>
      <c r="C23" s="64"/>
      <c r="D23" s="65"/>
      <c r="E23" s="64"/>
      <c r="F23" s="64"/>
      <c r="G23" s="64"/>
      <c r="H23" s="64"/>
      <c r="I23" s="66"/>
      <c r="J23" s="57"/>
      <c r="K23" s="66"/>
      <c r="L23" s="57"/>
      <c r="M23" s="66"/>
      <c r="N23" s="57"/>
      <c r="O23" s="66"/>
      <c r="P23" s="57"/>
      <c r="Q23" s="67"/>
      <c r="R23" s="68">
        <v>2.41</v>
      </c>
      <c r="S23" s="68">
        <v>0</v>
      </c>
      <c r="T23" s="68">
        <v>0</v>
      </c>
      <c r="U23" s="68" t="str">
        <f t="shared" si="0"/>
        <v>N/A</v>
      </c>
      <c r="V23" s="64" t="s">
        <v>95</v>
      </c>
    </row>
    <row r="24" spans="1:22" s="62" customFormat="1" ht="18" customHeight="1" thickBot="1">
      <c r="A24" s="63"/>
      <c r="B24" s="64" t="s">
        <v>63</v>
      </c>
      <c r="C24" s="64"/>
      <c r="D24" s="65"/>
      <c r="E24" s="64"/>
      <c r="F24" s="64"/>
      <c r="G24" s="64"/>
      <c r="H24" s="64"/>
      <c r="I24" s="66"/>
      <c r="J24" s="57"/>
      <c r="K24" s="66"/>
      <c r="L24" s="57"/>
      <c r="M24" s="66"/>
      <c r="N24" s="57"/>
      <c r="O24" s="66"/>
      <c r="P24" s="57"/>
      <c r="Q24" s="67"/>
      <c r="R24" s="68">
        <v>1.30077</v>
      </c>
      <c r="S24" s="68">
        <v>0</v>
      </c>
      <c r="T24" s="68">
        <v>0</v>
      </c>
      <c r="U24" s="68" t="str">
        <f t="shared" si="0"/>
        <v>N/A</v>
      </c>
      <c r="V24" s="64" t="s">
        <v>97</v>
      </c>
    </row>
    <row r="25" spans="1:22" ht="75" customHeight="1" thickTop="1" thickBot="1">
      <c r="A25" s="27"/>
      <c r="B25" s="28" t="s">
        <v>54</v>
      </c>
      <c r="C25" s="79" t="s">
        <v>55</v>
      </c>
      <c r="D25" s="79"/>
      <c r="E25" s="79"/>
      <c r="F25" s="79"/>
      <c r="G25" s="79"/>
      <c r="H25" s="79"/>
      <c r="I25" s="79" t="s">
        <v>56</v>
      </c>
      <c r="J25" s="79"/>
      <c r="K25" s="79"/>
      <c r="L25" s="79" t="s">
        <v>57</v>
      </c>
      <c r="M25" s="79"/>
      <c r="N25" s="79"/>
      <c r="O25" s="79"/>
      <c r="P25" s="29" t="s">
        <v>44</v>
      </c>
      <c r="Q25" s="29" t="s">
        <v>53</v>
      </c>
      <c r="R25" s="29">
        <v>118674.685</v>
      </c>
      <c r="S25" s="29">
        <v>29.75</v>
      </c>
      <c r="T25" s="29">
        <v>39.666666666666664</v>
      </c>
      <c r="U25" s="29">
        <f t="shared" si="0"/>
        <v>133.33333333333331</v>
      </c>
      <c r="V25" s="30" t="s">
        <v>47</v>
      </c>
    </row>
    <row r="26" spans="1:22" ht="18.75" customHeight="1" thickTop="1" thickBot="1">
      <c r="A26" s="27"/>
      <c r="B26" s="120" t="s">
        <v>91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9"/>
    </row>
    <row r="27" spans="1:22" s="62" customFormat="1" ht="18" customHeight="1">
      <c r="A27" s="63"/>
      <c r="B27" s="64" t="s">
        <v>63</v>
      </c>
      <c r="C27" s="64"/>
      <c r="D27" s="65"/>
      <c r="E27" s="64"/>
      <c r="F27" s="64"/>
      <c r="G27" s="64"/>
      <c r="H27" s="64"/>
      <c r="I27" s="66"/>
      <c r="J27" s="57"/>
      <c r="K27" s="66"/>
      <c r="L27" s="57"/>
      <c r="M27" s="66"/>
      <c r="N27" s="57"/>
      <c r="O27" s="66"/>
      <c r="P27" s="57"/>
      <c r="Q27" s="67"/>
      <c r="R27" s="68">
        <v>89</v>
      </c>
      <c r="S27" s="68">
        <v>89</v>
      </c>
      <c r="T27" s="68">
        <v>89</v>
      </c>
      <c r="U27" s="68">
        <f t="shared" ref="U27:U33" si="1">IF(ISERROR(T27/S27),"N/A",T27/S27*100)</f>
        <v>100</v>
      </c>
      <c r="V27" s="64" t="s">
        <v>94</v>
      </c>
    </row>
    <row r="28" spans="1:22" s="62" customFormat="1" ht="18" customHeight="1">
      <c r="A28" s="63"/>
      <c r="B28" s="64" t="s">
        <v>63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0</v>
      </c>
      <c r="S28" s="68">
        <v>0</v>
      </c>
      <c r="T28" s="68">
        <v>0</v>
      </c>
      <c r="U28" s="68" t="str">
        <f t="shared" si="1"/>
        <v>N/A</v>
      </c>
      <c r="V28" s="64" t="s">
        <v>92</v>
      </c>
    </row>
    <row r="29" spans="1:22" s="62" customFormat="1" ht="18" customHeight="1">
      <c r="A29" s="63"/>
      <c r="B29" s="64" t="s">
        <v>63</v>
      </c>
      <c r="C29" s="64"/>
      <c r="D29" s="65"/>
      <c r="E29" s="64"/>
      <c r="F29" s="64"/>
      <c r="G29" s="64"/>
      <c r="H29" s="64"/>
      <c r="I29" s="66"/>
      <c r="J29" s="57"/>
      <c r="K29" s="66"/>
      <c r="L29" s="57"/>
      <c r="M29" s="66"/>
      <c r="N29" s="57"/>
      <c r="O29" s="66"/>
      <c r="P29" s="57"/>
      <c r="Q29" s="67"/>
      <c r="R29" s="68">
        <v>30</v>
      </c>
      <c r="S29" s="68">
        <v>30</v>
      </c>
      <c r="T29" s="68">
        <v>30</v>
      </c>
      <c r="U29" s="68">
        <f t="shared" si="1"/>
        <v>100</v>
      </c>
      <c r="V29" s="64" t="s">
        <v>96</v>
      </c>
    </row>
    <row r="30" spans="1:22" s="62" customFormat="1" ht="18" customHeight="1">
      <c r="A30" s="63"/>
      <c r="B30" s="64" t="s">
        <v>63</v>
      </c>
      <c r="C30" s="64"/>
      <c r="D30" s="65"/>
      <c r="E30" s="64"/>
      <c r="F30" s="64"/>
      <c r="G30" s="64"/>
      <c r="H30" s="64"/>
      <c r="I30" s="66"/>
      <c r="J30" s="57"/>
      <c r="K30" s="66"/>
      <c r="L30" s="57"/>
      <c r="M30" s="66"/>
      <c r="N30" s="57"/>
      <c r="O30" s="66"/>
      <c r="P30" s="57"/>
      <c r="Q30" s="67"/>
      <c r="R30" s="68">
        <v>0</v>
      </c>
      <c r="S30" s="68">
        <v>0</v>
      </c>
      <c r="T30" s="68">
        <v>0</v>
      </c>
      <c r="U30" s="68" t="str">
        <f t="shared" si="1"/>
        <v>N/A</v>
      </c>
      <c r="V30" s="64" t="s">
        <v>93</v>
      </c>
    </row>
    <row r="31" spans="1:22" s="62" customFormat="1" ht="18" customHeight="1">
      <c r="A31" s="63"/>
      <c r="B31" s="64" t="s">
        <v>63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100</v>
      </c>
      <c r="S31" s="68">
        <v>0</v>
      </c>
      <c r="T31" s="68">
        <v>0</v>
      </c>
      <c r="U31" s="68" t="str">
        <f t="shared" si="1"/>
        <v>N/A</v>
      </c>
      <c r="V31" s="64" t="s">
        <v>97</v>
      </c>
    </row>
    <row r="32" spans="1:22" s="62" customFormat="1" ht="18" customHeight="1" thickBot="1">
      <c r="A32" s="63"/>
      <c r="B32" s="64" t="s">
        <v>63</v>
      </c>
      <c r="C32" s="64"/>
      <c r="D32" s="65"/>
      <c r="E32" s="64"/>
      <c r="F32" s="64"/>
      <c r="G32" s="64"/>
      <c r="H32" s="64"/>
      <c r="I32" s="66"/>
      <c r="J32" s="57"/>
      <c r="K32" s="66"/>
      <c r="L32" s="57"/>
      <c r="M32" s="66"/>
      <c r="N32" s="57"/>
      <c r="O32" s="66"/>
      <c r="P32" s="57"/>
      <c r="Q32" s="67"/>
      <c r="R32" s="68">
        <v>711829.11</v>
      </c>
      <c r="S32" s="68">
        <v>0</v>
      </c>
      <c r="T32" s="68">
        <v>0</v>
      </c>
      <c r="U32" s="68" t="str">
        <f t="shared" si="1"/>
        <v>N/A</v>
      </c>
      <c r="V32" s="64" t="s">
        <v>95</v>
      </c>
    </row>
    <row r="33" spans="1:22" ht="75" customHeight="1" thickTop="1" thickBot="1">
      <c r="A33" s="27"/>
      <c r="B33" s="28" t="s">
        <v>58</v>
      </c>
      <c r="C33" s="79" t="s">
        <v>59</v>
      </c>
      <c r="D33" s="79"/>
      <c r="E33" s="79"/>
      <c r="F33" s="79"/>
      <c r="G33" s="79"/>
      <c r="H33" s="79"/>
      <c r="I33" s="79" t="s">
        <v>60</v>
      </c>
      <c r="J33" s="79"/>
      <c r="K33" s="79"/>
      <c r="L33" s="79" t="s">
        <v>61</v>
      </c>
      <c r="M33" s="79"/>
      <c r="N33" s="79"/>
      <c r="O33" s="79"/>
      <c r="P33" s="29" t="s">
        <v>44</v>
      </c>
      <c r="Q33" s="29" t="s">
        <v>62</v>
      </c>
      <c r="R33" s="29">
        <v>46.093333333333334</v>
      </c>
      <c r="S33" s="29">
        <v>37.75</v>
      </c>
      <c r="T33" s="29">
        <v>50.5</v>
      </c>
      <c r="U33" s="29">
        <f t="shared" si="1"/>
        <v>133.7748344370861</v>
      </c>
      <c r="V33" s="30" t="s">
        <v>47</v>
      </c>
    </row>
    <row r="34" spans="1:22" ht="18.75" customHeight="1" thickTop="1" thickBot="1">
      <c r="A34" s="27"/>
      <c r="B34" s="120" t="s">
        <v>91</v>
      </c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9"/>
    </row>
    <row r="35" spans="1:22" s="62" customFormat="1" ht="18" customHeight="1">
      <c r="A35" s="63"/>
      <c r="B35" s="64" t="s">
        <v>63</v>
      </c>
      <c r="C35" s="64"/>
      <c r="D35" s="65"/>
      <c r="E35" s="64"/>
      <c r="F35" s="64"/>
      <c r="G35" s="64"/>
      <c r="H35" s="64"/>
      <c r="I35" s="66"/>
      <c r="J35" s="57"/>
      <c r="K35" s="66"/>
      <c r="L35" s="57"/>
      <c r="M35" s="66"/>
      <c r="N35" s="57"/>
      <c r="O35" s="66"/>
      <c r="P35" s="57"/>
      <c r="Q35" s="67"/>
      <c r="R35" s="68">
        <v>25</v>
      </c>
      <c r="S35" s="68">
        <v>25</v>
      </c>
      <c r="T35" s="68">
        <v>0</v>
      </c>
      <c r="U35" s="68">
        <f t="shared" ref="U35:U41" si="2">IF(ISERROR(T35/S35),"N/A",T35/S35*100)</f>
        <v>0</v>
      </c>
      <c r="V35" s="64" t="s">
        <v>95</v>
      </c>
    </row>
    <row r="36" spans="1:22" s="62" customFormat="1" ht="18" customHeight="1">
      <c r="A36" s="63"/>
      <c r="B36" s="64" t="s">
        <v>63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1</v>
      </c>
      <c r="S36" s="68">
        <v>1</v>
      </c>
      <c r="T36" s="68">
        <v>1</v>
      </c>
      <c r="U36" s="68">
        <f t="shared" si="2"/>
        <v>100</v>
      </c>
      <c r="V36" s="64" t="s">
        <v>94</v>
      </c>
    </row>
    <row r="37" spans="1:22" s="62" customFormat="1" ht="18" customHeight="1">
      <c r="A37" s="63"/>
      <c r="B37" s="64" t="s">
        <v>63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100</v>
      </c>
      <c r="S37" s="68">
        <v>100</v>
      </c>
      <c r="T37" s="68">
        <v>100</v>
      </c>
      <c r="U37" s="68">
        <f t="shared" si="2"/>
        <v>100</v>
      </c>
      <c r="V37" s="64" t="s">
        <v>96</v>
      </c>
    </row>
    <row r="38" spans="1:22" s="62" customFormat="1" ht="18" customHeight="1">
      <c r="A38" s="63"/>
      <c r="B38" s="64" t="s">
        <v>63</v>
      </c>
      <c r="C38" s="64"/>
      <c r="D38" s="65"/>
      <c r="E38" s="64"/>
      <c r="F38" s="64"/>
      <c r="G38" s="64"/>
      <c r="H38" s="64"/>
      <c r="I38" s="66"/>
      <c r="J38" s="57"/>
      <c r="K38" s="66"/>
      <c r="L38" s="57"/>
      <c r="M38" s="66"/>
      <c r="N38" s="57"/>
      <c r="O38" s="66"/>
      <c r="P38" s="57"/>
      <c r="Q38" s="67"/>
      <c r="R38" s="68">
        <v>25</v>
      </c>
      <c r="S38" s="68">
        <v>25</v>
      </c>
      <c r="T38" s="68">
        <v>0</v>
      </c>
      <c r="U38" s="68">
        <f t="shared" si="2"/>
        <v>0</v>
      </c>
      <c r="V38" s="64" t="s">
        <v>93</v>
      </c>
    </row>
    <row r="39" spans="1:22" s="62" customFormat="1" ht="18" customHeight="1">
      <c r="A39" s="63"/>
      <c r="B39" s="64" t="s">
        <v>63</v>
      </c>
      <c r="C39" s="64"/>
      <c r="D39" s="65"/>
      <c r="E39" s="64"/>
      <c r="F39" s="64"/>
      <c r="G39" s="64"/>
      <c r="H39" s="64"/>
      <c r="I39" s="66"/>
      <c r="J39" s="57"/>
      <c r="K39" s="66"/>
      <c r="L39" s="57"/>
      <c r="M39" s="66"/>
      <c r="N39" s="57"/>
      <c r="O39" s="66"/>
      <c r="P39" s="57"/>
      <c r="Q39" s="67"/>
      <c r="R39" s="68">
        <v>66.66</v>
      </c>
      <c r="S39" s="68">
        <v>0</v>
      </c>
      <c r="T39" s="68">
        <v>0</v>
      </c>
      <c r="U39" s="68" t="str">
        <f t="shared" si="2"/>
        <v>N/A</v>
      </c>
      <c r="V39" s="64" t="s">
        <v>97</v>
      </c>
    </row>
    <row r="40" spans="1:22" s="62" customFormat="1" ht="18" customHeight="1" thickBot="1">
      <c r="A40" s="63"/>
      <c r="B40" s="64" t="s">
        <v>63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58.9</v>
      </c>
      <c r="S40" s="68">
        <v>0</v>
      </c>
      <c r="T40" s="68">
        <v>0</v>
      </c>
      <c r="U40" s="68" t="str">
        <f t="shared" si="2"/>
        <v>N/A</v>
      </c>
      <c r="V40" s="64" t="s">
        <v>98</v>
      </c>
    </row>
    <row r="41" spans="1:22" ht="75" customHeight="1" thickTop="1" thickBot="1">
      <c r="A41" s="27"/>
      <c r="B41" s="28" t="s">
        <v>58</v>
      </c>
      <c r="C41" s="79" t="s">
        <v>63</v>
      </c>
      <c r="D41" s="79"/>
      <c r="E41" s="79"/>
      <c r="F41" s="79"/>
      <c r="G41" s="79"/>
      <c r="H41" s="79"/>
      <c r="I41" s="79" t="s">
        <v>64</v>
      </c>
      <c r="J41" s="79"/>
      <c r="K41" s="79"/>
      <c r="L41" s="79" t="s">
        <v>65</v>
      </c>
      <c r="M41" s="79"/>
      <c r="N41" s="79"/>
      <c r="O41" s="79"/>
      <c r="P41" s="29" t="s">
        <v>44</v>
      </c>
      <c r="Q41" s="29" t="s">
        <v>62</v>
      </c>
      <c r="R41" s="29">
        <v>60.2</v>
      </c>
      <c r="S41" s="29">
        <v>33.666666666666664</v>
      </c>
      <c r="T41" s="29">
        <v>50.5</v>
      </c>
      <c r="U41" s="29">
        <f t="shared" si="2"/>
        <v>150</v>
      </c>
      <c r="V41" s="30" t="s">
        <v>47</v>
      </c>
    </row>
    <row r="42" spans="1:22" ht="18.75" customHeight="1" thickTop="1" thickBot="1">
      <c r="A42" s="27"/>
      <c r="B42" s="120" t="s">
        <v>91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2" s="62" customFormat="1" ht="18" customHeight="1">
      <c r="A43" s="63"/>
      <c r="B43" s="64" t="s">
        <v>63</v>
      </c>
      <c r="C43" s="64"/>
      <c r="D43" s="65"/>
      <c r="E43" s="64"/>
      <c r="F43" s="64"/>
      <c r="G43" s="64"/>
      <c r="H43" s="64"/>
      <c r="I43" s="66"/>
      <c r="J43" s="57"/>
      <c r="K43" s="66"/>
      <c r="L43" s="57"/>
      <c r="M43" s="66"/>
      <c r="N43" s="57"/>
      <c r="O43" s="66"/>
      <c r="P43" s="57"/>
      <c r="Q43" s="67"/>
      <c r="R43" s="68">
        <v>0</v>
      </c>
      <c r="S43" s="68">
        <v>0</v>
      </c>
      <c r="T43" s="68">
        <v>0</v>
      </c>
      <c r="U43" s="68" t="str">
        <f>IF(ISERROR(T43/S43),"N/A",T43/S43*100)</f>
        <v>N/A</v>
      </c>
      <c r="V43" s="64" t="s">
        <v>93</v>
      </c>
    </row>
    <row r="44" spans="1:22" s="62" customFormat="1" ht="18" customHeight="1">
      <c r="A44" s="63"/>
      <c r="B44" s="64" t="s">
        <v>63</v>
      </c>
      <c r="C44" s="64"/>
      <c r="D44" s="65"/>
      <c r="E44" s="64"/>
      <c r="F44" s="64"/>
      <c r="G44" s="64"/>
      <c r="H44" s="64"/>
      <c r="I44" s="66"/>
      <c r="J44" s="57"/>
      <c r="K44" s="66"/>
      <c r="L44" s="57"/>
      <c r="M44" s="66"/>
      <c r="N44" s="57"/>
      <c r="O44" s="66"/>
      <c r="P44" s="57"/>
      <c r="Q44" s="67"/>
      <c r="R44" s="68">
        <v>100</v>
      </c>
      <c r="S44" s="68">
        <v>100</v>
      </c>
      <c r="T44" s="68">
        <v>100</v>
      </c>
      <c r="U44" s="68">
        <f>IF(ISERROR(T44/S44),"N/A",T44/S44*100)</f>
        <v>100</v>
      </c>
      <c r="V44" s="64" t="s">
        <v>96</v>
      </c>
    </row>
    <row r="45" spans="1:22" s="62" customFormat="1" ht="18" customHeight="1">
      <c r="A45" s="63"/>
      <c r="B45" s="64" t="s">
        <v>63</v>
      </c>
      <c r="C45" s="64"/>
      <c r="D45" s="65"/>
      <c r="E45" s="64"/>
      <c r="F45" s="64"/>
      <c r="G45" s="64"/>
      <c r="H45" s="64"/>
      <c r="I45" s="66"/>
      <c r="J45" s="57"/>
      <c r="K45" s="66"/>
      <c r="L45" s="57"/>
      <c r="M45" s="66"/>
      <c r="N45" s="57"/>
      <c r="O45" s="66"/>
      <c r="P45" s="57"/>
      <c r="Q45" s="67"/>
      <c r="R45" s="68">
        <v>1</v>
      </c>
      <c r="S45" s="68">
        <v>1</v>
      </c>
      <c r="T45" s="68">
        <v>1</v>
      </c>
      <c r="U45" s="68">
        <f>IF(ISERROR(T45/S45),"N/A",T45/S45*100)</f>
        <v>100</v>
      </c>
      <c r="V45" s="64" t="s">
        <v>94</v>
      </c>
    </row>
    <row r="46" spans="1:22" s="62" customFormat="1" ht="18" customHeight="1">
      <c r="A46" s="63"/>
      <c r="B46" s="64" t="s">
        <v>63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100</v>
      </c>
      <c r="S46" s="68">
        <v>0</v>
      </c>
      <c r="T46" s="68">
        <v>0</v>
      </c>
      <c r="U46" s="68" t="str">
        <f>IF(ISERROR(T46/S46),"N/A",T46/S46*100)</f>
        <v>N/A</v>
      </c>
      <c r="V46" s="64" t="s">
        <v>97</v>
      </c>
    </row>
    <row r="47" spans="1:22" s="62" customFormat="1" ht="18" customHeight="1" thickBot="1">
      <c r="A47" s="63"/>
      <c r="B47" s="64" t="s">
        <v>63</v>
      </c>
      <c r="C47" s="64"/>
      <c r="D47" s="65"/>
      <c r="E47" s="64"/>
      <c r="F47" s="64"/>
      <c r="G47" s="64"/>
      <c r="H47" s="64"/>
      <c r="I47" s="66"/>
      <c r="J47" s="57"/>
      <c r="K47" s="66"/>
      <c r="L47" s="57"/>
      <c r="M47" s="66"/>
      <c r="N47" s="57"/>
      <c r="O47" s="66"/>
      <c r="P47" s="57"/>
      <c r="Q47" s="67"/>
      <c r="R47" s="68">
        <v>100</v>
      </c>
      <c r="S47" s="68">
        <v>0</v>
      </c>
      <c r="T47" s="68">
        <v>0</v>
      </c>
      <c r="U47" s="68" t="str">
        <f>IF(ISERROR(T47/S47),"N/A",T47/S47*100)</f>
        <v>N/A</v>
      </c>
      <c r="V47" s="64" t="s">
        <v>95</v>
      </c>
    </row>
    <row r="48" spans="1:22" s="51" customFormat="1" ht="14.85" customHeight="1" thickTop="1" thickBot="1">
      <c r="B48" s="52" t="s">
        <v>75</v>
      </c>
      <c r="C48" s="53"/>
      <c r="D48" s="53"/>
      <c r="E48" s="53"/>
      <c r="F48" s="53"/>
      <c r="G48" s="53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5"/>
    </row>
    <row r="49" spans="2:22" ht="44.25" customHeight="1" thickTop="1">
      <c r="B49" s="73" t="s">
        <v>76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6" t="s">
        <v>99</v>
      </c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8"/>
    </row>
    <row r="51" spans="2:22" ht="34.5" customHeight="1">
      <c r="B51" s="76" t="s">
        <v>100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8"/>
    </row>
    <row r="52" spans="2:22" ht="34.5" customHeight="1">
      <c r="B52" s="76" t="s">
        <v>101</v>
      </c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8"/>
    </row>
    <row r="53" spans="2:22" ht="34.5" customHeight="1">
      <c r="B53" s="76" t="s">
        <v>102</v>
      </c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8"/>
    </row>
    <row r="54" spans="2:22" ht="34.5" customHeight="1">
      <c r="B54" s="76" t="s">
        <v>103</v>
      </c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8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7:H17"/>
    <mergeCell ref="I17:K17"/>
    <mergeCell ref="L17:O17"/>
    <mergeCell ref="B49:V49"/>
    <mergeCell ref="B18:V18"/>
    <mergeCell ref="C25:H25"/>
    <mergeCell ref="I25:K25"/>
    <mergeCell ref="L25:O25"/>
    <mergeCell ref="B26:V26"/>
    <mergeCell ref="C33:H33"/>
    <mergeCell ref="I33:K33"/>
    <mergeCell ref="L33:O33"/>
    <mergeCell ref="B50:V50"/>
    <mergeCell ref="B51:V51"/>
    <mergeCell ref="B52:V52"/>
    <mergeCell ref="B53:V53"/>
    <mergeCell ref="B54:V54"/>
    <mergeCell ref="B34:V34"/>
    <mergeCell ref="C41:H41"/>
    <mergeCell ref="I41:K41"/>
    <mergeCell ref="L41:O41"/>
    <mergeCell ref="B42:V42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2019-03-15T19:39:03Z</dcterms:modified>
</cp:coreProperties>
</file>