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CUARTO TRIMESTRE\INDICADORES CUARTO TRIMESTRE 2013\"/>
    </mc:Choice>
  </mc:AlternateContent>
  <bookViews>
    <workbookView xWindow="990" yWindow="1365" windowWidth="17775" windowHeight="11130" tabRatio="829" activeTab="1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'10-DURANGO'!$B$1:$V$41</definedName>
    <definedName name="_xlnm.Print_Area" localSheetId="1">Global!$B$1:$V$29</definedName>
    <definedName name="_xlnm.Print_Area" localSheetId="2">Nacional!$B$1:$V$41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57" i="4" l="1"/>
  <c r="U56" i="4"/>
  <c r="U55" i="4"/>
  <c r="U54" i="4"/>
  <c r="U53" i="4"/>
  <c r="U52" i="4"/>
  <c r="U51" i="4"/>
  <c r="U49" i="4"/>
  <c r="U48" i="4"/>
  <c r="U47" i="4"/>
  <c r="U46" i="4"/>
  <c r="U45" i="4"/>
  <c r="U44" i="4"/>
  <c r="U42" i="4"/>
  <c r="U41" i="4"/>
  <c r="U40" i="4"/>
  <c r="U39" i="4"/>
  <c r="U38" i="4"/>
  <c r="U37" i="4"/>
  <c r="U36" i="4"/>
  <c r="U35" i="4"/>
  <c r="U34" i="4"/>
  <c r="U32" i="4"/>
  <c r="U31" i="4"/>
  <c r="U30" i="4"/>
  <c r="U29" i="4"/>
  <c r="U28" i="4"/>
  <c r="U27" i="4"/>
  <c r="U26" i="4"/>
  <c r="U25" i="4"/>
  <c r="U24" i="4"/>
  <c r="U23" i="4"/>
  <c r="U21" i="4"/>
  <c r="U20" i="4"/>
  <c r="U19" i="4"/>
  <c r="U18" i="4"/>
  <c r="U17" i="4"/>
  <c r="U16" i="4"/>
  <c r="U15" i="4"/>
  <c r="U14" i="4"/>
  <c r="U13" i="4"/>
  <c r="U11" i="4"/>
  <c r="U32" i="3"/>
  <c r="U31" i="3"/>
  <c r="U26" i="3"/>
  <c r="U25" i="3"/>
  <c r="U23" i="3"/>
  <c r="U22" i="3"/>
  <c r="U20" i="3"/>
  <c r="U19" i="3"/>
  <c r="U17" i="3"/>
  <c r="U16" i="3"/>
  <c r="U14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<sst xmlns="http://schemas.openxmlformats.org/spreadsheetml/2006/main" count="386" uniqueCount="105">
  <si>
    <t>Informes sobre la Situación Económica,
las Finanzas Públicas y la Deuda Pública</t>
  </si>
  <si>
    <t>Cuarto Trimestre 2013</t>
  </si>
  <si>
    <t>33
Aportaciones Federales para Entidades Federativas y Municipios</t>
  </si>
  <si>
    <t>Programas presupuestarios cuya MIR se incluye en el reporte</t>
  </si>
  <si>
    <t xml:space="preserve">I-004 - FAIS Municipal
</t>
  </si>
  <si>
    <t>DATOS DEL PROGRAMA</t>
  </si>
  <si>
    <t>Programa presupuestario</t>
  </si>
  <si>
    <t>I-004</t>
  </si>
  <si>
    <t>FAIS Municipal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</si>
  <si>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</si>
  <si>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</si>
  <si>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</si>
  <si>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</si>
  <si>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</si>
  <si>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</si>
  <si>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</si>
  <si>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</si>
  <si>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</si>
  <si>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</si>
  <si>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</si>
  <si>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</si>
  <si>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</si>
  <si>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</si>
  <si>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</si>
  <si>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</si>
  <si>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</si>
  <si>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</si>
  <si>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</si>
  <si>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</si>
  <si>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</si>
  <si>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</si>
  <si>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</si>
  <si>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</si>
  <si>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</si>
  <si>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</si>
  <si>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</si>
  <si>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</si>
  <si>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</si>
  <si>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</si>
  <si>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</si>
  <si>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</si>
  <si>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N/D</t>
  </si>
  <si>
    <t>Porcentaje del FISM invertido en el municipio en servicios básicos</t>
  </si>
  <si>
    <t>[(recursos invertidos del fism en el municipio en las etiquetas de agua potable + alcantarillado+ drenaje+ electrificación rural y de colonias pobres)/recursos totales del FISM invertidos en el municipio]*100</t>
  </si>
  <si>
    <t>Porcentaje</t>
  </si>
  <si>
    <t>Gestión-Eficacia-Trimestral</t>
  </si>
  <si>
    <t>Municipal</t>
  </si>
  <si>
    <t/>
  </si>
  <si>
    <t>Porcentaje del FISM invertido en el municipio en Integración y Desarrollo</t>
  </si>
  <si>
    <t>[(Recursos invertidos del FISM en las etiquetas de Infraestructura Básica Educativa + Caminos Rurales + Infraestructura Básica de Salud + Infraestructura Productiva Rural)/Recursos Totales invertidos del FISM en el Municipio]*100</t>
  </si>
  <si>
    <t>Gestión-Eficiencia-Trimestral</t>
  </si>
  <si>
    <t>Porcentaje del FISM invertido en el municipio en urbanización municipal</t>
  </si>
  <si>
    <t>[(recursos del fism invertidos en la etiqueta de urbanización municipal/recursos totales invertidos del fism en el municipio)]*100</t>
  </si>
  <si>
    <t>Porcentaje de potencialización de los recursos Fondo de Aportaciones para la Infraestructura Social Municipal (FISM)</t>
  </si>
  <si>
    <t>[(Recursos complementarios a los de FISM invertidos en las mismas obras que los recursos del FISM en Municipio en el año /Recursos del FISM del Municipio invertidos en el año )]*100</t>
  </si>
  <si>
    <t>Gestión-Eficiencia-Anual</t>
  </si>
  <si>
    <t>Porcentaje de ejecución de los recursos en el año</t>
  </si>
  <si>
    <t>Recurso ejercido en el Municipio/recurso ministrado en el municipio)*100</t>
  </si>
  <si>
    <t>Porcentaje de municipios que informan sobre el uso de los recursos del FAIS en tiempo y con información de calidad</t>
  </si>
  <si>
    <t>(número de municipios que cumplen con la obligación de informar dentro de los plazos establecidos con la información requerida/ número total de municipios)*100</t>
  </si>
  <si>
    <t>N/A</t>
  </si>
  <si>
    <t>Estatal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</si>
  <si>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</si>
  <si>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</si>
  <si>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</si>
  <si>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</si>
  <si>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</si>
  <si>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</si>
  <si>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</si>
  <si>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</si>
  <si>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</si>
  <si>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</si>
  <si>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</si>
  <si>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del FISM invertido en el municipio en servicios básicos
</t>
    </r>
    <r>
      <rPr>
        <sz val="10"/>
        <rFont val="Soberana Sans"/>
        <family val="2"/>
      </rPr>
      <t>Sin información</t>
    </r>
  </si>
  <si>
    <r>
      <t xml:space="preserve">Porcentaje del FISM invertido en el municipio en Integración y Desarrollo
</t>
    </r>
    <r>
      <rPr>
        <sz val="10"/>
        <rFont val="Soberana Sans"/>
        <family val="2"/>
      </rPr>
      <t>Sin información</t>
    </r>
  </si>
  <si>
    <r>
      <t xml:space="preserve">Porcentaje del FISM invertido en el municipio en urbanización municipal
</t>
    </r>
    <r>
      <rPr>
        <sz val="10"/>
        <rFont val="Soberana Sans"/>
        <family val="2"/>
      </rPr>
      <t>Sin información</t>
    </r>
  </si>
  <si>
    <r>
      <t xml:space="preserve">Porcentaje de potencialización de los recursos Fondo de Aportaciones para la Infraestructura Social Municipal (FISM)
</t>
    </r>
    <r>
      <rPr>
        <sz val="10"/>
        <rFont val="Soberana Sans"/>
        <family val="2"/>
      </rPr>
      <t>Sin información</t>
    </r>
  </si>
  <si>
    <r>
      <t xml:space="preserve">Porcentaje de ejecución de los recursos en el año
</t>
    </r>
    <r>
      <rPr>
        <sz val="10"/>
        <rFont val="Soberana Sans"/>
        <family val="2"/>
      </rPr>
      <t>Sin información</t>
    </r>
  </si>
  <si>
    <r>
      <t xml:space="preserve">Porcentaje de municipios que informan sobre el uso de los recursos del FAIS en tiempo y con información de calidad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</si>
  <si>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</si>
  <si>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</si>
  <si>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10 - DURANGO</t>
  </si>
  <si>
    <t>Nacional -- Sin Información --</t>
  </si>
  <si>
    <r>
      <t xml:space="preserve">Porcentaje del FISM invertido en el municipio en servicios básicos
</t>
    </r>
    <r>
      <rPr>
        <sz val="10"/>
        <rFont val="Soberana Sans"/>
        <family val="2"/>
      </rPr>
      <t xml:space="preserve">10 - DURANGO  SE INGRESARÓN MÁS PROYECTOS POR LA NECESIDAD MISMA DEL MUNICIPIO.-
10 - DURANGO  EN AGUA POTABLE, ALCANTARILLADO Y PAVIMENTACIONES
10 - DURANGO  AL CIERRE DEL EJERCICIO LA VARIACION FUE POR LAS DIFERENTES MODIFICASIONES QUE SURGIERON EL LOS PROYECTOS
10 - DURANGO  AL TERMINO DEL AÑO SE CUMPLIO CON LAS METAS TRAZADAS AL INICIO DEL AÑO
10 - DURANGO  Se cumplió la meta
10 - DURANGO  
10 - DURANGO  
10 - DURANGO  
</t>
    </r>
  </si>
  <si>
    <r>
      <t xml:space="preserve">Porcentaje del FISM invertido en el municipio en Integración y Desarrollo
</t>
    </r>
    <r>
      <rPr>
        <sz val="10"/>
        <rFont val="Soberana Sans"/>
        <family val="2"/>
      </rPr>
      <t xml:space="preserve">10 - DURANGO  Se cumplió la meta
10 - DURANGO  LA VARIACION OBEDECE A QUE DE ESTOS PROGRAMAS SE HICIERON TRANSFERENCIAS DE SALDOS NO EJERCIDOS A OTROS PROGRAMAS DE OBRA
10 - DURANGO  ES INFRAESTRUTURA BASICA EDUCATIVA Y SALUD
10 - DURANGO  EN ESTE RUBRO SE CANCELARÓN PROYECTOS PLANEADOS.
10 - DURANGO  LA VARIACION DE LAS METAS SE DEBEN A LOS DIFERENTES CAMBIOS QUE SE REALIZAN EN LOS PROYECTOS
10 - DURANGO  
10 - DURANGO  
10 - DURANGO  
10 - DURANGO  
</t>
    </r>
  </si>
  <si>
    <r>
      <t xml:space="preserve">Porcentaje del FISM invertido en el municipio en urbanización municipal
</t>
    </r>
    <r>
      <rPr>
        <sz val="10"/>
        <rFont val="Soberana Sans"/>
        <family val="2"/>
      </rPr>
      <t xml:space="preserve">10 - DURANGO  LA VARIABLE OBEDECE A QUE DE LOS AHORROS DE OTROS PROGRAMAS SE HICIERON TRANFERENCIAS PRESUPUESTALES PARA ESTOS PROGRAMAS DE OBRA
10 - DURANGO  Se cumplió la meta ( en lo aprobado y lo que se va a refrendo se tendrá que finiquitar)
10 - DURANGO  LA VARIACION DE LAS METAS ES POR MODIFICASION DE PROYECTOS
10 - DURANGO  SE CANCELAN PROYECTOS Y PASAN A OTRO RUBRO.-
10 - DURANGO  LO COMPROMETIDO PARA PAVIMENTACIONES
10 - DURANGO  
10 - DURANGO  
10 - DURANGO  
</t>
    </r>
  </si>
  <si>
    <r>
      <t xml:space="preserve">Porcentaje de potencialización de los recursos Fondo de Aportaciones para la Infraestructura Social Municipal (FISM)
</t>
    </r>
    <r>
      <rPr>
        <sz val="10"/>
        <rFont val="Soberana Sans"/>
        <family val="2"/>
      </rPr>
      <t xml:space="preserve">10 - DURANGO  Meta cumplida (mezcla de recursos)
10 - DURANGO  NO EXISTEN VARIACION SON LOS MONTOS CONVENIDAS PARA REALIZAR PROYECTOS DURANTE EL EJERCICIO 
10 - DURANGO  
10 - DURANGO  no se realizarón otras fuientes de financiamiento.-
10 - DURANGO  LA VARIACION OBEDECE A QUE SE CONSIGUIERON RECURSOS SUPERIORES A LOS PROGRAMADOS EN EL PROGRAMA ANUAL DE TRABAJO
</t>
    </r>
  </si>
  <si>
    <r>
      <t xml:space="preserve">Porcentaje de ejecución de los recursos en el año
</t>
    </r>
    <r>
      <rPr>
        <sz val="10"/>
        <rFont val="Soberana Sans"/>
        <family val="2"/>
      </rPr>
      <t xml:space="preserve">10 - DURANGO  NO SE TERMINARON LA TOTALIDAD DE LAS OBRAS, POR LO QUE SE PROPONE UN REFRENDO PARA EL SIGUIENTE EJERCICIO PRESUPUESTAL
10 - DURANGO  AGUA POTABLE, ALCANTARILLADO, PAVIMENTACIONES, EDUCACIÓN SALUD, VIVIENDA
10 - DURANGO  se ejercio y se lubero al 100%
10 - DURANGO  
10 - DURANGO  Meta Cumplida
10 - DURANGO  LA VARIACION DE LAS METAS QUE AUN NO SE TERMINA EL RECURSO YA QUE UBO PROYECTOS A REFRENDAR PARA 2014
</t>
    </r>
  </si>
  <si>
    <t xml:space="preserve">Porcentaje de municipios que informan sobre el uso de los recursos del FAIS en tiempo y con información de calidad
</t>
  </si>
  <si>
    <t>10-DURANGO</t>
  </si>
  <si>
    <t>8 - GUADALUPE VICTORIA</t>
  </si>
  <si>
    <t>7 - GÓMEZ PALACIO</t>
  </si>
  <si>
    <t>32 - SANTIAGO PAPASQUIARO</t>
  </si>
  <si>
    <t>5 - DURANGO</t>
  </si>
  <si>
    <t>12 - LERDO</t>
  </si>
  <si>
    <t>3 - CONETO DE COMONFORT</t>
  </si>
  <si>
    <t>22 - POANAS</t>
  </si>
  <si>
    <t>1 - CANATLÁN</t>
  </si>
  <si>
    <t>34 - TAMAZULA</t>
  </si>
  <si>
    <t>10-DURANGO -- Sin Información --</t>
  </si>
  <si>
    <r>
      <t xml:space="preserve">Porcentaje del FISM invertido en el municipio en servicios básicos
</t>
    </r>
    <r>
      <rPr>
        <sz val="10"/>
        <rFont val="Soberana Sans"/>
        <family val="2"/>
      </rPr>
      <t xml:space="preserve">8 - GUADALUPE VICTORIA  SE INGRESARÓN MÁS PROYECTOS POR LA NECESIDAD MISMA DEL MUNICIPIO.-
7 - GÓMEZ PALACIO  EN AGUA POTABLE, ALCANTARILLADO Y PAVIMENTACIONES
32 - SANTIAGO PAPASQUIARO  AL CIERRE DEL EJERCICIO LA VARIACION FUE POR LAS DIFERENTES MODIFICASIONES QUE SURGIERON EL LOS PROYECTOS
5 - DURANGO  AL TERMINO DEL AÑO SE CUMPLIO CON LAS METAS TRAZADAS AL INICIO DEL AÑO
12 - LERDO  Se cumplió la meta
3 - CONETO DE COMONFORT  
22 - POANAS  
1 - CANATLÁN  
</t>
    </r>
  </si>
  <si>
    <r>
      <t xml:space="preserve">Porcentaje del FISM invertido en el municipio en Integración y Desarrollo
</t>
    </r>
    <r>
      <rPr>
        <sz val="10"/>
        <rFont val="Soberana Sans"/>
        <family val="2"/>
      </rPr>
      <t xml:space="preserve">12 - LERDO  Se cumplió la meta
5 - DURANGO  LA VARIACION OBEDECE A QUE DE ESTOS PROGRAMAS SE HICIERON TRANSFERENCIAS DE SALDOS NO EJERCIDOS A OTROS PROGRAMAS DE OBRA
7 - GÓMEZ PALACIO  ES INFRAESTRUTURA BASICA EDUCATIVA Y SALUD
8 - GUADALUPE VICTORIA  EN ESTE RUBRO SE CANCELARÓN PROYECTOS PLANEADOS.
32 - SANTIAGO PAPASQUIARO  LA VARIACION DE LAS METAS SE DEBEN A LOS DIFERENTES CAMBIOS QUE SE REALIZAN EN LOS PROYECTOS
34 - TAMAZULA  
1 - CANATLÁN  
22 - POANAS  
3 - CONETO DE COMONFORT  
</t>
    </r>
  </si>
  <si>
    <r>
      <t xml:space="preserve">Porcentaje del FISM invertido en el municipio en urbanización municipal
</t>
    </r>
    <r>
      <rPr>
        <sz val="10"/>
        <rFont val="Soberana Sans"/>
        <family val="2"/>
      </rPr>
      <t xml:space="preserve">5 - DURANGO  LA VARIABLE OBEDECE A QUE DE LOS AHORROS DE OTROS PROGRAMAS SE HICIERON TRANFERENCIAS PRESUPUESTALES PARA ESTOS PROGRAMAS DE OBRA
12 - LERDO  Se cumplió la meta ( en lo aprobado y lo que se va a refrendo se tendrá que finiquitar)
32 - SANTIAGO PAPASQUIARO  LA VARIACION DE LAS METAS ES POR MODIFICASION DE PROYECTOS
8 - GUADALUPE VICTORIA  SE CANCELAN PROYECTOS Y PASAN A OTRO RUBRO.-
7 - GÓMEZ PALACIO  LO COMPROMETIDO PARA PAVIMENTACIONES
3 - CONETO DE COMONFORT  
22 - POANAS  
1 - CANATLÁN  
</t>
    </r>
  </si>
  <si>
    <r>
      <t xml:space="preserve">Porcentaje de potencialización de los recursos Fondo de Aportaciones para la Infraestructura Social Municipal (FISM)
</t>
    </r>
    <r>
      <rPr>
        <sz val="10"/>
        <rFont val="Soberana Sans"/>
        <family val="2"/>
      </rPr>
      <t xml:space="preserve">12 - LERDO  Meta cumplida (mezcla de recursos)
32 - SANTIAGO PAPASQUIARO  NO EXISTEN VARIACION SON LOS MONTOS CONVENIDAS PARA REALIZAR PROYECTOS DURANTE EL EJERCICIO 
1 - CANATLÁN  
8 - GUADALUPE VICTORIA  no se realizarón otras fuientes de financiamiento.-
5 - DURANGO  LA VARIACION OBEDECE A QUE SE CONSIGUIERON RECURSOS SUPERIORES A LOS PROGRAMADOS EN EL PROGRAMA ANUAL DE TRABAJO
</t>
    </r>
  </si>
  <si>
    <r>
      <t xml:space="preserve">Porcentaje de ejecución de los recursos en el año
</t>
    </r>
    <r>
      <rPr>
        <sz val="10"/>
        <rFont val="Soberana Sans"/>
        <family val="2"/>
      </rPr>
      <t xml:space="preserve">5 - DURANGO  NO SE TERMINARON LA TOTALIDAD DE LAS OBRAS, POR LO QUE SE PROPONE UN REFRENDO PARA EL SIGUIENTE EJERCICIO PRESUPUESTAL
7 - GÓMEZ PALACIO  AGUA POTABLE, ALCANTARILLADO, PAVIMENTACIONES, EDUCACIÓN SALUD, VIVIENDA
8 - GUADALUPE VICTORIA  se ejercio y se lubero al 100%
1 - CANATLÁN  
12 - LERDO  Meta Cumplida
32 - SANTIAGO PAPASQUIARO  LA VARIACION DE LAS METAS QUE AUN NO SE TERMINA EL RECURSO YA QUE UBO PROYECTOS A REFRENDAR PARA 2014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</si>
</sst>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4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</fills>
  <borders count="65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 style="thick">
        <color rgb="FF333333"/>
      </bottom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0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0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0"/>
      </right>
      <top style="thin">
        <color rgb="FFD8D8D8"/>
      </top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0"/>
      </left>
      <right/>
      <top style="thin">
        <color rgb="FFD8D8D8"/>
      </top>
      <bottom style="thin">
        <color rgb="FFD8D8D8"/>
      </bottom>
      <diagonal/>
    </border>
    <border>
      <left/>
      <right style="medium">
        <color indexed="0"/>
      </right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0"/>
      </right>
      <top style="thick">
        <color rgb="FF969696"/>
      </top>
      <bottom style="medium">
        <color rgb="FF7F7F7F"/>
      </bottom>
      <diagonal/>
    </border>
    <border>
      <left style="medium">
        <color indexed="0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33" fillId="12" borderId="0" applyNumberFormat="0" applyBorder="0" applyAlignment="0" applyProtection="0"/>
    <xf numFmtId="0" fontId="33" fillId="16" borderId="0" applyNumberFormat="0" applyBorder="0" applyAlignment="0" applyProtection="0"/>
    <xf numFmtId="0" fontId="33" fillId="20" borderId="0" applyNumberFormat="0" applyBorder="0" applyAlignment="0" applyProtection="0"/>
    <xf numFmtId="0" fontId="33" fillId="24" borderId="0" applyNumberFormat="0" applyBorder="0" applyAlignment="0" applyProtection="0"/>
    <xf numFmtId="0" fontId="33" fillId="28" borderId="0" applyNumberFormat="0" applyBorder="0" applyAlignment="0" applyProtection="0"/>
    <xf numFmtId="0" fontId="33" fillId="32" borderId="0" applyNumberFormat="0" applyBorder="0" applyAlignment="0" applyProtection="0"/>
    <xf numFmtId="0" fontId="22" fillId="2" borderId="0" applyNumberFormat="0" applyBorder="0" applyAlignment="0" applyProtection="0"/>
    <xf numFmtId="0" fontId="27" fillId="6" borderId="3" applyNumberFormat="0" applyAlignment="0" applyProtection="0"/>
    <xf numFmtId="0" fontId="29" fillId="7" borderId="6" applyNumberFormat="0" applyAlignment="0" applyProtection="0"/>
    <xf numFmtId="0" fontId="28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33" fillId="9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25" fillId="5" borderId="3" applyNumberFormat="0" applyAlignment="0" applyProtection="0"/>
    <xf numFmtId="0" fontId="23" fillId="3" borderId="0" applyNumberFormat="0" applyBorder="0" applyAlignment="0" applyProtection="0"/>
    <xf numFmtId="0" fontId="24" fillId="4" borderId="0" applyNumberFormat="0" applyBorder="0" applyAlignment="0" applyProtection="0"/>
    <xf numFmtId="0" fontId="18" fillId="8" borderId="7" applyNumberFormat="0" applyFont="0" applyAlignment="0" applyProtection="0"/>
    <xf numFmtId="0" fontId="26" fillId="6" borderId="4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1" applyNumberFormat="0" applyFill="0" applyAlignment="0" applyProtection="0"/>
    <xf numFmtId="0" fontId="21" fillId="0" borderId="2" applyNumberFormat="0" applyFill="0" applyAlignment="0" applyProtection="0"/>
    <xf numFmtId="0" fontId="32" fillId="0" borderId="8" applyNumberFormat="0" applyFill="0" applyAlignment="0" applyProtection="0"/>
  </cellStyleXfs>
  <cellXfs count="121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4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5" borderId="9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/>
    </xf>
    <xf numFmtId="0" fontId="8" fillId="35" borderId="10" xfId="0" applyFont="1" applyFill="1" applyBorder="1" applyAlignment="1">
      <alignment horizontal="centerContinuous" vertical="center" wrapText="1"/>
    </xf>
    <xf numFmtId="0" fontId="8" fillId="35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8" xfId="0" applyFont="1" applyBorder="1" applyAlignment="1">
      <alignment horizontal="justify" vertical="top" wrapText="1"/>
    </xf>
    <xf numFmtId="0" fontId="3" fillId="0" borderId="19" xfId="0" applyFont="1" applyBorder="1" applyAlignment="1">
      <alignment horizontal="right" vertical="top" wrapText="1"/>
    </xf>
    <xf numFmtId="0" fontId="0" fillId="0" borderId="19" xfId="0" applyBorder="1" applyAlignment="1">
      <alignment vertical="top" wrapText="1"/>
    </xf>
    <xf numFmtId="0" fontId="2" fillId="0" borderId="19" xfId="0" applyFont="1" applyBorder="1" applyAlignment="1">
      <alignment vertical="top" wrapText="1"/>
    </xf>
    <xf numFmtId="0" fontId="3" fillId="0" borderId="19" xfId="0" applyFont="1" applyBorder="1" applyAlignment="1">
      <alignment vertical="top" wrapText="1"/>
    </xf>
    <xf numFmtId="0" fontId="3" fillId="36" borderId="29" xfId="0" applyFont="1" applyFill="1" applyBorder="1" applyAlignment="1">
      <alignment horizontal="center" vertical="center" wrapText="1"/>
    </xf>
    <xf numFmtId="0" fontId="3" fillId="36" borderId="30" xfId="0" applyFont="1" applyFill="1" applyBorder="1" applyAlignment="1">
      <alignment horizontal="center" vertical="center" wrapText="1"/>
    </xf>
    <xf numFmtId="4" fontId="3" fillId="36" borderId="38" xfId="0" applyNumberFormat="1" applyFont="1" applyFill="1" applyBorder="1" applyAlignment="1">
      <alignment horizontal="center" vertical="center" wrapText="1"/>
    </xf>
    <xf numFmtId="4" fontId="3" fillId="36" borderId="3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40" xfId="0" applyNumberFormat="1" applyFont="1" applyFill="1" applyBorder="1" applyAlignment="1">
      <alignment vertical="top" wrapText="1"/>
    </xf>
    <xf numFmtId="4" fontId="2" fillId="0" borderId="41" xfId="0" applyNumberFormat="1" applyFont="1" applyBorder="1" applyAlignment="1">
      <alignment horizontal="right" vertical="top" wrapText="1"/>
    </xf>
    <xf numFmtId="4" fontId="9" fillId="0" borderId="4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6" borderId="43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/>
    </xf>
    <xf numFmtId="4" fontId="11" fillId="36" borderId="44" xfId="0" applyNumberFormat="1" applyFont="1" applyFill="1" applyBorder="1" applyAlignment="1">
      <alignment horizontal="centerContinuous" vertical="center" wrapText="1"/>
    </xf>
    <xf numFmtId="4" fontId="3" fillId="36" borderId="44" xfId="0" applyNumberFormat="1" applyFont="1" applyFill="1" applyBorder="1" applyAlignment="1">
      <alignment vertical="center" wrapText="1"/>
    </xf>
    <xf numFmtId="4" fontId="3" fillId="36" borderId="45" xfId="0" applyNumberFormat="1" applyFont="1" applyFill="1" applyBorder="1" applyAlignment="1">
      <alignment vertical="center" wrapText="1"/>
    </xf>
    <xf numFmtId="4" fontId="10" fillId="36" borderId="48" xfId="0" applyNumberFormat="1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/>
    </xf>
    <xf numFmtId="0" fontId="11" fillId="36" borderId="49" xfId="0" applyFont="1" applyFill="1" applyBorder="1" applyAlignment="1">
      <alignment horizontal="centerContinuous" vertical="center" wrapText="1"/>
    </xf>
    <xf numFmtId="0" fontId="3" fillId="36" borderId="49" xfId="0" applyFont="1" applyFill="1" applyBorder="1" applyAlignment="1">
      <alignment vertical="center" wrapText="1"/>
    </xf>
    <xf numFmtId="0" fontId="3" fillId="36" borderId="50" xfId="0" applyFont="1" applyFill="1" applyBorder="1" applyAlignment="1">
      <alignment horizontal="center" vertical="center" wrapText="1"/>
    </xf>
    <xf numFmtId="0" fontId="3" fillId="36" borderId="51" xfId="0" applyFont="1" applyFill="1" applyBorder="1" applyAlignment="1">
      <alignment horizontal="center" vertical="center" wrapText="1"/>
    </xf>
    <xf numFmtId="0" fontId="3" fillId="0" borderId="53" xfId="0" applyFont="1" applyBorder="1" applyAlignment="1">
      <alignment horizontal="justify" vertical="top" wrapText="1"/>
    </xf>
    <xf numFmtId="0" fontId="0" fillId="0" borderId="53" xfId="0" applyBorder="1" applyAlignment="1">
      <alignment vertical="top" wrapText="1"/>
    </xf>
    <xf numFmtId="4" fontId="0" fillId="0" borderId="53" xfId="0" applyNumberFormat="1" applyBorder="1" applyAlignment="1">
      <alignment vertical="top" wrapText="1"/>
    </xf>
    <xf numFmtId="168" fontId="0" fillId="0" borderId="53" xfId="0" applyNumberFormat="1" applyFill="1" applyBorder="1" applyAlignment="1">
      <alignment horizontal="right" vertical="top" wrapText="1"/>
    </xf>
    <xf numFmtId="168" fontId="2" fillId="0" borderId="54" xfId="0" applyNumberFormat="1" applyFont="1" applyFill="1" applyBorder="1" applyAlignment="1">
      <alignment horizontal="right" vertical="top" wrapText="1"/>
    </xf>
    <xf numFmtId="0" fontId="3" fillId="0" borderId="56" xfId="0" applyFont="1" applyBorder="1" applyAlignment="1">
      <alignment horizontal="justify" vertical="top" wrapText="1"/>
    </xf>
    <xf numFmtId="0" fontId="0" fillId="0" borderId="56" xfId="0" applyBorder="1" applyAlignment="1">
      <alignment vertical="top" wrapText="1"/>
    </xf>
    <xf numFmtId="168" fontId="0" fillId="0" borderId="56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5" borderId="9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/>
    </xf>
    <xf numFmtId="0" fontId="8" fillId="35" borderId="10" xfId="0" applyFont="1" applyFill="1" applyBorder="1" applyAlignment="1">
      <alignment horizontal="left" vertical="center" wrapText="1"/>
    </xf>
    <xf numFmtId="0" fontId="8" fillId="35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Alignment="1">
      <alignment vertical="center" wrapText="1"/>
    </xf>
    <xf numFmtId="4" fontId="2" fillId="0" borderId="0" xfId="0" applyNumberFormat="1" applyFont="1" applyBorder="1" applyAlignment="1">
      <alignment horizontal="right" vertical="center" wrapText="1"/>
    </xf>
    <xf numFmtId="0" fontId="13" fillId="33" borderId="0" xfId="0" applyFont="1" applyFill="1" applyAlignment="1">
      <alignment horizontal="center" vertical="center" wrapText="1"/>
    </xf>
    <xf numFmtId="0" fontId="14" fillId="34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3" fillId="0" borderId="59" xfId="0" applyFont="1" applyFill="1" applyBorder="1" applyAlignment="1">
      <alignment horizontal="justify" vertical="top" wrapText="1"/>
    </xf>
    <xf numFmtId="0" fontId="3" fillId="0" borderId="61" xfId="0" applyFont="1" applyFill="1" applyBorder="1" applyAlignment="1">
      <alignment horizontal="justify" vertical="top" wrapText="1"/>
    </xf>
    <xf numFmtId="0" fontId="3" fillId="0" borderId="60" xfId="0" applyFont="1" applyFill="1" applyBorder="1" applyAlignment="1">
      <alignment horizontal="justify" vertical="top" wrapText="1"/>
    </xf>
    <xf numFmtId="0" fontId="3" fillId="36" borderId="46" xfId="0" applyFont="1" applyFill="1" applyBorder="1" applyAlignment="1">
      <alignment horizontal="center" vertical="center" wrapText="1"/>
    </xf>
    <xf numFmtId="0" fontId="3" fillId="36" borderId="47" xfId="0" applyFont="1" applyFill="1" applyBorder="1" applyAlignment="1">
      <alignment horizontal="center" vertical="center" wrapText="1"/>
    </xf>
    <xf numFmtId="0" fontId="3" fillId="0" borderId="52" xfId="0" applyFont="1" applyBorder="1" applyAlignment="1">
      <alignment horizontal="justify" vertical="top" wrapText="1"/>
    </xf>
    <xf numFmtId="0" fontId="3" fillId="0" borderId="53" xfId="0" applyFont="1" applyBorder="1" applyAlignment="1">
      <alignment horizontal="justify" vertical="top" wrapText="1"/>
    </xf>
    <xf numFmtId="0" fontId="3" fillId="0" borderId="55" xfId="0" applyFont="1" applyBorder="1" applyAlignment="1">
      <alignment horizontal="justify" vertical="top" wrapText="1"/>
    </xf>
    <xf numFmtId="0" fontId="3" fillId="0" borderId="56" xfId="0" applyFont="1" applyBorder="1" applyAlignment="1">
      <alignment horizontal="justify" vertical="top" wrapText="1"/>
    </xf>
    <xf numFmtId="0" fontId="3" fillId="0" borderId="57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0" fontId="3" fillId="0" borderId="58" xfId="0" applyFont="1" applyFill="1" applyBorder="1" applyAlignment="1">
      <alignment horizontal="justify" vertical="top" wrapText="1"/>
    </xf>
    <xf numFmtId="0" fontId="9" fillId="0" borderId="41" xfId="0" applyFont="1" applyFill="1" applyBorder="1" applyAlignment="1">
      <alignment horizontal="justify" vertical="top" wrapText="1"/>
    </xf>
    <xf numFmtId="0" fontId="3" fillId="36" borderId="24" xfId="0" applyFont="1" applyFill="1" applyBorder="1" applyAlignment="1">
      <alignment horizontal="center" vertical="center" wrapText="1"/>
    </xf>
    <xf numFmtId="0" fontId="3" fillId="36" borderId="38" xfId="0" applyFont="1" applyFill="1" applyBorder="1" applyAlignment="1">
      <alignment horizontal="center" vertical="center" wrapText="1"/>
    </xf>
    <xf numFmtId="0" fontId="3" fillId="36" borderId="0" xfId="0" applyFont="1" applyFill="1" applyBorder="1" applyAlignment="1">
      <alignment horizontal="center" vertical="top" wrapText="1"/>
    </xf>
    <xf numFmtId="0" fontId="3" fillId="36" borderId="28" xfId="0" applyFont="1" applyFill="1" applyBorder="1" applyAlignment="1">
      <alignment horizontal="center" vertical="top" wrapText="1"/>
    </xf>
    <xf numFmtId="0" fontId="2" fillId="0" borderId="19" xfId="0" applyFont="1" applyBorder="1" applyAlignment="1">
      <alignment horizontal="justify" vertical="top" wrapText="1"/>
    </xf>
    <xf numFmtId="0" fontId="2" fillId="0" borderId="20" xfId="0" applyFont="1" applyBorder="1" applyAlignment="1">
      <alignment horizontal="justify" vertical="top" wrapText="1"/>
    </xf>
    <xf numFmtId="0" fontId="3" fillId="36" borderId="21" xfId="0" applyFont="1" applyFill="1" applyBorder="1" applyAlignment="1">
      <alignment horizontal="justify" vertical="center" wrapText="1"/>
    </xf>
    <xf numFmtId="0" fontId="3" fillId="36" borderId="23" xfId="0" applyFont="1" applyFill="1" applyBorder="1" applyAlignment="1">
      <alignment horizontal="justify" vertical="center" wrapText="1"/>
    </xf>
    <xf numFmtId="0" fontId="3" fillId="36" borderId="22" xfId="0" applyFont="1" applyFill="1" applyBorder="1" applyAlignment="1">
      <alignment horizontal="justify" vertical="center" wrapText="1"/>
    </xf>
    <xf numFmtId="0" fontId="3" fillId="36" borderId="24" xfId="0" applyFont="1" applyFill="1" applyBorder="1" applyAlignment="1">
      <alignment horizontal="justify" vertical="center" wrapText="1"/>
    </xf>
    <xf numFmtId="0" fontId="3" fillId="36" borderId="25" xfId="0" applyFont="1" applyFill="1" applyBorder="1" applyAlignment="1">
      <alignment horizontal="justify" vertical="center" wrapText="1"/>
    </xf>
    <xf numFmtId="0" fontId="3" fillId="36" borderId="0" xfId="0" applyFont="1" applyFill="1" applyBorder="1" applyAlignment="1">
      <alignment horizontal="justify" vertical="center" wrapText="1"/>
    </xf>
    <xf numFmtId="0" fontId="3" fillId="36" borderId="28" xfId="0" applyFont="1" applyFill="1" applyBorder="1" applyAlignment="1">
      <alignment horizontal="justify" vertical="center" wrapText="1"/>
    </xf>
    <xf numFmtId="0" fontId="3" fillId="36" borderId="26" xfId="0" applyFont="1" applyFill="1" applyBorder="1" applyAlignment="1">
      <alignment horizontal="justify" vertical="center" wrapText="1"/>
    </xf>
    <xf numFmtId="0" fontId="3" fillId="36" borderId="27" xfId="0" applyFont="1" applyFill="1" applyBorder="1" applyAlignment="1">
      <alignment horizontal="justify" vertical="center" wrapText="1"/>
    </xf>
    <xf numFmtId="0" fontId="3" fillId="36" borderId="30" xfId="0" applyFont="1" applyFill="1" applyBorder="1" applyAlignment="1">
      <alignment horizontal="center" vertical="center" wrapText="1"/>
    </xf>
    <xf numFmtId="0" fontId="3" fillId="36" borderId="32" xfId="0" applyFont="1" applyFill="1" applyBorder="1" applyAlignment="1">
      <alignment horizontal="center" vertical="center" wrapText="1"/>
    </xf>
    <xf numFmtId="0" fontId="3" fillId="36" borderId="31" xfId="0" applyFont="1" applyFill="1" applyBorder="1" applyAlignment="1">
      <alignment horizontal="center" vertical="center" wrapText="1"/>
    </xf>
    <xf numFmtId="0" fontId="3" fillId="36" borderId="33" xfId="0" applyFont="1" applyFill="1" applyBorder="1" applyAlignment="1">
      <alignment horizontal="center" vertical="center" wrapText="1"/>
    </xf>
    <xf numFmtId="0" fontId="3" fillId="36" borderId="35" xfId="0" applyFont="1" applyFill="1" applyBorder="1" applyAlignment="1">
      <alignment horizontal="center" vertical="center" wrapText="1"/>
    </xf>
    <xf numFmtId="0" fontId="3" fillId="36" borderId="34" xfId="0" applyFont="1" applyFill="1" applyBorder="1" applyAlignment="1">
      <alignment horizontal="center" vertical="center" wrapText="1"/>
    </xf>
    <xf numFmtId="0" fontId="3" fillId="36" borderId="36" xfId="0" applyFont="1" applyFill="1" applyBorder="1" applyAlignment="1">
      <alignment horizontal="center" vertical="center" wrapText="1"/>
    </xf>
    <xf numFmtId="0" fontId="3" fillId="36" borderId="37" xfId="0" applyFont="1" applyFill="1" applyBorder="1" applyAlignment="1">
      <alignment horizontal="center" vertical="center" wrapText="1"/>
    </xf>
    <xf numFmtId="0" fontId="16" fillId="33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center" wrapText="1"/>
    </xf>
    <xf numFmtId="0" fontId="2" fillId="0" borderId="15" xfId="0" applyFont="1" applyBorder="1" applyAlignment="1">
      <alignment horizontal="justify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4" fontId="4" fillId="35" borderId="62" xfId="0" applyNumberFormat="1" applyFont="1" applyFill="1" applyBorder="1" applyAlignment="1">
      <alignment horizontal="left" vertical="center" wrapText="1"/>
    </xf>
    <xf numFmtId="4" fontId="4" fillId="35" borderId="13" xfId="0" applyNumberFormat="1" applyFont="1" applyFill="1" applyBorder="1" applyAlignment="1">
      <alignment horizontal="left" vertical="center" wrapText="1"/>
    </xf>
    <xf numFmtId="4" fontId="4" fillId="35" borderId="63" xfId="0" applyNumberFormat="1" applyFont="1" applyFill="1" applyBorder="1" applyAlignment="1">
      <alignment horizontal="left" vertical="center" wrapText="1"/>
    </xf>
    <xf numFmtId="4" fontId="4" fillId="35" borderId="64" xfId="0" applyNumberFormat="1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69" t="s">
        <v>0</v>
      </c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70" t="s">
        <v>2</v>
      </c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</row>
    <row r="12" spans="2:30" ht="13.5" customHeight="1">
      <c r="B12" s="70"/>
      <c r="C12" s="70"/>
      <c r="D12" s="70"/>
      <c r="E12" s="70"/>
      <c r="F12" s="70"/>
      <c r="G12" s="70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  <c r="AA12" s="70"/>
      <c r="AB12" s="70"/>
      <c r="AC12" s="70"/>
      <c r="AD12" s="70"/>
    </row>
    <row r="13" spans="2:30" ht="13.5" customHeight="1"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  <c r="AA13" s="70"/>
      <c r="AB13" s="70"/>
      <c r="AC13" s="70"/>
      <c r="AD13" s="70"/>
    </row>
    <row r="14" spans="2:30" ht="13.5" customHeight="1">
      <c r="B14" s="70"/>
      <c r="C14" s="70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  <c r="AA14" s="70"/>
      <c r="AB14" s="70"/>
      <c r="AC14" s="70"/>
      <c r="AD14" s="70"/>
    </row>
    <row r="15" spans="2:30" ht="13.5" customHeight="1"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</row>
    <row r="16" spans="2:30" ht="13.5" customHeight="1"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  <c r="AA16" s="70"/>
      <c r="AB16" s="70"/>
      <c r="AC16" s="70"/>
      <c r="AD16" s="70"/>
    </row>
    <row r="17" spans="2:30" ht="13.5" customHeight="1">
      <c r="B17" s="70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</row>
    <row r="18" spans="2:30" ht="13.5" customHeight="1"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</row>
    <row r="19" spans="2:30" ht="13.5" customHeight="1"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</row>
    <row r="20" spans="2:30" ht="13.5" customHeight="1">
      <c r="B20" s="70"/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</row>
    <row r="21" spans="2:30" ht="13.5" customHeight="1">
      <c r="B21" s="70"/>
      <c r="C21" s="70"/>
      <c r="D21" s="70"/>
      <c r="E21" s="70"/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</row>
    <row r="22" spans="2:30" ht="13.5" customHeight="1">
      <c r="B22" s="70"/>
      <c r="C22" s="70"/>
      <c r="D22" s="70"/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</row>
    <row r="23" spans="2:30" ht="13.5" customHeight="1"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</row>
    <row r="24" spans="2:30" ht="13.5" customHeight="1">
      <c r="B24" s="70"/>
      <c r="C24" s="70"/>
      <c r="D24" s="70"/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</row>
    <row r="25" spans="2:30" ht="13.5" customHeight="1">
      <c r="B25" s="70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</row>
    <row r="26" spans="2:30" ht="13.5" customHeight="1">
      <c r="B26" s="70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</row>
    <row r="27" spans="2:30" ht="13.5" customHeight="1"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</row>
    <row r="28" spans="2:30" ht="13.5" customHeight="1">
      <c r="B28" s="70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</row>
    <row r="29" spans="2:30" ht="13.5" customHeight="1"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  <c r="AA29" s="70"/>
      <c r="AB29" s="70"/>
      <c r="AC29" s="70"/>
      <c r="AD29" s="70"/>
    </row>
    <row r="30" spans="2:30" ht="13.5" customHeight="1"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0"/>
    </row>
    <row r="31" spans="2:30" ht="13.5" customHeight="1">
      <c r="B31" s="70"/>
      <c r="C31" s="70"/>
      <c r="D31" s="70"/>
      <c r="E31" s="70"/>
      <c r="F31" s="70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</row>
    <row r="32" spans="2:30" ht="13.5" customHeight="1">
      <c r="B32" s="70"/>
      <c r="C32" s="70"/>
      <c r="D32" s="70"/>
      <c r="E32" s="70"/>
      <c r="F32" s="70"/>
      <c r="G32" s="70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</row>
    <row r="33" spans="2:30" ht="13.5" customHeight="1">
      <c r="B33" s="70"/>
      <c r="C33" s="70"/>
      <c r="D33" s="70"/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</row>
    <row r="34" spans="2:30" ht="13.5" customHeight="1">
      <c r="B34" s="70"/>
      <c r="C34" s="70"/>
      <c r="D34" s="70"/>
      <c r="E34" s="70"/>
      <c r="F34" s="70"/>
      <c r="G34" s="70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71" t="s">
        <v>3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1"/>
    </row>
    <row r="50" spans="4:28" ht="13.5" customHeight="1">
      <c r="D50" s="72" t="s">
        <v>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2"/>
    </row>
    <row r="51" spans="4:28" ht="13.5" customHeight="1"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2"/>
    </row>
    <row r="52" spans="4:28" ht="13.5" customHeight="1"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/>
    </row>
    <row r="53" spans="4:28" ht="13.5" customHeight="1">
      <c r="D53" s="72"/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</row>
    <row r="54" spans="4:28" ht="13.5" customHeight="1">
      <c r="D54" s="72"/>
      <c r="E54" s="72"/>
      <c r="F54" s="72"/>
      <c r="G54" s="72"/>
      <c r="H54" s="72"/>
      <c r="I54" s="72"/>
      <c r="J54" s="72"/>
      <c r="K54" s="72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</row>
    <row r="55" spans="4:28" ht="13.5" customHeight="1">
      <c r="D55" s="72"/>
      <c r="E55" s="72"/>
      <c r="F55" s="72"/>
      <c r="G55" s="72"/>
      <c r="H55" s="72"/>
      <c r="I55" s="72"/>
      <c r="J55" s="72"/>
      <c r="K55" s="72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</row>
    <row r="56" spans="4:28" ht="13.5" customHeight="1">
      <c r="D56" s="72"/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</row>
    <row r="57" spans="4:28" ht="13.5" customHeight="1">
      <c r="D57" s="72"/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/>
    </row>
    <row r="58" spans="4:28" ht="13.5" customHeight="1"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/>
    </row>
    <row r="59" spans="4:28" ht="13.5" customHeight="1"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/>
    </row>
    <row r="60" spans="4:28" ht="13.5" customHeight="1"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</row>
    <row r="61" spans="4:28" ht="13.5" customHeight="1">
      <c r="D61" s="72"/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</row>
    <row r="62" spans="4:28" ht="13.5" customHeight="1">
      <c r="D62" s="72"/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</row>
    <row r="63" spans="4:28" ht="13.5" customHeight="1">
      <c r="D63" s="72"/>
      <c r="E63" s="72"/>
      <c r="F63" s="72"/>
      <c r="G63" s="72"/>
      <c r="H63" s="72"/>
      <c r="I63" s="72"/>
      <c r="J63" s="72"/>
      <c r="K63" s="72"/>
      <c r="L63" s="72"/>
      <c r="M63" s="72"/>
      <c r="N63" s="72"/>
      <c r="O63" s="72"/>
      <c r="P63" s="72"/>
      <c r="Q63" s="72"/>
      <c r="R63" s="72"/>
      <c r="S63" s="72"/>
      <c r="T63" s="72"/>
      <c r="U63" s="72"/>
      <c r="V63" s="72"/>
      <c r="W63" s="72"/>
      <c r="X63" s="72"/>
      <c r="Y63" s="72"/>
      <c r="Z63" s="72"/>
      <c r="AA63" s="72"/>
      <c r="AB63" s="72"/>
    </row>
    <row r="64" spans="4:28" ht="13.5" customHeight="1">
      <c r="D64" s="72"/>
      <c r="E64" s="72"/>
      <c r="F64" s="72"/>
      <c r="G64" s="72"/>
      <c r="H64" s="72"/>
      <c r="I64" s="72"/>
      <c r="J64" s="72"/>
      <c r="K64" s="72"/>
      <c r="L64" s="72"/>
      <c r="M64" s="72"/>
      <c r="N64" s="72"/>
      <c r="O64" s="72"/>
      <c r="P64" s="72"/>
      <c r="Q64" s="72"/>
      <c r="R64" s="72"/>
      <c r="S64" s="72"/>
      <c r="T64" s="72"/>
      <c r="U64" s="72"/>
      <c r="V64" s="72"/>
      <c r="W64" s="72"/>
      <c r="X64" s="72"/>
      <c r="Y64" s="72"/>
      <c r="Z64" s="72"/>
      <c r="AA64" s="72"/>
      <c r="AB64" s="72"/>
    </row>
    <row r="65" spans="4:28" ht="13.5" customHeight="1">
      <c r="D65" s="72"/>
      <c r="E65" s="72"/>
      <c r="F65" s="72"/>
      <c r="G65" s="72"/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2"/>
      <c r="Z65" s="72"/>
      <c r="AA65" s="72"/>
      <c r="AB65" s="72"/>
    </row>
    <row r="66" spans="4:28" ht="13.5" customHeight="1"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  <c r="W66" s="72"/>
      <c r="X66" s="72"/>
      <c r="Y66" s="72"/>
      <c r="Z66" s="72"/>
      <c r="AA66" s="72"/>
      <c r="AB66" s="72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tabSelected="1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0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36.7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10068338.68</v>
      </c>
      <c r="S11" s="29">
        <v>16109328.113999998</v>
      </c>
      <c r="T11" s="29">
        <v>6393405.4979999997</v>
      </c>
      <c r="U11" s="29">
        <f t="shared" ref="U11:U16" si="0">IF(ISERROR(T11/S11),"N/A",T11/S11*100)</f>
        <v>39.687598717687898</v>
      </c>
      <c r="V11" s="30" t="s">
        <v>46</v>
      </c>
    </row>
    <row r="12" spans="1:35" ht="75" customHeight="1" thickTop="1" thickBot="1">
      <c r="A12" s="27"/>
      <c r="B12" s="28" t="s">
        <v>40</v>
      </c>
      <c r="C12" s="85" t="s">
        <v>47</v>
      </c>
      <c r="D12" s="85"/>
      <c r="E12" s="85"/>
      <c r="F12" s="85"/>
      <c r="G12" s="85"/>
      <c r="H12" s="85"/>
      <c r="I12" s="85" t="s">
        <v>48</v>
      </c>
      <c r="J12" s="85"/>
      <c r="K12" s="85"/>
      <c r="L12" s="85" t="s">
        <v>49</v>
      </c>
      <c r="M12" s="85"/>
      <c r="N12" s="85"/>
      <c r="O12" s="85"/>
      <c r="P12" s="29" t="s">
        <v>44</v>
      </c>
      <c r="Q12" s="29" t="s">
        <v>50</v>
      </c>
      <c r="R12" s="29">
        <v>635280.73666666681</v>
      </c>
      <c r="S12" s="29">
        <v>1143470.6060000001</v>
      </c>
      <c r="T12" s="29">
        <v>1143469.3939999999</v>
      </c>
      <c r="U12" s="29">
        <f t="shared" si="0"/>
        <v>99.999894006894991</v>
      </c>
      <c r="V12" s="30" t="s">
        <v>46</v>
      </c>
    </row>
    <row r="13" spans="1:35" ht="75" customHeight="1" thickTop="1" thickBot="1">
      <c r="A13" s="27"/>
      <c r="B13" s="28" t="s">
        <v>40</v>
      </c>
      <c r="C13" s="85" t="s">
        <v>47</v>
      </c>
      <c r="D13" s="85"/>
      <c r="E13" s="85"/>
      <c r="F13" s="85"/>
      <c r="G13" s="85"/>
      <c r="H13" s="85"/>
      <c r="I13" s="85" t="s">
        <v>51</v>
      </c>
      <c r="J13" s="85"/>
      <c r="K13" s="85"/>
      <c r="L13" s="85" t="s">
        <v>52</v>
      </c>
      <c r="M13" s="85"/>
      <c r="N13" s="85"/>
      <c r="O13" s="85"/>
      <c r="P13" s="29" t="s">
        <v>44</v>
      </c>
      <c r="Q13" s="29" t="s">
        <v>50</v>
      </c>
      <c r="R13" s="29">
        <v>3228404.0837500002</v>
      </c>
      <c r="S13" s="29">
        <v>5165437.8459999999</v>
      </c>
      <c r="T13" s="29">
        <v>5165438.5619999999</v>
      </c>
      <c r="U13" s="29">
        <f t="shared" si="0"/>
        <v>100.00001386136125</v>
      </c>
      <c r="V13" s="30" t="s">
        <v>46</v>
      </c>
    </row>
    <row r="14" spans="1:35" ht="75" customHeight="1" thickTop="1" thickBot="1">
      <c r="A14" s="27"/>
      <c r="B14" s="28" t="s">
        <v>40</v>
      </c>
      <c r="C14" s="85" t="s">
        <v>47</v>
      </c>
      <c r="D14" s="85"/>
      <c r="E14" s="85"/>
      <c r="F14" s="85"/>
      <c r="G14" s="85"/>
      <c r="H14" s="85"/>
      <c r="I14" s="85" t="s">
        <v>53</v>
      </c>
      <c r="J14" s="85"/>
      <c r="K14" s="85"/>
      <c r="L14" s="85" t="s">
        <v>54</v>
      </c>
      <c r="M14" s="85"/>
      <c r="N14" s="85"/>
      <c r="O14" s="85"/>
      <c r="P14" s="29" t="s">
        <v>44</v>
      </c>
      <c r="Q14" s="29" t="s">
        <v>55</v>
      </c>
      <c r="R14" s="29">
        <v>50.905999999999999</v>
      </c>
      <c r="S14" s="29">
        <v>50.905999999999999</v>
      </c>
      <c r="T14" s="29">
        <v>40.317500000000003</v>
      </c>
      <c r="U14" s="29">
        <f t="shared" si="0"/>
        <v>79.199897850940957</v>
      </c>
      <c r="V14" s="30" t="s">
        <v>46</v>
      </c>
    </row>
    <row r="15" spans="1:35" ht="75" customHeight="1" thickTop="1" thickBot="1">
      <c r="A15" s="27"/>
      <c r="B15" s="28" t="s">
        <v>40</v>
      </c>
      <c r="C15" s="85" t="s">
        <v>47</v>
      </c>
      <c r="D15" s="85"/>
      <c r="E15" s="85"/>
      <c r="F15" s="85"/>
      <c r="G15" s="85"/>
      <c r="H15" s="85"/>
      <c r="I15" s="85" t="s">
        <v>56</v>
      </c>
      <c r="J15" s="85"/>
      <c r="K15" s="85"/>
      <c r="L15" s="85" t="s">
        <v>57</v>
      </c>
      <c r="M15" s="85"/>
      <c r="N15" s="85"/>
      <c r="O15" s="85"/>
      <c r="P15" s="29" t="s">
        <v>44</v>
      </c>
      <c r="Q15" s="29" t="s">
        <v>55</v>
      </c>
      <c r="R15" s="29">
        <v>12322753.041666666</v>
      </c>
      <c r="S15" s="29">
        <v>12322753.041666666</v>
      </c>
      <c r="T15" s="29">
        <v>14787282.390000001</v>
      </c>
      <c r="U15" s="29">
        <f t="shared" si="0"/>
        <v>119.9998274736179</v>
      </c>
      <c r="V15" s="30" t="s">
        <v>46</v>
      </c>
    </row>
    <row r="16" spans="1:35" ht="75" customHeight="1" thickTop="1" thickBot="1">
      <c r="A16" s="27"/>
      <c r="B16" s="28" t="s">
        <v>40</v>
      </c>
      <c r="C16" s="85" t="s">
        <v>47</v>
      </c>
      <c r="D16" s="85"/>
      <c r="E16" s="85"/>
      <c r="F16" s="85"/>
      <c r="G16" s="85"/>
      <c r="H16" s="85"/>
      <c r="I16" s="85" t="s">
        <v>58</v>
      </c>
      <c r="J16" s="85"/>
      <c r="K16" s="85"/>
      <c r="L16" s="85" t="s">
        <v>59</v>
      </c>
      <c r="M16" s="85"/>
      <c r="N16" s="85"/>
      <c r="O16" s="85"/>
      <c r="P16" s="29" t="s">
        <v>44</v>
      </c>
      <c r="Q16" s="29" t="s">
        <v>50</v>
      </c>
      <c r="R16" s="29" t="s">
        <v>60</v>
      </c>
      <c r="S16" s="29" t="s">
        <v>60</v>
      </c>
      <c r="T16" s="29" t="s">
        <v>60</v>
      </c>
      <c r="U16" s="29" t="str">
        <f t="shared" si="0"/>
        <v>N/A</v>
      </c>
      <c r="V16" s="30" t="s">
        <v>61</v>
      </c>
    </row>
    <row r="17" spans="2:23" ht="22.5" customHeight="1" thickTop="1" thickBot="1">
      <c r="B17" s="8" t="s">
        <v>62</v>
      </c>
      <c r="C17" s="9"/>
      <c r="D17" s="9"/>
      <c r="E17" s="9"/>
      <c r="F17" s="9"/>
      <c r="G17" s="9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1"/>
      <c r="W17" s="31"/>
    </row>
    <row r="18" spans="2:23" ht="32.25" customHeight="1" thickTop="1">
      <c r="B18" s="32"/>
      <c r="C18" s="33"/>
      <c r="D18" s="33"/>
      <c r="E18" s="33"/>
      <c r="F18" s="33"/>
      <c r="G18" s="33"/>
      <c r="H18" s="34"/>
      <c r="I18" s="34"/>
      <c r="J18" s="34"/>
      <c r="K18" s="34"/>
      <c r="L18" s="34"/>
      <c r="M18" s="34"/>
      <c r="N18" s="34"/>
      <c r="O18" s="34"/>
      <c r="P18" s="35"/>
      <c r="Q18" s="36"/>
      <c r="R18" s="24" t="s">
        <v>63</v>
      </c>
      <c r="S18" s="23" t="s">
        <v>64</v>
      </c>
      <c r="T18" s="24" t="s">
        <v>65</v>
      </c>
      <c r="U18" s="24" t="s">
        <v>66</v>
      </c>
      <c r="V18" s="76"/>
    </row>
    <row r="19" spans="2:23" ht="30" customHeight="1" thickBot="1">
      <c r="B19" s="37"/>
      <c r="C19" s="38"/>
      <c r="D19" s="38"/>
      <c r="E19" s="38"/>
      <c r="F19" s="38"/>
      <c r="G19" s="38"/>
      <c r="H19" s="39"/>
      <c r="I19" s="39"/>
      <c r="J19" s="39"/>
      <c r="K19" s="39"/>
      <c r="L19" s="39"/>
      <c r="M19" s="39"/>
      <c r="N19" s="39"/>
      <c r="O19" s="39"/>
      <c r="P19" s="40"/>
      <c r="Q19" s="41"/>
      <c r="R19" s="42" t="s">
        <v>67</v>
      </c>
      <c r="S19" s="41" t="s">
        <v>67</v>
      </c>
      <c r="T19" s="41" t="s">
        <v>67</v>
      </c>
      <c r="U19" s="41" t="s">
        <v>68</v>
      </c>
      <c r="V19" s="77"/>
    </row>
    <row r="20" spans="2:23" ht="13.5" customHeight="1" thickBot="1">
      <c r="B20" s="78" t="s">
        <v>69</v>
      </c>
      <c r="C20" s="79"/>
      <c r="D20" s="79"/>
      <c r="E20" s="43"/>
      <c r="F20" s="43"/>
      <c r="G20" s="43"/>
      <c r="H20" s="44"/>
      <c r="I20" s="44"/>
      <c r="J20" s="44"/>
      <c r="K20" s="44"/>
      <c r="L20" s="44"/>
      <c r="M20" s="44"/>
      <c r="N20" s="44"/>
      <c r="O20" s="44"/>
      <c r="P20" s="45"/>
      <c r="Q20" s="45"/>
      <c r="R20" s="46">
        <v>46656.208222000001</v>
      </c>
      <c r="S20" s="46">
        <v>46656.208222000001</v>
      </c>
      <c r="T20" s="46">
        <v>46656.208222000001</v>
      </c>
      <c r="U20" s="46">
        <f>+IF(ISERR(T20/S20*100),"N/A",T20/S20*100)</f>
        <v>100</v>
      </c>
      <c r="V20" s="47"/>
    </row>
    <row r="21" spans="2:23" ht="13.5" customHeight="1" thickBot="1">
      <c r="B21" s="80" t="s">
        <v>70</v>
      </c>
      <c r="C21" s="81"/>
      <c r="D21" s="81"/>
      <c r="E21" s="48"/>
      <c r="F21" s="48"/>
      <c r="G21" s="48"/>
      <c r="H21" s="49"/>
      <c r="I21" s="49"/>
      <c r="J21" s="49"/>
      <c r="K21" s="49"/>
      <c r="L21" s="49"/>
      <c r="M21" s="49"/>
      <c r="N21" s="49"/>
      <c r="O21" s="49"/>
      <c r="P21" s="50"/>
      <c r="Q21" s="50"/>
      <c r="R21" s="46">
        <v>46656.208222000001</v>
      </c>
      <c r="S21" s="46">
        <v>46656.208222000001</v>
      </c>
      <c r="T21" s="46">
        <v>46656.208222000001</v>
      </c>
      <c r="U21" s="46">
        <f>+IF(ISERR(T21/S21*100),"N/A",T21/S21*100)</f>
        <v>100</v>
      </c>
      <c r="V21" s="47"/>
    </row>
    <row r="22" spans="2:23" s="51" customFormat="1" ht="14.85" customHeight="1" thickTop="1" thickBot="1">
      <c r="B22" s="52" t="s">
        <v>71</v>
      </c>
      <c r="C22" s="53"/>
      <c r="D22" s="53"/>
      <c r="E22" s="53"/>
      <c r="F22" s="53"/>
      <c r="G22" s="53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5"/>
    </row>
    <row r="23" spans="2:23" ht="44.25" customHeight="1" thickTop="1">
      <c r="B23" s="82" t="s">
        <v>72</v>
      </c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4"/>
    </row>
    <row r="24" spans="2:23" ht="34.5" customHeight="1">
      <c r="B24" s="73" t="s">
        <v>73</v>
      </c>
      <c r="C24" s="74"/>
      <c r="D24" s="74"/>
      <c r="E24" s="74"/>
      <c r="F24" s="74"/>
      <c r="G24" s="74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4"/>
      <c r="S24" s="74"/>
      <c r="T24" s="74"/>
      <c r="U24" s="74"/>
      <c r="V24" s="75"/>
    </row>
    <row r="25" spans="2:23" ht="34.5" customHeight="1">
      <c r="B25" s="73" t="s">
        <v>74</v>
      </c>
      <c r="C25" s="74"/>
      <c r="D25" s="74"/>
      <c r="E25" s="74"/>
      <c r="F25" s="74"/>
      <c r="G25" s="74"/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4"/>
      <c r="T25" s="74"/>
      <c r="U25" s="74"/>
      <c r="V25" s="75"/>
    </row>
    <row r="26" spans="2:23" ht="34.5" customHeight="1">
      <c r="B26" s="73" t="s">
        <v>75</v>
      </c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4"/>
      <c r="V26" s="75"/>
    </row>
    <row r="27" spans="2:23" ht="34.5" customHeight="1">
      <c r="B27" s="73" t="s">
        <v>76</v>
      </c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4"/>
      <c r="T27" s="74"/>
      <c r="U27" s="74"/>
      <c r="V27" s="75"/>
    </row>
    <row r="28" spans="2:23" ht="34.5" customHeight="1">
      <c r="B28" s="73" t="s">
        <v>77</v>
      </c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5"/>
    </row>
    <row r="29" spans="2:23" ht="34.5" customHeight="1">
      <c r="B29" s="73" t="s">
        <v>78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5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0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79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19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10068338.68</v>
      </c>
      <c r="S11" s="29">
        <v>16109328.113999998</v>
      </c>
      <c r="T11" s="29">
        <v>6393405.4979999997</v>
      </c>
      <c r="U11" s="29">
        <f>IF(ISERROR(T11/S11),"N/A",T11/S11*100)</f>
        <v>39.687598717687898</v>
      </c>
      <c r="V11" s="30" t="s">
        <v>46</v>
      </c>
    </row>
    <row r="12" spans="1:35" ht="23.1" customHeight="1" thickTop="1" thickBot="1">
      <c r="A12" s="27"/>
      <c r="B12" s="117" t="s">
        <v>80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>
        <v>10068338.68</v>
      </c>
      <c r="S13" s="60">
        <v>16109328.113999998</v>
      </c>
      <c r="T13" s="60">
        <v>6393405.4979999997</v>
      </c>
      <c r="U13" s="61">
        <f>IF(ISERROR(T13/S13),"N/A",T13/S13*100)</f>
        <v>39.687598717687898</v>
      </c>
      <c r="V13" s="56" t="s">
        <v>81</v>
      </c>
    </row>
    <row r="14" spans="1:35" ht="75" customHeight="1" thickTop="1" thickBot="1">
      <c r="A14" s="27"/>
      <c r="B14" s="28" t="s">
        <v>40</v>
      </c>
      <c r="C14" s="85" t="s">
        <v>47</v>
      </c>
      <c r="D14" s="85"/>
      <c r="E14" s="85"/>
      <c r="F14" s="85"/>
      <c r="G14" s="85"/>
      <c r="H14" s="85"/>
      <c r="I14" s="85" t="s">
        <v>48</v>
      </c>
      <c r="J14" s="85"/>
      <c r="K14" s="85"/>
      <c r="L14" s="85" t="s">
        <v>49</v>
      </c>
      <c r="M14" s="85"/>
      <c r="N14" s="85"/>
      <c r="O14" s="85"/>
      <c r="P14" s="29" t="s">
        <v>44</v>
      </c>
      <c r="Q14" s="29" t="s">
        <v>50</v>
      </c>
      <c r="R14" s="29">
        <v>635280.73666666681</v>
      </c>
      <c r="S14" s="29">
        <v>1143470.6060000001</v>
      </c>
      <c r="T14" s="29">
        <v>1143469.3939999999</v>
      </c>
      <c r="U14" s="29">
        <f>IF(ISERROR(T14/S14),"N/A",T14/S14*100)</f>
        <v>99.999894006894991</v>
      </c>
      <c r="V14" s="30" t="s">
        <v>46</v>
      </c>
    </row>
    <row r="15" spans="1:35" ht="23.1" customHeight="1" thickTop="1" thickBot="1">
      <c r="A15" s="27"/>
      <c r="B15" s="117" t="s">
        <v>80</v>
      </c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9"/>
    </row>
    <row r="16" spans="1:35" ht="23.1" customHeight="1" thickBot="1">
      <c r="A16" s="27"/>
      <c r="B16" s="56"/>
      <c r="C16" s="56"/>
      <c r="D16" s="56"/>
      <c r="E16" s="56"/>
      <c r="F16" s="56"/>
      <c r="G16" s="56"/>
      <c r="H16" s="56"/>
      <c r="I16" s="57"/>
      <c r="J16" s="57"/>
      <c r="K16" s="56"/>
      <c r="L16" s="56"/>
      <c r="M16" s="56"/>
      <c r="N16" s="56"/>
      <c r="O16" s="58"/>
      <c r="P16" s="58"/>
      <c r="Q16" s="56"/>
      <c r="R16" s="59">
        <v>635280.73666666681</v>
      </c>
      <c r="S16" s="60">
        <v>1143470.6060000001</v>
      </c>
      <c r="T16" s="60">
        <v>1143469.3939999999</v>
      </c>
      <c r="U16" s="61">
        <f>IF(ISERROR(T16/S16),"N/A",T16/S16*100)</f>
        <v>99.999894006894991</v>
      </c>
      <c r="V16" s="56" t="s">
        <v>81</v>
      </c>
    </row>
    <row r="17" spans="1:23" ht="75" customHeight="1" thickTop="1" thickBot="1">
      <c r="A17" s="27"/>
      <c r="B17" s="28" t="s">
        <v>40</v>
      </c>
      <c r="C17" s="85" t="s">
        <v>47</v>
      </c>
      <c r="D17" s="85"/>
      <c r="E17" s="85"/>
      <c r="F17" s="85"/>
      <c r="G17" s="85"/>
      <c r="H17" s="85"/>
      <c r="I17" s="85" t="s">
        <v>51</v>
      </c>
      <c r="J17" s="85"/>
      <c r="K17" s="85"/>
      <c r="L17" s="85" t="s">
        <v>52</v>
      </c>
      <c r="M17" s="85"/>
      <c r="N17" s="85"/>
      <c r="O17" s="85"/>
      <c r="P17" s="29" t="s">
        <v>44</v>
      </c>
      <c r="Q17" s="29" t="s">
        <v>50</v>
      </c>
      <c r="R17" s="29">
        <v>3228404.0837500002</v>
      </c>
      <c r="S17" s="29">
        <v>5165437.8459999999</v>
      </c>
      <c r="T17" s="29">
        <v>5165438.5619999999</v>
      </c>
      <c r="U17" s="29">
        <f>IF(ISERROR(T17/S17),"N/A",T17/S17*100)</f>
        <v>100.00001386136125</v>
      </c>
      <c r="V17" s="30" t="s">
        <v>46</v>
      </c>
    </row>
    <row r="18" spans="1:23" ht="23.1" customHeight="1" thickTop="1" thickBot="1">
      <c r="A18" s="27"/>
      <c r="B18" s="117" t="s">
        <v>80</v>
      </c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9"/>
    </row>
    <row r="19" spans="1:23" ht="23.1" customHeight="1" thickBot="1">
      <c r="A19" s="27"/>
      <c r="B19" s="56"/>
      <c r="C19" s="56"/>
      <c r="D19" s="56"/>
      <c r="E19" s="56"/>
      <c r="F19" s="56"/>
      <c r="G19" s="56"/>
      <c r="H19" s="56"/>
      <c r="I19" s="57"/>
      <c r="J19" s="57"/>
      <c r="K19" s="56"/>
      <c r="L19" s="56"/>
      <c r="M19" s="56"/>
      <c r="N19" s="56"/>
      <c r="O19" s="58"/>
      <c r="P19" s="58"/>
      <c r="Q19" s="56"/>
      <c r="R19" s="59">
        <v>3228404.0837500002</v>
      </c>
      <c r="S19" s="60">
        <v>5165437.8459999999</v>
      </c>
      <c r="T19" s="60">
        <v>5165438.5619999999</v>
      </c>
      <c r="U19" s="61">
        <f>IF(ISERROR(T19/S19),"N/A",T19/S19*100)</f>
        <v>100.00001386136125</v>
      </c>
      <c r="V19" s="56" t="s">
        <v>81</v>
      </c>
    </row>
    <row r="20" spans="1:23" ht="75" customHeight="1" thickTop="1" thickBot="1">
      <c r="A20" s="27"/>
      <c r="B20" s="28" t="s">
        <v>40</v>
      </c>
      <c r="C20" s="85" t="s">
        <v>47</v>
      </c>
      <c r="D20" s="85"/>
      <c r="E20" s="85"/>
      <c r="F20" s="85"/>
      <c r="G20" s="85"/>
      <c r="H20" s="85"/>
      <c r="I20" s="85" t="s">
        <v>53</v>
      </c>
      <c r="J20" s="85"/>
      <c r="K20" s="85"/>
      <c r="L20" s="85" t="s">
        <v>54</v>
      </c>
      <c r="M20" s="85"/>
      <c r="N20" s="85"/>
      <c r="O20" s="85"/>
      <c r="P20" s="29" t="s">
        <v>44</v>
      </c>
      <c r="Q20" s="29" t="s">
        <v>55</v>
      </c>
      <c r="R20" s="29">
        <v>50.905999999999999</v>
      </c>
      <c r="S20" s="29">
        <v>50.905999999999999</v>
      </c>
      <c r="T20" s="29">
        <v>40.317500000000003</v>
      </c>
      <c r="U20" s="29">
        <f>IF(ISERROR(T20/S20),"N/A",T20/S20*100)</f>
        <v>79.199897850940957</v>
      </c>
      <c r="V20" s="30" t="s">
        <v>46</v>
      </c>
    </row>
    <row r="21" spans="1:23" ht="23.1" customHeight="1" thickTop="1" thickBot="1">
      <c r="A21" s="27"/>
      <c r="B21" s="117" t="s">
        <v>80</v>
      </c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9"/>
    </row>
    <row r="22" spans="1:23" ht="23.1" customHeight="1" thickBot="1">
      <c r="A22" s="27"/>
      <c r="B22" s="56"/>
      <c r="C22" s="56"/>
      <c r="D22" s="56"/>
      <c r="E22" s="56"/>
      <c r="F22" s="56"/>
      <c r="G22" s="56"/>
      <c r="H22" s="56"/>
      <c r="I22" s="57"/>
      <c r="J22" s="57"/>
      <c r="K22" s="56"/>
      <c r="L22" s="56"/>
      <c r="M22" s="56"/>
      <c r="N22" s="56"/>
      <c r="O22" s="58"/>
      <c r="P22" s="58"/>
      <c r="Q22" s="56"/>
      <c r="R22" s="59">
        <v>50.905999999999999</v>
      </c>
      <c r="S22" s="60">
        <v>50.905999999999999</v>
      </c>
      <c r="T22" s="60">
        <v>40.317500000000003</v>
      </c>
      <c r="U22" s="61">
        <f>IF(ISERROR(T22/S22),"N/A",T22/S22*100)</f>
        <v>79.199897850940957</v>
      </c>
      <c r="V22" s="56" t="s">
        <v>81</v>
      </c>
    </row>
    <row r="23" spans="1:23" ht="75" customHeight="1" thickTop="1" thickBot="1">
      <c r="A23" s="27"/>
      <c r="B23" s="28" t="s">
        <v>40</v>
      </c>
      <c r="C23" s="85" t="s">
        <v>47</v>
      </c>
      <c r="D23" s="85"/>
      <c r="E23" s="85"/>
      <c r="F23" s="85"/>
      <c r="G23" s="85"/>
      <c r="H23" s="85"/>
      <c r="I23" s="85" t="s">
        <v>56</v>
      </c>
      <c r="J23" s="85"/>
      <c r="K23" s="85"/>
      <c r="L23" s="85" t="s">
        <v>57</v>
      </c>
      <c r="M23" s="85"/>
      <c r="N23" s="85"/>
      <c r="O23" s="85"/>
      <c r="P23" s="29" t="s">
        <v>44</v>
      </c>
      <c r="Q23" s="29" t="s">
        <v>55</v>
      </c>
      <c r="R23" s="29">
        <v>12322753.041666666</v>
      </c>
      <c r="S23" s="29">
        <v>12322753.041666666</v>
      </c>
      <c r="T23" s="29">
        <v>14787282.390000001</v>
      </c>
      <c r="U23" s="29">
        <f>IF(ISERROR(T23/S23),"N/A",T23/S23*100)</f>
        <v>119.9998274736179</v>
      </c>
      <c r="V23" s="30" t="s">
        <v>46</v>
      </c>
    </row>
    <row r="24" spans="1:23" ht="23.1" customHeight="1" thickTop="1" thickBot="1">
      <c r="A24" s="27"/>
      <c r="B24" s="117" t="s">
        <v>80</v>
      </c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9"/>
    </row>
    <row r="25" spans="1:23" ht="23.1" customHeight="1" thickBot="1">
      <c r="A25" s="27"/>
      <c r="B25" s="56"/>
      <c r="C25" s="56"/>
      <c r="D25" s="56"/>
      <c r="E25" s="56"/>
      <c r="F25" s="56"/>
      <c r="G25" s="56"/>
      <c r="H25" s="56"/>
      <c r="I25" s="57"/>
      <c r="J25" s="57"/>
      <c r="K25" s="56"/>
      <c r="L25" s="56"/>
      <c r="M25" s="56"/>
      <c r="N25" s="56"/>
      <c r="O25" s="58"/>
      <c r="P25" s="58"/>
      <c r="Q25" s="56"/>
      <c r="R25" s="59">
        <v>12322753.041666666</v>
      </c>
      <c r="S25" s="60">
        <v>12322753.041666666</v>
      </c>
      <c r="T25" s="60">
        <v>14787282.390000001</v>
      </c>
      <c r="U25" s="61">
        <f>IF(ISERROR(T25/S25),"N/A",T25/S25*100)</f>
        <v>119.9998274736179</v>
      </c>
      <c r="V25" s="56" t="s">
        <v>81</v>
      </c>
    </row>
    <row r="26" spans="1:23" ht="75" customHeight="1" thickTop="1" thickBot="1">
      <c r="A26" s="27"/>
      <c r="B26" s="28" t="s">
        <v>40</v>
      </c>
      <c r="C26" s="85" t="s">
        <v>47</v>
      </c>
      <c r="D26" s="85"/>
      <c r="E26" s="85"/>
      <c r="F26" s="85"/>
      <c r="G26" s="85"/>
      <c r="H26" s="85"/>
      <c r="I26" s="85" t="s">
        <v>58</v>
      </c>
      <c r="J26" s="85"/>
      <c r="K26" s="85"/>
      <c r="L26" s="85" t="s">
        <v>59</v>
      </c>
      <c r="M26" s="85"/>
      <c r="N26" s="85"/>
      <c r="O26" s="85"/>
      <c r="P26" s="29" t="s">
        <v>44</v>
      </c>
      <c r="Q26" s="29" t="s">
        <v>50</v>
      </c>
      <c r="R26" s="29" t="s">
        <v>60</v>
      </c>
      <c r="S26" s="29" t="s">
        <v>60</v>
      </c>
      <c r="T26" s="29" t="s">
        <v>60</v>
      </c>
      <c r="U26" s="29" t="str">
        <f>IF(ISERROR(T26/S26),"N/A",T26/S26*100)</f>
        <v>N/A</v>
      </c>
      <c r="V26" s="30" t="s">
        <v>61</v>
      </c>
    </row>
    <row r="27" spans="1:23" ht="23.1" customHeight="1" thickTop="1" thickBot="1">
      <c r="A27" s="27"/>
      <c r="B27" s="117" t="s">
        <v>82</v>
      </c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9"/>
    </row>
    <row r="28" spans="1:23" ht="22.5" customHeight="1" thickTop="1" thickBot="1">
      <c r="B28" s="8" t="s">
        <v>62</v>
      </c>
      <c r="C28" s="9"/>
      <c r="D28" s="9"/>
      <c r="E28" s="9"/>
      <c r="F28" s="9"/>
      <c r="G28" s="9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1"/>
      <c r="W28" s="31"/>
    </row>
    <row r="29" spans="1:23" ht="32.25" customHeight="1" thickTop="1">
      <c r="B29" s="32"/>
      <c r="C29" s="33"/>
      <c r="D29" s="33"/>
      <c r="E29" s="33"/>
      <c r="F29" s="33"/>
      <c r="G29" s="33"/>
      <c r="H29" s="34"/>
      <c r="I29" s="34"/>
      <c r="J29" s="34"/>
      <c r="K29" s="34"/>
      <c r="L29" s="34"/>
      <c r="M29" s="34"/>
      <c r="N29" s="34"/>
      <c r="O29" s="34"/>
      <c r="P29" s="35"/>
      <c r="Q29" s="36"/>
      <c r="R29" s="24" t="s">
        <v>63</v>
      </c>
      <c r="S29" s="23" t="s">
        <v>64</v>
      </c>
      <c r="T29" s="24" t="s">
        <v>65</v>
      </c>
      <c r="U29" s="24" t="s">
        <v>66</v>
      </c>
      <c r="V29" s="76"/>
    </row>
    <row r="30" spans="1:23" ht="30" customHeight="1" thickBot="1">
      <c r="B30" s="37"/>
      <c r="C30" s="38"/>
      <c r="D30" s="38"/>
      <c r="E30" s="38"/>
      <c r="F30" s="38"/>
      <c r="G30" s="38"/>
      <c r="H30" s="39"/>
      <c r="I30" s="39"/>
      <c r="J30" s="39"/>
      <c r="K30" s="39"/>
      <c r="L30" s="39"/>
      <c r="M30" s="39"/>
      <c r="N30" s="39"/>
      <c r="O30" s="39"/>
      <c r="P30" s="40"/>
      <c r="Q30" s="41"/>
      <c r="R30" s="42" t="s">
        <v>67</v>
      </c>
      <c r="S30" s="41" t="s">
        <v>67</v>
      </c>
      <c r="T30" s="41" t="s">
        <v>67</v>
      </c>
      <c r="U30" s="41" t="s">
        <v>68</v>
      </c>
      <c r="V30" s="77"/>
    </row>
    <row r="31" spans="1:23" ht="13.5" customHeight="1" thickBot="1">
      <c r="B31" s="78" t="s">
        <v>69</v>
      </c>
      <c r="C31" s="79"/>
      <c r="D31" s="79"/>
      <c r="E31" s="43"/>
      <c r="F31" s="43"/>
      <c r="G31" s="43"/>
      <c r="H31" s="44"/>
      <c r="I31" s="44"/>
      <c r="J31" s="44"/>
      <c r="K31" s="44"/>
      <c r="L31" s="44"/>
      <c r="M31" s="44"/>
      <c r="N31" s="44"/>
      <c r="O31" s="44"/>
      <c r="P31" s="45"/>
      <c r="Q31" s="45"/>
      <c r="R31" s="46">
        <v>46656.208222000001</v>
      </c>
      <c r="S31" s="46">
        <v>46656.208222000001</v>
      </c>
      <c r="T31" s="46">
        <v>46656.208222000001</v>
      </c>
      <c r="U31" s="46">
        <f>+IF(ISERR(T31/S31*100),"N/A",T31/S31*100)</f>
        <v>100</v>
      </c>
      <c r="V31" s="47"/>
    </row>
    <row r="32" spans="1:23" ht="13.5" customHeight="1" thickBot="1">
      <c r="B32" s="80" t="s">
        <v>70</v>
      </c>
      <c r="C32" s="81"/>
      <c r="D32" s="81"/>
      <c r="E32" s="48"/>
      <c r="F32" s="48"/>
      <c r="G32" s="48"/>
      <c r="H32" s="49"/>
      <c r="I32" s="49"/>
      <c r="J32" s="49"/>
      <c r="K32" s="49"/>
      <c r="L32" s="49"/>
      <c r="M32" s="49"/>
      <c r="N32" s="49"/>
      <c r="O32" s="49"/>
      <c r="P32" s="50"/>
      <c r="Q32" s="50"/>
      <c r="R32" s="46">
        <v>46656.208222000001</v>
      </c>
      <c r="S32" s="46">
        <v>46656.208222000001</v>
      </c>
      <c r="T32" s="46">
        <v>46656.208222000001</v>
      </c>
      <c r="U32" s="46">
        <f>+IF(ISERR(T32/S32*100),"N/A",T32/S32*100)</f>
        <v>100</v>
      </c>
      <c r="V32" s="47"/>
    </row>
    <row r="33" spans="2:22" s="51" customFormat="1" ht="14.85" customHeight="1" thickTop="1" thickBot="1">
      <c r="B33" s="52" t="s">
        <v>71</v>
      </c>
      <c r="C33" s="53"/>
      <c r="D33" s="53"/>
      <c r="E33" s="53"/>
      <c r="F33" s="53"/>
      <c r="G33" s="53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5"/>
    </row>
    <row r="34" spans="2:22" ht="44.25" customHeight="1" thickTop="1">
      <c r="B34" s="82" t="s">
        <v>72</v>
      </c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4"/>
    </row>
    <row r="35" spans="2:22" ht="34.5" customHeight="1">
      <c r="B35" s="73" t="s">
        <v>83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74"/>
      <c r="O35" s="74"/>
      <c r="P35" s="74"/>
      <c r="Q35" s="74"/>
      <c r="R35" s="74"/>
      <c r="S35" s="74"/>
      <c r="T35" s="74"/>
      <c r="U35" s="74"/>
      <c r="V35" s="75"/>
    </row>
    <row r="36" spans="2:22" ht="34.5" customHeight="1">
      <c r="B36" s="73" t="s">
        <v>84</v>
      </c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4"/>
      <c r="R36" s="74"/>
      <c r="S36" s="74"/>
      <c r="T36" s="74"/>
      <c r="U36" s="74"/>
      <c r="V36" s="75"/>
    </row>
    <row r="37" spans="2:22" ht="34.5" customHeight="1">
      <c r="B37" s="73" t="s">
        <v>85</v>
      </c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  <c r="R37" s="74"/>
      <c r="S37" s="74"/>
      <c r="T37" s="74"/>
      <c r="U37" s="74"/>
      <c r="V37" s="75"/>
    </row>
    <row r="38" spans="2:22" ht="34.5" customHeight="1">
      <c r="B38" s="73" t="s">
        <v>86</v>
      </c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5"/>
    </row>
    <row r="39" spans="2:22" ht="34.5" customHeight="1">
      <c r="B39" s="73" t="s">
        <v>87</v>
      </c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5"/>
    </row>
    <row r="40" spans="2:22" ht="34.5" customHeight="1">
      <c r="B40" s="73" t="s">
        <v>88</v>
      </c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5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7:H17"/>
    <mergeCell ref="I17:K17"/>
    <mergeCell ref="L17:O17"/>
    <mergeCell ref="B18:V18"/>
    <mergeCell ref="C20:H20"/>
    <mergeCell ref="I20:K20"/>
    <mergeCell ref="L20:O20"/>
    <mergeCell ref="B35:V35"/>
    <mergeCell ref="B21:V21"/>
    <mergeCell ref="C23:H23"/>
    <mergeCell ref="I23:K23"/>
    <mergeCell ref="L23:O23"/>
    <mergeCell ref="B24:V24"/>
    <mergeCell ref="C26:H26"/>
    <mergeCell ref="I26:K26"/>
    <mergeCell ref="L26:O26"/>
    <mergeCell ref="B36:V36"/>
    <mergeCell ref="B37:V37"/>
    <mergeCell ref="B38:V38"/>
    <mergeCell ref="B39:V39"/>
    <mergeCell ref="B40:V40"/>
    <mergeCell ref="B27:V27"/>
    <mergeCell ref="V29:V30"/>
    <mergeCell ref="B31:D31"/>
    <mergeCell ref="B32:D32"/>
    <mergeCell ref="B34:V34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6"/>
  <sheetViews>
    <sheetView showGridLines="0" view="pageBreakPreview" zoomScale="70" zoomScaleNormal="80" zoomScaleSheetLayoutView="70" workbookViewId="0">
      <selection activeCell="B2" sqref="B2"/>
    </sheetView>
  </sheetViews>
  <sheetFormatPr baseColWidth="10" defaultRowHeight="12.75"/>
  <cols>
    <col min="1" max="1" width="4" style="1" customWidth="1"/>
    <col min="2" max="2" width="16.855468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.5703125" style="1" customWidth="1"/>
    <col min="11" max="11" width="10.85546875" style="1" customWidth="1"/>
    <col min="12" max="12" width="8.85546875" style="1" customWidth="1"/>
    <col min="13" max="13" width="11" style="1" customWidth="1"/>
    <col min="14" max="14" width="9.42578125" style="1" customWidth="1"/>
    <col min="15" max="15" width="12.7109375" style="1" customWidth="1"/>
    <col min="16" max="16" width="14.42578125" style="1" customWidth="1"/>
    <col min="17" max="17" width="13.85546875" style="1" customWidth="1"/>
    <col min="18" max="18" width="10.28515625" style="1" customWidth="1"/>
    <col min="19" max="19" width="15.71093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09" t="s">
        <v>79</v>
      </c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10" t="s">
        <v>8</v>
      </c>
      <c r="E4" s="110"/>
      <c r="F4" s="110"/>
      <c r="G4" s="110"/>
      <c r="H4" s="110"/>
      <c r="I4" s="14"/>
      <c r="J4" s="15" t="s">
        <v>9</v>
      </c>
      <c r="K4" s="16" t="s">
        <v>10</v>
      </c>
      <c r="L4" s="111" t="s">
        <v>11</v>
      </c>
      <c r="M4" s="111"/>
      <c r="N4" s="111"/>
      <c r="O4" s="111"/>
      <c r="P4" s="17" t="s">
        <v>12</v>
      </c>
      <c r="Q4" s="112" t="s">
        <v>13</v>
      </c>
      <c r="R4" s="112"/>
      <c r="S4" s="15" t="s">
        <v>14</v>
      </c>
      <c r="T4" s="111" t="s">
        <v>15</v>
      </c>
      <c r="U4" s="111"/>
      <c r="V4" s="113"/>
    </row>
    <row r="5" spans="1:35" ht="15.75" customHeight="1">
      <c r="B5" s="114" t="s">
        <v>16</v>
      </c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6"/>
    </row>
    <row r="6" spans="1:35" ht="64.5" customHeight="1" thickBot="1">
      <c r="B6" s="18" t="s">
        <v>17</v>
      </c>
      <c r="C6" s="90" t="s">
        <v>18</v>
      </c>
      <c r="D6" s="90"/>
      <c r="E6" s="90"/>
      <c r="F6" s="90"/>
      <c r="G6" s="90"/>
      <c r="H6" s="19"/>
      <c r="I6" s="19"/>
      <c r="J6" s="19" t="s">
        <v>19</v>
      </c>
      <c r="K6" s="90" t="s">
        <v>20</v>
      </c>
      <c r="L6" s="90"/>
      <c r="M6" s="90"/>
      <c r="N6" s="20"/>
      <c r="O6" s="22" t="s">
        <v>21</v>
      </c>
      <c r="P6" s="90" t="s">
        <v>22</v>
      </c>
      <c r="Q6" s="90"/>
      <c r="R6" s="21"/>
      <c r="S6" s="22" t="s">
        <v>23</v>
      </c>
      <c r="T6" s="90" t="s">
        <v>24</v>
      </c>
      <c r="U6" s="90"/>
      <c r="V6" s="91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2" t="s">
        <v>26</v>
      </c>
      <c r="C8" s="95" t="s">
        <v>27</v>
      </c>
      <c r="D8" s="95"/>
      <c r="E8" s="95"/>
      <c r="F8" s="95"/>
      <c r="G8" s="95"/>
      <c r="H8" s="96"/>
      <c r="I8" s="101" t="s">
        <v>28</v>
      </c>
      <c r="J8" s="102"/>
      <c r="K8" s="102"/>
      <c r="L8" s="102"/>
      <c r="M8" s="102"/>
      <c r="N8" s="102"/>
      <c r="O8" s="102"/>
      <c r="P8" s="102"/>
      <c r="Q8" s="102"/>
      <c r="R8" s="102"/>
      <c r="S8" s="103"/>
      <c r="T8" s="101" t="s">
        <v>29</v>
      </c>
      <c r="U8" s="102"/>
      <c r="V8" s="104" t="s">
        <v>30</v>
      </c>
    </row>
    <row r="9" spans="1:35" ht="19.5" customHeight="1">
      <c r="B9" s="93"/>
      <c r="C9" s="97"/>
      <c r="D9" s="97"/>
      <c r="E9" s="97"/>
      <c r="F9" s="97"/>
      <c r="G9" s="97"/>
      <c r="H9" s="98"/>
      <c r="I9" s="107" t="s">
        <v>31</v>
      </c>
      <c r="J9" s="86"/>
      <c r="K9" s="86"/>
      <c r="L9" s="86" t="s">
        <v>32</v>
      </c>
      <c r="M9" s="86"/>
      <c r="N9" s="86"/>
      <c r="O9" s="86"/>
      <c r="P9" s="86" t="s">
        <v>33</v>
      </c>
      <c r="Q9" s="86" t="s">
        <v>34</v>
      </c>
      <c r="R9" s="88" t="s">
        <v>35</v>
      </c>
      <c r="S9" s="89"/>
      <c r="T9" s="86" t="s">
        <v>36</v>
      </c>
      <c r="U9" s="86" t="s">
        <v>37</v>
      </c>
      <c r="V9" s="105"/>
    </row>
    <row r="10" spans="1:35" ht="26.25" customHeight="1" thickBot="1">
      <c r="B10" s="94"/>
      <c r="C10" s="99"/>
      <c r="D10" s="99"/>
      <c r="E10" s="99"/>
      <c r="F10" s="99"/>
      <c r="G10" s="99"/>
      <c r="H10" s="100"/>
      <c r="I10" s="108"/>
      <c r="J10" s="87"/>
      <c r="K10" s="87"/>
      <c r="L10" s="87"/>
      <c r="M10" s="87"/>
      <c r="N10" s="87"/>
      <c r="O10" s="87"/>
      <c r="P10" s="87"/>
      <c r="Q10" s="87"/>
      <c r="R10" s="25" t="s">
        <v>38</v>
      </c>
      <c r="S10" s="26" t="s">
        <v>39</v>
      </c>
      <c r="T10" s="87"/>
      <c r="U10" s="87"/>
      <c r="V10" s="106"/>
    </row>
    <row r="11" spans="1:35" ht="75" customHeight="1" thickTop="1" thickBot="1">
      <c r="A11" s="27"/>
      <c r="B11" s="28" t="s">
        <v>40</v>
      </c>
      <c r="C11" s="85" t="s">
        <v>41</v>
      </c>
      <c r="D11" s="85"/>
      <c r="E11" s="85"/>
      <c r="F11" s="85"/>
      <c r="G11" s="85"/>
      <c r="H11" s="85"/>
      <c r="I11" s="85" t="s">
        <v>42</v>
      </c>
      <c r="J11" s="85"/>
      <c r="K11" s="85"/>
      <c r="L11" s="85" t="s">
        <v>43</v>
      </c>
      <c r="M11" s="85"/>
      <c r="N11" s="85"/>
      <c r="O11" s="85"/>
      <c r="P11" s="29" t="s">
        <v>44</v>
      </c>
      <c r="Q11" s="29" t="s">
        <v>45</v>
      </c>
      <c r="R11" s="29">
        <v>10068338.68</v>
      </c>
      <c r="S11" s="29">
        <v>16109328.113999998</v>
      </c>
      <c r="T11" s="29">
        <v>6393405.4979999997</v>
      </c>
      <c r="U11" s="29">
        <f>IF(ISERROR(T11/S11),"N/A",T11/S11*100)</f>
        <v>39.687598717687898</v>
      </c>
      <c r="V11" s="30" t="s">
        <v>46</v>
      </c>
    </row>
    <row r="12" spans="1:35" ht="18.75" customHeight="1" thickTop="1" thickBot="1">
      <c r="A12" s="27"/>
      <c r="B12" s="120" t="s">
        <v>89</v>
      </c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9"/>
    </row>
    <row r="13" spans="1:35" s="62" customFormat="1" ht="18" customHeight="1">
      <c r="A13" s="63"/>
      <c r="B13" s="64" t="s">
        <v>47</v>
      </c>
      <c r="C13" s="64"/>
      <c r="D13" s="65"/>
      <c r="E13" s="64"/>
      <c r="F13" s="64"/>
      <c r="G13" s="64"/>
      <c r="H13" s="64"/>
      <c r="I13" s="66"/>
      <c r="J13" s="57"/>
      <c r="K13" s="66"/>
      <c r="L13" s="57"/>
      <c r="M13" s="66"/>
      <c r="N13" s="57"/>
      <c r="O13" s="66"/>
      <c r="P13" s="57"/>
      <c r="Q13" s="67"/>
      <c r="R13" s="68">
        <v>16</v>
      </c>
      <c r="S13" s="68">
        <v>16</v>
      </c>
      <c r="T13" s="68">
        <v>16</v>
      </c>
      <c r="U13" s="68">
        <f t="shared" ref="U13:U21" si="0">IF(ISERROR(T13/S13),"N/A",T13/S13*100)</f>
        <v>100</v>
      </c>
      <c r="V13" s="64" t="s">
        <v>90</v>
      </c>
    </row>
    <row r="14" spans="1:35" s="62" customFormat="1" ht="18" customHeight="1">
      <c r="A14" s="63"/>
      <c r="B14" s="64" t="s">
        <v>47</v>
      </c>
      <c r="C14" s="64"/>
      <c r="D14" s="65"/>
      <c r="E14" s="64"/>
      <c r="F14" s="64"/>
      <c r="G14" s="64"/>
      <c r="H14" s="64"/>
      <c r="I14" s="66"/>
      <c r="J14" s="57"/>
      <c r="K14" s="66"/>
      <c r="L14" s="57"/>
      <c r="M14" s="66"/>
      <c r="N14" s="57"/>
      <c r="O14" s="66"/>
      <c r="P14" s="57"/>
      <c r="Q14" s="67"/>
      <c r="R14" s="68">
        <v>80546596</v>
      </c>
      <c r="S14" s="68">
        <v>80546596</v>
      </c>
      <c r="T14" s="68">
        <v>31966971.02</v>
      </c>
      <c r="U14" s="68">
        <f t="shared" si="0"/>
        <v>39.68755057010727</v>
      </c>
      <c r="V14" s="64" t="s">
        <v>91</v>
      </c>
    </row>
    <row r="15" spans="1:35" s="62" customFormat="1" ht="18" customHeight="1">
      <c r="A15" s="63"/>
      <c r="B15" s="64" t="s">
        <v>47</v>
      </c>
      <c r="C15" s="64"/>
      <c r="D15" s="65"/>
      <c r="E15" s="64"/>
      <c r="F15" s="64"/>
      <c r="G15" s="64"/>
      <c r="H15" s="64"/>
      <c r="I15" s="66"/>
      <c r="J15" s="57"/>
      <c r="K15" s="66"/>
      <c r="L15" s="57"/>
      <c r="M15" s="66"/>
      <c r="N15" s="57"/>
      <c r="O15" s="66"/>
      <c r="P15" s="57"/>
      <c r="Q15" s="67"/>
      <c r="R15" s="68">
        <v>14.52</v>
      </c>
      <c r="S15" s="68">
        <v>14.52</v>
      </c>
      <c r="T15" s="68">
        <v>14.52</v>
      </c>
      <c r="U15" s="68">
        <f t="shared" si="0"/>
        <v>100</v>
      </c>
      <c r="V15" s="64" t="s">
        <v>92</v>
      </c>
    </row>
    <row r="16" spans="1:35" s="62" customFormat="1" ht="18" customHeight="1">
      <c r="A16" s="63"/>
      <c r="B16" s="64" t="s">
        <v>47</v>
      </c>
      <c r="C16" s="64"/>
      <c r="D16" s="65"/>
      <c r="E16" s="64"/>
      <c r="F16" s="64"/>
      <c r="G16" s="64"/>
      <c r="H16" s="64"/>
      <c r="I16" s="66"/>
      <c r="J16" s="57"/>
      <c r="K16" s="66"/>
      <c r="L16" s="57"/>
      <c r="M16" s="66"/>
      <c r="N16" s="57"/>
      <c r="O16" s="66"/>
      <c r="P16" s="57"/>
      <c r="Q16" s="67"/>
      <c r="R16" s="68">
        <v>6.14</v>
      </c>
      <c r="S16" s="68">
        <v>6.14</v>
      </c>
      <c r="T16" s="68">
        <v>18.04</v>
      </c>
      <c r="U16" s="68">
        <f t="shared" si="0"/>
        <v>293.81107491856676</v>
      </c>
      <c r="V16" s="64" t="s">
        <v>93</v>
      </c>
    </row>
    <row r="17" spans="1:22" s="62" customFormat="1" ht="18" customHeight="1">
      <c r="A17" s="63"/>
      <c r="B17" s="64" t="s">
        <v>47</v>
      </c>
      <c r="C17" s="64"/>
      <c r="D17" s="65"/>
      <c r="E17" s="64"/>
      <c r="F17" s="64"/>
      <c r="G17" s="64"/>
      <c r="H17" s="64"/>
      <c r="I17" s="66"/>
      <c r="J17" s="57"/>
      <c r="K17" s="66"/>
      <c r="L17" s="57"/>
      <c r="M17" s="66"/>
      <c r="N17" s="57"/>
      <c r="O17" s="66"/>
      <c r="P17" s="57"/>
      <c r="Q17" s="67"/>
      <c r="R17" s="68">
        <v>7.91</v>
      </c>
      <c r="S17" s="68">
        <v>7.91</v>
      </c>
      <c r="T17" s="68">
        <v>7.91</v>
      </c>
      <c r="U17" s="68">
        <f t="shared" si="0"/>
        <v>100</v>
      </c>
      <c r="V17" s="64" t="s">
        <v>94</v>
      </c>
    </row>
    <row r="18" spans="1:22" s="62" customFormat="1" ht="18" customHeight="1">
      <c r="A18" s="63"/>
      <c r="B18" s="64" t="s">
        <v>47</v>
      </c>
      <c r="C18" s="64"/>
      <c r="D18" s="65"/>
      <c r="E18" s="64"/>
      <c r="F18" s="64"/>
      <c r="G18" s="64"/>
      <c r="H18" s="64"/>
      <c r="I18" s="66"/>
      <c r="J18" s="57"/>
      <c r="K18" s="66"/>
      <c r="L18" s="57"/>
      <c r="M18" s="66"/>
      <c r="N18" s="57"/>
      <c r="O18" s="66"/>
      <c r="P18" s="57"/>
      <c r="Q18" s="67"/>
      <c r="R18" s="68">
        <v>39.76</v>
      </c>
      <c r="S18" s="68">
        <v>0</v>
      </c>
      <c r="T18" s="68">
        <v>0</v>
      </c>
      <c r="U18" s="68" t="str">
        <f t="shared" si="0"/>
        <v>N/A</v>
      </c>
      <c r="V18" s="64" t="s">
        <v>95</v>
      </c>
    </row>
    <row r="19" spans="1:22" s="62" customFormat="1" ht="18" customHeight="1">
      <c r="A19" s="63"/>
      <c r="B19" s="64" t="s">
        <v>47</v>
      </c>
      <c r="C19" s="64"/>
      <c r="D19" s="65"/>
      <c r="E19" s="64"/>
      <c r="F19" s="64"/>
      <c r="G19" s="64"/>
      <c r="H19" s="64"/>
      <c r="I19" s="66"/>
      <c r="J19" s="57"/>
      <c r="K19" s="66"/>
      <c r="L19" s="57"/>
      <c r="M19" s="66"/>
      <c r="N19" s="57"/>
      <c r="O19" s="66"/>
      <c r="P19" s="57"/>
      <c r="Q19" s="67"/>
      <c r="R19" s="68">
        <v>12</v>
      </c>
      <c r="S19" s="68">
        <v>0</v>
      </c>
      <c r="T19" s="68">
        <v>0</v>
      </c>
      <c r="U19" s="68" t="str">
        <f t="shared" si="0"/>
        <v>N/A</v>
      </c>
      <c r="V19" s="64" t="s">
        <v>96</v>
      </c>
    </row>
    <row r="20" spans="1:22" s="62" customFormat="1" ht="18" customHeight="1" thickBot="1">
      <c r="A20" s="63"/>
      <c r="B20" s="64" t="s">
        <v>47</v>
      </c>
      <c r="C20" s="64"/>
      <c r="D20" s="65"/>
      <c r="E20" s="64"/>
      <c r="F20" s="64"/>
      <c r="G20" s="64"/>
      <c r="H20" s="64"/>
      <c r="I20" s="66"/>
      <c r="J20" s="57"/>
      <c r="K20" s="66"/>
      <c r="L20" s="57"/>
      <c r="M20" s="66"/>
      <c r="N20" s="57"/>
      <c r="O20" s="66"/>
      <c r="P20" s="57"/>
      <c r="Q20" s="67"/>
      <c r="R20" s="68">
        <v>17.11</v>
      </c>
      <c r="S20" s="68">
        <v>0</v>
      </c>
      <c r="T20" s="68">
        <v>0</v>
      </c>
      <c r="U20" s="68" t="str">
        <f t="shared" si="0"/>
        <v>N/A</v>
      </c>
      <c r="V20" s="64" t="s">
        <v>97</v>
      </c>
    </row>
    <row r="21" spans="1:22" ht="75" customHeight="1" thickTop="1" thickBot="1">
      <c r="A21" s="27"/>
      <c r="B21" s="28" t="s">
        <v>40</v>
      </c>
      <c r="C21" s="85" t="s">
        <v>47</v>
      </c>
      <c r="D21" s="85"/>
      <c r="E21" s="85"/>
      <c r="F21" s="85"/>
      <c r="G21" s="85"/>
      <c r="H21" s="85"/>
      <c r="I21" s="85" t="s">
        <v>48</v>
      </c>
      <c r="J21" s="85"/>
      <c r="K21" s="85"/>
      <c r="L21" s="85" t="s">
        <v>49</v>
      </c>
      <c r="M21" s="85"/>
      <c r="N21" s="85"/>
      <c r="O21" s="85"/>
      <c r="P21" s="29" t="s">
        <v>44</v>
      </c>
      <c r="Q21" s="29" t="s">
        <v>50</v>
      </c>
      <c r="R21" s="29">
        <v>635280.73666666681</v>
      </c>
      <c r="S21" s="29">
        <v>1143470.6060000001</v>
      </c>
      <c r="T21" s="29">
        <v>1143469.3939999999</v>
      </c>
      <c r="U21" s="29">
        <f t="shared" si="0"/>
        <v>99.999894006894991</v>
      </c>
      <c r="V21" s="30" t="s">
        <v>46</v>
      </c>
    </row>
    <row r="22" spans="1:22" ht="18.75" customHeight="1" thickTop="1" thickBot="1">
      <c r="A22" s="27"/>
      <c r="B22" s="120" t="s">
        <v>89</v>
      </c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9"/>
    </row>
    <row r="23" spans="1:22" s="62" customFormat="1" ht="18" customHeight="1">
      <c r="A23" s="63"/>
      <c r="B23" s="64" t="s">
        <v>47</v>
      </c>
      <c r="C23" s="64"/>
      <c r="D23" s="65"/>
      <c r="E23" s="64"/>
      <c r="F23" s="64"/>
      <c r="G23" s="64"/>
      <c r="H23" s="64"/>
      <c r="I23" s="66"/>
      <c r="J23" s="57"/>
      <c r="K23" s="66"/>
      <c r="L23" s="57"/>
      <c r="M23" s="66"/>
      <c r="N23" s="57"/>
      <c r="O23" s="66"/>
      <c r="P23" s="57"/>
      <c r="Q23" s="67"/>
      <c r="R23" s="68">
        <v>13.34</v>
      </c>
      <c r="S23" s="68">
        <v>13.34</v>
      </c>
      <c r="T23" s="68">
        <v>13.34</v>
      </c>
      <c r="U23" s="68">
        <f t="shared" ref="U23:U32" si="1">IF(ISERROR(T23/S23),"N/A",T23/S23*100)</f>
        <v>100</v>
      </c>
      <c r="V23" s="64" t="s">
        <v>94</v>
      </c>
    </row>
    <row r="24" spans="1:22" s="62" customFormat="1" ht="18" customHeight="1">
      <c r="A24" s="63"/>
      <c r="B24" s="64" t="s">
        <v>47</v>
      </c>
      <c r="C24" s="64"/>
      <c r="D24" s="65"/>
      <c r="E24" s="64"/>
      <c r="F24" s="64"/>
      <c r="G24" s="64"/>
      <c r="H24" s="64"/>
      <c r="I24" s="66"/>
      <c r="J24" s="57"/>
      <c r="K24" s="66"/>
      <c r="L24" s="57"/>
      <c r="M24" s="66"/>
      <c r="N24" s="57"/>
      <c r="O24" s="66"/>
      <c r="P24" s="57"/>
      <c r="Q24" s="67"/>
      <c r="R24" s="68">
        <v>4.24</v>
      </c>
      <c r="S24" s="68">
        <v>4.24</v>
      </c>
      <c r="T24" s="68">
        <v>2.4700000000000002</v>
      </c>
      <c r="U24" s="68">
        <f t="shared" si="1"/>
        <v>58.254716981132084</v>
      </c>
      <c r="V24" s="64" t="s">
        <v>93</v>
      </c>
    </row>
    <row r="25" spans="1:22" s="62" customFormat="1" ht="18" customHeight="1">
      <c r="A25" s="63"/>
      <c r="B25" s="64" t="s">
        <v>47</v>
      </c>
      <c r="C25" s="64"/>
      <c r="D25" s="65"/>
      <c r="E25" s="64"/>
      <c r="F25" s="64"/>
      <c r="G25" s="64"/>
      <c r="H25" s="64"/>
      <c r="I25" s="66"/>
      <c r="J25" s="57"/>
      <c r="K25" s="66"/>
      <c r="L25" s="57"/>
      <c r="M25" s="66"/>
      <c r="N25" s="57"/>
      <c r="O25" s="66"/>
      <c r="P25" s="57"/>
      <c r="Q25" s="67"/>
      <c r="R25" s="68">
        <v>5717281.4500000002</v>
      </c>
      <c r="S25" s="68">
        <v>5717281.4500000002</v>
      </c>
      <c r="T25" s="68">
        <v>5717281.4500000002</v>
      </c>
      <c r="U25" s="68">
        <f t="shared" si="1"/>
        <v>100</v>
      </c>
      <c r="V25" s="64" t="s">
        <v>91</v>
      </c>
    </row>
    <row r="26" spans="1:22" s="62" customFormat="1" ht="18" customHeight="1">
      <c r="A26" s="63"/>
      <c r="B26" s="64" t="s">
        <v>47</v>
      </c>
      <c r="C26" s="64"/>
      <c r="D26" s="65"/>
      <c r="E26" s="64"/>
      <c r="F26" s="64"/>
      <c r="G26" s="64"/>
      <c r="H26" s="64"/>
      <c r="I26" s="66"/>
      <c r="J26" s="57"/>
      <c r="K26" s="66"/>
      <c r="L26" s="57"/>
      <c r="M26" s="66"/>
      <c r="N26" s="57"/>
      <c r="O26" s="66"/>
      <c r="P26" s="57"/>
      <c r="Q26" s="67"/>
      <c r="R26" s="68">
        <v>24</v>
      </c>
      <c r="S26" s="68">
        <v>24</v>
      </c>
      <c r="T26" s="68">
        <v>24</v>
      </c>
      <c r="U26" s="68">
        <f t="shared" si="1"/>
        <v>100</v>
      </c>
      <c r="V26" s="64" t="s">
        <v>90</v>
      </c>
    </row>
    <row r="27" spans="1:22" s="62" customFormat="1" ht="18" customHeight="1">
      <c r="A27" s="63"/>
      <c r="B27" s="64" t="s">
        <v>47</v>
      </c>
      <c r="C27" s="64"/>
      <c r="D27" s="65"/>
      <c r="E27" s="64"/>
      <c r="F27" s="64"/>
      <c r="G27" s="64"/>
      <c r="H27" s="64"/>
      <c r="I27" s="66"/>
      <c r="J27" s="57"/>
      <c r="K27" s="66"/>
      <c r="L27" s="57"/>
      <c r="M27" s="66"/>
      <c r="N27" s="57"/>
      <c r="O27" s="66"/>
      <c r="P27" s="57"/>
      <c r="Q27" s="67"/>
      <c r="R27" s="68">
        <v>30</v>
      </c>
      <c r="S27" s="68">
        <v>30</v>
      </c>
      <c r="T27" s="68">
        <v>25.71</v>
      </c>
      <c r="U27" s="68">
        <f t="shared" si="1"/>
        <v>85.7</v>
      </c>
      <c r="V27" s="64" t="s">
        <v>92</v>
      </c>
    </row>
    <row r="28" spans="1:22" s="62" customFormat="1" ht="18" customHeight="1">
      <c r="A28" s="63"/>
      <c r="B28" s="64" t="s">
        <v>47</v>
      </c>
      <c r="C28" s="64"/>
      <c r="D28" s="65"/>
      <c r="E28" s="64"/>
      <c r="F28" s="64"/>
      <c r="G28" s="64"/>
      <c r="H28" s="64"/>
      <c r="I28" s="66"/>
      <c r="J28" s="57"/>
      <c r="K28" s="66"/>
      <c r="L28" s="57"/>
      <c r="M28" s="66"/>
      <c r="N28" s="57"/>
      <c r="O28" s="66"/>
      <c r="P28" s="57"/>
      <c r="Q28" s="67"/>
      <c r="R28" s="68">
        <v>11</v>
      </c>
      <c r="S28" s="68">
        <v>0</v>
      </c>
      <c r="T28" s="68">
        <v>0</v>
      </c>
      <c r="U28" s="68" t="str">
        <f t="shared" si="1"/>
        <v>N/A</v>
      </c>
      <c r="V28" s="64" t="s">
        <v>98</v>
      </c>
    </row>
    <row r="29" spans="1:22" s="62" customFormat="1" ht="18" customHeight="1">
      <c r="A29" s="63"/>
      <c r="B29" s="64" t="s">
        <v>47</v>
      </c>
      <c r="C29" s="64"/>
      <c r="D29" s="65"/>
      <c r="E29" s="64"/>
      <c r="F29" s="64"/>
      <c r="G29" s="64"/>
      <c r="H29" s="64"/>
      <c r="I29" s="66"/>
      <c r="J29" s="57"/>
      <c r="K29" s="66"/>
      <c r="L29" s="57"/>
      <c r="M29" s="66"/>
      <c r="N29" s="57"/>
      <c r="O29" s="66"/>
      <c r="P29" s="57"/>
      <c r="Q29" s="67"/>
      <c r="R29" s="68">
        <v>55.37</v>
      </c>
      <c r="S29" s="68">
        <v>0</v>
      </c>
      <c r="T29" s="68">
        <v>0</v>
      </c>
      <c r="U29" s="68" t="str">
        <f t="shared" si="1"/>
        <v>N/A</v>
      </c>
      <c r="V29" s="64" t="s">
        <v>97</v>
      </c>
    </row>
    <row r="30" spans="1:22" s="62" customFormat="1" ht="18" customHeight="1">
      <c r="A30" s="63"/>
      <c r="B30" s="64" t="s">
        <v>47</v>
      </c>
      <c r="C30" s="64"/>
      <c r="D30" s="65"/>
      <c r="E30" s="64"/>
      <c r="F30" s="64"/>
      <c r="G30" s="64"/>
      <c r="H30" s="64"/>
      <c r="I30" s="66"/>
      <c r="J30" s="57"/>
      <c r="K30" s="66"/>
      <c r="L30" s="57"/>
      <c r="M30" s="66"/>
      <c r="N30" s="57"/>
      <c r="O30" s="66"/>
      <c r="P30" s="57"/>
      <c r="Q30" s="67"/>
      <c r="R30" s="68">
        <v>50</v>
      </c>
      <c r="S30" s="68">
        <v>0</v>
      </c>
      <c r="T30" s="68">
        <v>0</v>
      </c>
      <c r="U30" s="68" t="str">
        <f t="shared" si="1"/>
        <v>N/A</v>
      </c>
      <c r="V30" s="64" t="s">
        <v>96</v>
      </c>
    </row>
    <row r="31" spans="1:22" s="62" customFormat="1" ht="18" customHeight="1" thickBot="1">
      <c r="A31" s="63"/>
      <c r="B31" s="64" t="s">
        <v>47</v>
      </c>
      <c r="C31" s="64"/>
      <c r="D31" s="65"/>
      <c r="E31" s="64"/>
      <c r="F31" s="64"/>
      <c r="G31" s="64"/>
      <c r="H31" s="64"/>
      <c r="I31" s="66"/>
      <c r="J31" s="57"/>
      <c r="K31" s="66"/>
      <c r="L31" s="57"/>
      <c r="M31" s="66"/>
      <c r="N31" s="57"/>
      <c r="O31" s="66"/>
      <c r="P31" s="57"/>
      <c r="Q31" s="67"/>
      <c r="R31" s="68">
        <v>57.23</v>
      </c>
      <c r="S31" s="68">
        <v>0</v>
      </c>
      <c r="T31" s="68">
        <v>0</v>
      </c>
      <c r="U31" s="68" t="str">
        <f t="shared" si="1"/>
        <v>N/A</v>
      </c>
      <c r="V31" s="64" t="s">
        <v>95</v>
      </c>
    </row>
    <row r="32" spans="1:22" ht="75" customHeight="1" thickTop="1" thickBot="1">
      <c r="A32" s="27"/>
      <c r="B32" s="28" t="s">
        <v>40</v>
      </c>
      <c r="C32" s="85" t="s">
        <v>47</v>
      </c>
      <c r="D32" s="85"/>
      <c r="E32" s="85"/>
      <c r="F32" s="85"/>
      <c r="G32" s="85"/>
      <c r="H32" s="85"/>
      <c r="I32" s="85" t="s">
        <v>51</v>
      </c>
      <c r="J32" s="85"/>
      <c r="K32" s="85"/>
      <c r="L32" s="85" t="s">
        <v>52</v>
      </c>
      <c r="M32" s="85"/>
      <c r="N32" s="85"/>
      <c r="O32" s="85"/>
      <c r="P32" s="29" t="s">
        <v>44</v>
      </c>
      <c r="Q32" s="29" t="s">
        <v>50</v>
      </c>
      <c r="R32" s="29">
        <v>3228404.0837500002</v>
      </c>
      <c r="S32" s="29">
        <v>5165437.8459999999</v>
      </c>
      <c r="T32" s="29">
        <v>5165438.5619999999</v>
      </c>
      <c r="U32" s="29">
        <f t="shared" si="1"/>
        <v>100.00001386136125</v>
      </c>
      <c r="V32" s="30" t="s">
        <v>46</v>
      </c>
    </row>
    <row r="33" spans="1:22" ht="18.75" customHeight="1" thickTop="1" thickBot="1">
      <c r="A33" s="27"/>
      <c r="B33" s="120" t="s">
        <v>89</v>
      </c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9"/>
    </row>
    <row r="34" spans="1:22" s="62" customFormat="1" ht="18" customHeight="1">
      <c r="A34" s="63"/>
      <c r="B34" s="64" t="s">
        <v>47</v>
      </c>
      <c r="C34" s="64"/>
      <c r="D34" s="65"/>
      <c r="E34" s="64"/>
      <c r="F34" s="64"/>
      <c r="G34" s="64"/>
      <c r="H34" s="64"/>
      <c r="I34" s="66"/>
      <c r="J34" s="57"/>
      <c r="K34" s="66"/>
      <c r="L34" s="57"/>
      <c r="M34" s="66"/>
      <c r="N34" s="57"/>
      <c r="O34" s="66"/>
      <c r="P34" s="57"/>
      <c r="Q34" s="67"/>
      <c r="R34" s="68">
        <v>5.09</v>
      </c>
      <c r="S34" s="68">
        <v>5.09</v>
      </c>
      <c r="T34" s="68">
        <v>13.31</v>
      </c>
      <c r="U34" s="68">
        <f t="shared" ref="U34:U42" si="2">IF(ISERROR(T34/S34),"N/A",T34/S34*100)</f>
        <v>261.49312377210219</v>
      </c>
      <c r="V34" s="64" t="s">
        <v>93</v>
      </c>
    </row>
    <row r="35" spans="1:22" s="62" customFormat="1" ht="18" customHeight="1">
      <c r="A35" s="63"/>
      <c r="B35" s="64" t="s">
        <v>47</v>
      </c>
      <c r="C35" s="64"/>
      <c r="D35" s="65"/>
      <c r="E35" s="64"/>
      <c r="F35" s="64"/>
      <c r="G35" s="64"/>
      <c r="H35" s="64"/>
      <c r="I35" s="66"/>
      <c r="J35" s="57"/>
      <c r="K35" s="66"/>
      <c r="L35" s="57"/>
      <c r="M35" s="66"/>
      <c r="N35" s="57"/>
      <c r="O35" s="66"/>
      <c r="P35" s="57"/>
      <c r="Q35" s="67"/>
      <c r="R35" s="68">
        <v>60.84</v>
      </c>
      <c r="S35" s="68">
        <v>60.84</v>
      </c>
      <c r="T35" s="68">
        <v>60.84</v>
      </c>
      <c r="U35" s="68">
        <f t="shared" si="2"/>
        <v>100</v>
      </c>
      <c r="V35" s="64" t="s">
        <v>94</v>
      </c>
    </row>
    <row r="36" spans="1:22" s="62" customFormat="1" ht="18" customHeight="1">
      <c r="A36" s="63"/>
      <c r="B36" s="64" t="s">
        <v>47</v>
      </c>
      <c r="C36" s="64"/>
      <c r="D36" s="65"/>
      <c r="E36" s="64"/>
      <c r="F36" s="64"/>
      <c r="G36" s="64"/>
      <c r="H36" s="64"/>
      <c r="I36" s="66"/>
      <c r="J36" s="57"/>
      <c r="K36" s="66"/>
      <c r="L36" s="57"/>
      <c r="M36" s="66"/>
      <c r="N36" s="57"/>
      <c r="O36" s="66"/>
      <c r="P36" s="57"/>
      <c r="Q36" s="67"/>
      <c r="R36" s="68">
        <v>42.28</v>
      </c>
      <c r="S36" s="68">
        <v>42.28</v>
      </c>
      <c r="T36" s="68">
        <v>37.64</v>
      </c>
      <c r="U36" s="68">
        <f t="shared" si="2"/>
        <v>89.025543992431409</v>
      </c>
      <c r="V36" s="64" t="s">
        <v>92</v>
      </c>
    </row>
    <row r="37" spans="1:22" s="62" customFormat="1" ht="18" customHeight="1">
      <c r="A37" s="63"/>
      <c r="B37" s="64" t="s">
        <v>47</v>
      </c>
      <c r="C37" s="64"/>
      <c r="D37" s="65"/>
      <c r="E37" s="64"/>
      <c r="F37" s="64"/>
      <c r="G37" s="64"/>
      <c r="H37" s="64"/>
      <c r="I37" s="66"/>
      <c r="J37" s="57"/>
      <c r="K37" s="66"/>
      <c r="L37" s="57"/>
      <c r="M37" s="66"/>
      <c r="N37" s="57"/>
      <c r="O37" s="66"/>
      <c r="P37" s="57"/>
      <c r="Q37" s="67"/>
      <c r="R37" s="68">
        <v>60</v>
      </c>
      <c r="S37" s="68">
        <v>60</v>
      </c>
      <c r="T37" s="68">
        <v>60</v>
      </c>
      <c r="U37" s="68">
        <f t="shared" si="2"/>
        <v>100</v>
      </c>
      <c r="V37" s="64" t="s">
        <v>90</v>
      </c>
    </row>
    <row r="38" spans="1:22" s="62" customFormat="1" ht="18" customHeight="1">
      <c r="A38" s="63"/>
      <c r="B38" s="64" t="s">
        <v>47</v>
      </c>
      <c r="C38" s="64"/>
      <c r="D38" s="65"/>
      <c r="E38" s="64"/>
      <c r="F38" s="64"/>
      <c r="G38" s="64"/>
      <c r="H38" s="64"/>
      <c r="I38" s="66"/>
      <c r="J38" s="57"/>
      <c r="K38" s="66"/>
      <c r="L38" s="57"/>
      <c r="M38" s="66"/>
      <c r="N38" s="57"/>
      <c r="O38" s="66"/>
      <c r="P38" s="57"/>
      <c r="Q38" s="67"/>
      <c r="R38" s="68">
        <v>25827021.02</v>
      </c>
      <c r="S38" s="68">
        <v>25827021.02</v>
      </c>
      <c r="T38" s="68">
        <v>25827021.02</v>
      </c>
      <c r="U38" s="68">
        <f t="shared" si="2"/>
        <v>100</v>
      </c>
      <c r="V38" s="64" t="s">
        <v>91</v>
      </c>
    </row>
    <row r="39" spans="1:22" s="62" customFormat="1" ht="18" customHeight="1">
      <c r="A39" s="63"/>
      <c r="B39" s="64" t="s">
        <v>47</v>
      </c>
      <c r="C39" s="64"/>
      <c r="D39" s="65"/>
      <c r="E39" s="64"/>
      <c r="F39" s="64"/>
      <c r="G39" s="64"/>
      <c r="H39" s="64"/>
      <c r="I39" s="66"/>
      <c r="J39" s="57"/>
      <c r="K39" s="66"/>
      <c r="L39" s="57"/>
      <c r="M39" s="66"/>
      <c r="N39" s="57"/>
      <c r="O39" s="66"/>
      <c r="P39" s="57"/>
      <c r="Q39" s="67"/>
      <c r="R39" s="68">
        <v>12.77</v>
      </c>
      <c r="S39" s="68">
        <v>0</v>
      </c>
      <c r="T39" s="68">
        <v>0</v>
      </c>
      <c r="U39" s="68" t="str">
        <f t="shared" si="2"/>
        <v>N/A</v>
      </c>
      <c r="V39" s="64" t="s">
        <v>95</v>
      </c>
    </row>
    <row r="40" spans="1:22" s="62" customFormat="1" ht="18" customHeight="1">
      <c r="A40" s="63"/>
      <c r="B40" s="64" t="s">
        <v>47</v>
      </c>
      <c r="C40" s="64"/>
      <c r="D40" s="65"/>
      <c r="E40" s="64"/>
      <c r="F40" s="64"/>
      <c r="G40" s="64"/>
      <c r="H40" s="64"/>
      <c r="I40" s="66"/>
      <c r="J40" s="57"/>
      <c r="K40" s="66"/>
      <c r="L40" s="57"/>
      <c r="M40" s="66"/>
      <c r="N40" s="57"/>
      <c r="O40" s="66"/>
      <c r="P40" s="57"/>
      <c r="Q40" s="67"/>
      <c r="R40" s="68">
        <v>4.82</v>
      </c>
      <c r="S40" s="68">
        <v>0</v>
      </c>
      <c r="T40" s="68">
        <v>0</v>
      </c>
      <c r="U40" s="68" t="str">
        <f t="shared" si="2"/>
        <v>N/A</v>
      </c>
      <c r="V40" s="64" t="s">
        <v>96</v>
      </c>
    </row>
    <row r="41" spans="1:22" s="62" customFormat="1" ht="18" customHeight="1" thickBot="1">
      <c r="A41" s="63"/>
      <c r="B41" s="64" t="s">
        <v>47</v>
      </c>
      <c r="C41" s="64"/>
      <c r="D41" s="65"/>
      <c r="E41" s="64"/>
      <c r="F41" s="64"/>
      <c r="G41" s="64"/>
      <c r="H41" s="64"/>
      <c r="I41" s="66"/>
      <c r="J41" s="57"/>
      <c r="K41" s="66"/>
      <c r="L41" s="57"/>
      <c r="M41" s="66"/>
      <c r="N41" s="57"/>
      <c r="O41" s="66"/>
      <c r="P41" s="57"/>
      <c r="Q41" s="67"/>
      <c r="R41" s="68">
        <v>25.85</v>
      </c>
      <c r="S41" s="68">
        <v>0</v>
      </c>
      <c r="T41" s="68">
        <v>0</v>
      </c>
      <c r="U41" s="68" t="str">
        <f t="shared" si="2"/>
        <v>N/A</v>
      </c>
      <c r="V41" s="64" t="s">
        <v>97</v>
      </c>
    </row>
    <row r="42" spans="1:22" ht="75" customHeight="1" thickTop="1" thickBot="1">
      <c r="A42" s="27"/>
      <c r="B42" s="28" t="s">
        <v>40</v>
      </c>
      <c r="C42" s="85" t="s">
        <v>47</v>
      </c>
      <c r="D42" s="85"/>
      <c r="E42" s="85"/>
      <c r="F42" s="85"/>
      <c r="G42" s="85"/>
      <c r="H42" s="85"/>
      <c r="I42" s="85" t="s">
        <v>53</v>
      </c>
      <c r="J42" s="85"/>
      <c r="K42" s="85"/>
      <c r="L42" s="85" t="s">
        <v>54</v>
      </c>
      <c r="M42" s="85"/>
      <c r="N42" s="85"/>
      <c r="O42" s="85"/>
      <c r="P42" s="29" t="s">
        <v>44</v>
      </c>
      <c r="Q42" s="29" t="s">
        <v>55</v>
      </c>
      <c r="R42" s="29">
        <v>50.905999999999999</v>
      </c>
      <c r="S42" s="29">
        <v>50.905999999999999</v>
      </c>
      <c r="T42" s="29">
        <v>40.317500000000003</v>
      </c>
      <c r="U42" s="29">
        <f t="shared" si="2"/>
        <v>79.199897850940957</v>
      </c>
      <c r="V42" s="30" t="s">
        <v>46</v>
      </c>
    </row>
    <row r="43" spans="1:22" ht="18.75" customHeight="1" thickTop="1" thickBot="1">
      <c r="A43" s="27"/>
      <c r="B43" s="120" t="s">
        <v>89</v>
      </c>
      <c r="C43" s="118"/>
      <c r="D43" s="118"/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9"/>
    </row>
    <row r="44" spans="1:22" s="62" customFormat="1" ht="18" customHeight="1">
      <c r="A44" s="63"/>
      <c r="B44" s="64" t="s">
        <v>47</v>
      </c>
      <c r="C44" s="64"/>
      <c r="D44" s="65"/>
      <c r="E44" s="64"/>
      <c r="F44" s="64"/>
      <c r="G44" s="64"/>
      <c r="H44" s="64"/>
      <c r="I44" s="66"/>
      <c r="J44" s="57"/>
      <c r="K44" s="66"/>
      <c r="L44" s="57"/>
      <c r="M44" s="66"/>
      <c r="N44" s="57"/>
      <c r="O44" s="66"/>
      <c r="P44" s="57"/>
      <c r="Q44" s="67"/>
      <c r="R44" s="68">
        <v>15.06</v>
      </c>
      <c r="S44" s="68">
        <v>15.06</v>
      </c>
      <c r="T44" s="68">
        <v>15.06</v>
      </c>
      <c r="U44" s="68">
        <f t="shared" ref="U44:U49" si="3">IF(ISERROR(T44/S44),"N/A",T44/S44*100)</f>
        <v>100</v>
      </c>
      <c r="V44" s="64" t="s">
        <v>94</v>
      </c>
    </row>
    <row r="45" spans="1:22" s="62" customFormat="1" ht="18" customHeight="1">
      <c r="A45" s="63"/>
      <c r="B45" s="64" t="s">
        <v>47</v>
      </c>
      <c r="C45" s="64"/>
      <c r="D45" s="65"/>
      <c r="E45" s="64"/>
      <c r="F45" s="64"/>
      <c r="G45" s="64"/>
      <c r="H45" s="64"/>
      <c r="I45" s="66"/>
      <c r="J45" s="57"/>
      <c r="K45" s="66"/>
      <c r="L45" s="57"/>
      <c r="M45" s="66"/>
      <c r="N45" s="57"/>
      <c r="O45" s="66"/>
      <c r="P45" s="57"/>
      <c r="Q45" s="67"/>
      <c r="R45" s="68">
        <v>30.46</v>
      </c>
      <c r="S45" s="68">
        <v>30.46</v>
      </c>
      <c r="T45" s="68">
        <v>30.46</v>
      </c>
      <c r="U45" s="68">
        <f t="shared" si="3"/>
        <v>100</v>
      </c>
      <c r="V45" s="64" t="s">
        <v>92</v>
      </c>
    </row>
    <row r="46" spans="1:22" s="62" customFormat="1" ht="18" customHeight="1">
      <c r="A46" s="63"/>
      <c r="B46" s="64" t="s">
        <v>47</v>
      </c>
      <c r="C46" s="64"/>
      <c r="D46" s="65"/>
      <c r="E46" s="64"/>
      <c r="F46" s="64"/>
      <c r="G46" s="64"/>
      <c r="H46" s="64"/>
      <c r="I46" s="66"/>
      <c r="J46" s="57"/>
      <c r="K46" s="66"/>
      <c r="L46" s="57"/>
      <c r="M46" s="66"/>
      <c r="N46" s="57"/>
      <c r="O46" s="66"/>
      <c r="P46" s="57"/>
      <c r="Q46" s="67"/>
      <c r="R46" s="68">
        <v>8.1300000000000008</v>
      </c>
      <c r="S46" s="68">
        <v>8.1300000000000008</v>
      </c>
      <c r="T46" s="68">
        <v>0</v>
      </c>
      <c r="U46" s="68">
        <f t="shared" si="3"/>
        <v>0</v>
      </c>
      <c r="V46" s="64" t="s">
        <v>97</v>
      </c>
    </row>
    <row r="47" spans="1:22" s="62" customFormat="1" ht="18" customHeight="1">
      <c r="A47" s="63"/>
      <c r="B47" s="64" t="s">
        <v>47</v>
      </c>
      <c r="C47" s="64"/>
      <c r="D47" s="65"/>
      <c r="E47" s="64"/>
      <c r="F47" s="64"/>
      <c r="G47" s="64"/>
      <c r="H47" s="64"/>
      <c r="I47" s="66"/>
      <c r="J47" s="57"/>
      <c r="K47" s="66"/>
      <c r="L47" s="57"/>
      <c r="M47" s="66"/>
      <c r="N47" s="57"/>
      <c r="O47" s="66"/>
      <c r="P47" s="57"/>
      <c r="Q47" s="67"/>
      <c r="R47" s="68">
        <v>100</v>
      </c>
      <c r="S47" s="68">
        <v>100</v>
      </c>
      <c r="T47" s="68">
        <v>0</v>
      </c>
      <c r="U47" s="68">
        <f t="shared" si="3"/>
        <v>0</v>
      </c>
      <c r="V47" s="64" t="s">
        <v>90</v>
      </c>
    </row>
    <row r="48" spans="1:22" s="62" customFormat="1" ht="18" customHeight="1" thickBot="1">
      <c r="A48" s="63"/>
      <c r="B48" s="64" t="s">
        <v>47</v>
      </c>
      <c r="C48" s="64"/>
      <c r="D48" s="65"/>
      <c r="E48" s="64"/>
      <c r="F48" s="64"/>
      <c r="G48" s="64"/>
      <c r="H48" s="64"/>
      <c r="I48" s="66"/>
      <c r="J48" s="57"/>
      <c r="K48" s="66"/>
      <c r="L48" s="57"/>
      <c r="M48" s="66"/>
      <c r="N48" s="57"/>
      <c r="O48" s="66"/>
      <c r="P48" s="57"/>
      <c r="Q48" s="67"/>
      <c r="R48" s="68">
        <v>100.88</v>
      </c>
      <c r="S48" s="68">
        <v>100.88</v>
      </c>
      <c r="T48" s="68">
        <v>115.75</v>
      </c>
      <c r="U48" s="68">
        <f t="shared" si="3"/>
        <v>114.74028548770818</v>
      </c>
      <c r="V48" s="64" t="s">
        <v>93</v>
      </c>
    </row>
    <row r="49" spans="1:22" ht="75" customHeight="1" thickTop="1" thickBot="1">
      <c r="A49" s="27"/>
      <c r="B49" s="28" t="s">
        <v>40</v>
      </c>
      <c r="C49" s="85" t="s">
        <v>47</v>
      </c>
      <c r="D49" s="85"/>
      <c r="E49" s="85"/>
      <c r="F49" s="85"/>
      <c r="G49" s="85"/>
      <c r="H49" s="85"/>
      <c r="I49" s="85" t="s">
        <v>56</v>
      </c>
      <c r="J49" s="85"/>
      <c r="K49" s="85"/>
      <c r="L49" s="85" t="s">
        <v>57</v>
      </c>
      <c r="M49" s="85"/>
      <c r="N49" s="85"/>
      <c r="O49" s="85"/>
      <c r="P49" s="29" t="s">
        <v>44</v>
      </c>
      <c r="Q49" s="29" t="s">
        <v>55</v>
      </c>
      <c r="R49" s="29">
        <v>12322753.041666666</v>
      </c>
      <c r="S49" s="29">
        <v>12322753.041666666</v>
      </c>
      <c r="T49" s="29">
        <v>14787282.390000001</v>
      </c>
      <c r="U49" s="29">
        <f t="shared" si="3"/>
        <v>119.9998274736179</v>
      </c>
      <c r="V49" s="30" t="s">
        <v>46</v>
      </c>
    </row>
    <row r="50" spans="1:22" ht="18.75" customHeight="1" thickTop="1" thickBot="1">
      <c r="A50" s="27"/>
      <c r="B50" s="120" t="s">
        <v>89</v>
      </c>
      <c r="C50" s="118"/>
      <c r="D50" s="118"/>
      <c r="E50" s="118"/>
      <c r="F50" s="118"/>
      <c r="G50" s="118"/>
      <c r="H50" s="118"/>
      <c r="I50" s="118"/>
      <c r="J50" s="118"/>
      <c r="K50" s="118"/>
      <c r="L50" s="118"/>
      <c r="M50" s="118"/>
      <c r="N50" s="118"/>
      <c r="O50" s="118"/>
      <c r="P50" s="118"/>
      <c r="Q50" s="118"/>
      <c r="R50" s="118"/>
      <c r="S50" s="118"/>
      <c r="T50" s="118"/>
      <c r="U50" s="118"/>
      <c r="V50" s="119"/>
    </row>
    <row r="51" spans="1:22" s="62" customFormat="1" ht="18" customHeight="1">
      <c r="A51" s="63"/>
      <c r="B51" s="64" t="s">
        <v>47</v>
      </c>
      <c r="C51" s="64"/>
      <c r="D51" s="65"/>
      <c r="E51" s="64"/>
      <c r="F51" s="64"/>
      <c r="G51" s="64"/>
      <c r="H51" s="64"/>
      <c r="I51" s="66"/>
      <c r="J51" s="57"/>
      <c r="K51" s="66"/>
      <c r="L51" s="57"/>
      <c r="M51" s="66"/>
      <c r="N51" s="57"/>
      <c r="O51" s="66"/>
      <c r="P51" s="57"/>
      <c r="Q51" s="67"/>
      <c r="R51" s="68">
        <v>100</v>
      </c>
      <c r="S51" s="68">
        <v>100</v>
      </c>
      <c r="T51" s="68">
        <v>95.67</v>
      </c>
      <c r="U51" s="68">
        <f t="shared" ref="U51:U57" si="4">IF(ISERROR(T51/S51),"N/A",T51/S51*100)</f>
        <v>95.67</v>
      </c>
      <c r="V51" s="64" t="s">
        <v>93</v>
      </c>
    </row>
    <row r="52" spans="1:22" s="62" customFormat="1" ht="18" customHeight="1">
      <c r="A52" s="63"/>
      <c r="B52" s="64" t="s">
        <v>47</v>
      </c>
      <c r="C52" s="64"/>
      <c r="D52" s="65"/>
      <c r="E52" s="64"/>
      <c r="F52" s="64"/>
      <c r="G52" s="64"/>
      <c r="H52" s="64"/>
      <c r="I52" s="66"/>
      <c r="J52" s="57"/>
      <c r="K52" s="66"/>
      <c r="L52" s="57"/>
      <c r="M52" s="66"/>
      <c r="N52" s="57"/>
      <c r="O52" s="66"/>
      <c r="P52" s="57"/>
      <c r="Q52" s="67"/>
      <c r="R52" s="68">
        <v>73936026</v>
      </c>
      <c r="S52" s="68">
        <v>73936026</v>
      </c>
      <c r="T52" s="68">
        <v>73936026</v>
      </c>
      <c r="U52" s="68">
        <f t="shared" si="4"/>
        <v>100</v>
      </c>
      <c r="V52" s="64" t="s">
        <v>91</v>
      </c>
    </row>
    <row r="53" spans="1:22" s="62" customFormat="1" ht="18" customHeight="1">
      <c r="A53" s="63"/>
      <c r="B53" s="64" t="s">
        <v>47</v>
      </c>
      <c r="C53" s="64"/>
      <c r="D53" s="65"/>
      <c r="E53" s="64"/>
      <c r="F53" s="64"/>
      <c r="G53" s="64"/>
      <c r="H53" s="64"/>
      <c r="I53" s="66"/>
      <c r="J53" s="57"/>
      <c r="K53" s="66"/>
      <c r="L53" s="57"/>
      <c r="M53" s="66"/>
      <c r="N53" s="57"/>
      <c r="O53" s="66"/>
      <c r="P53" s="57"/>
      <c r="Q53" s="67"/>
      <c r="R53" s="68">
        <v>100</v>
      </c>
      <c r="S53" s="68">
        <v>100</v>
      </c>
      <c r="T53" s="68">
        <v>100</v>
      </c>
      <c r="U53" s="68">
        <f t="shared" si="4"/>
        <v>100</v>
      </c>
      <c r="V53" s="64" t="s">
        <v>90</v>
      </c>
    </row>
    <row r="54" spans="1:22" s="62" customFormat="1" ht="18" customHeight="1">
      <c r="A54" s="63"/>
      <c r="B54" s="64" t="s">
        <v>47</v>
      </c>
      <c r="C54" s="64"/>
      <c r="D54" s="65"/>
      <c r="E54" s="64"/>
      <c r="F54" s="64"/>
      <c r="G54" s="64"/>
      <c r="H54" s="64"/>
      <c r="I54" s="66"/>
      <c r="J54" s="57"/>
      <c r="K54" s="66"/>
      <c r="L54" s="57"/>
      <c r="M54" s="66"/>
      <c r="N54" s="57"/>
      <c r="O54" s="66"/>
      <c r="P54" s="57"/>
      <c r="Q54" s="67"/>
      <c r="R54" s="68">
        <v>93.97</v>
      </c>
      <c r="S54" s="68">
        <v>93.97</v>
      </c>
      <c r="T54" s="68">
        <v>0</v>
      </c>
      <c r="U54" s="68">
        <f t="shared" si="4"/>
        <v>0</v>
      </c>
      <c r="V54" s="64" t="s">
        <v>97</v>
      </c>
    </row>
    <row r="55" spans="1:22" s="62" customFormat="1" ht="18" customHeight="1">
      <c r="A55" s="63"/>
      <c r="B55" s="64" t="s">
        <v>47</v>
      </c>
      <c r="C55" s="64"/>
      <c r="D55" s="65"/>
      <c r="E55" s="64"/>
      <c r="F55" s="64"/>
      <c r="G55" s="64"/>
      <c r="H55" s="64"/>
      <c r="I55" s="66"/>
      <c r="J55" s="57"/>
      <c r="K55" s="66"/>
      <c r="L55" s="57"/>
      <c r="M55" s="66"/>
      <c r="N55" s="57"/>
      <c r="O55" s="66"/>
      <c r="P55" s="57"/>
      <c r="Q55" s="67"/>
      <c r="R55" s="68">
        <v>98.28</v>
      </c>
      <c r="S55" s="68">
        <v>98.28</v>
      </c>
      <c r="T55" s="68">
        <v>98.28</v>
      </c>
      <c r="U55" s="68">
        <f t="shared" si="4"/>
        <v>100</v>
      </c>
      <c r="V55" s="64" t="s">
        <v>94</v>
      </c>
    </row>
    <row r="56" spans="1:22" s="62" customFormat="1" ht="18" customHeight="1" thickBot="1">
      <c r="A56" s="63"/>
      <c r="B56" s="64" t="s">
        <v>47</v>
      </c>
      <c r="C56" s="64"/>
      <c r="D56" s="65"/>
      <c r="E56" s="64"/>
      <c r="F56" s="64"/>
      <c r="G56" s="64"/>
      <c r="H56" s="64"/>
      <c r="I56" s="66"/>
      <c r="J56" s="57"/>
      <c r="K56" s="66"/>
      <c r="L56" s="57"/>
      <c r="M56" s="66"/>
      <c r="N56" s="57"/>
      <c r="O56" s="66"/>
      <c r="P56" s="57"/>
      <c r="Q56" s="67"/>
      <c r="R56" s="68">
        <v>100</v>
      </c>
      <c r="S56" s="68">
        <v>100</v>
      </c>
      <c r="T56" s="68">
        <v>92</v>
      </c>
      <c r="U56" s="68">
        <f t="shared" si="4"/>
        <v>92</v>
      </c>
      <c r="V56" s="64" t="s">
        <v>92</v>
      </c>
    </row>
    <row r="57" spans="1:22" ht="75" customHeight="1" thickTop="1" thickBot="1">
      <c r="A57" s="27"/>
      <c r="B57" s="28" t="s">
        <v>40</v>
      </c>
      <c r="C57" s="85" t="s">
        <v>47</v>
      </c>
      <c r="D57" s="85"/>
      <c r="E57" s="85"/>
      <c r="F57" s="85"/>
      <c r="G57" s="85"/>
      <c r="H57" s="85"/>
      <c r="I57" s="85" t="s">
        <v>58</v>
      </c>
      <c r="J57" s="85"/>
      <c r="K57" s="85"/>
      <c r="L57" s="85" t="s">
        <v>59</v>
      </c>
      <c r="M57" s="85"/>
      <c r="N57" s="85"/>
      <c r="O57" s="85"/>
      <c r="P57" s="29" t="s">
        <v>44</v>
      </c>
      <c r="Q57" s="29" t="s">
        <v>50</v>
      </c>
      <c r="R57" s="29" t="s">
        <v>60</v>
      </c>
      <c r="S57" s="29" t="s">
        <v>60</v>
      </c>
      <c r="T57" s="29" t="s">
        <v>60</v>
      </c>
      <c r="U57" s="29" t="str">
        <f t="shared" si="4"/>
        <v>N/A</v>
      </c>
      <c r="V57" s="30" t="s">
        <v>61</v>
      </c>
    </row>
    <row r="58" spans="1:22" ht="18.75" customHeight="1" thickTop="1" thickBot="1">
      <c r="A58" s="27"/>
      <c r="B58" s="120" t="s">
        <v>99</v>
      </c>
      <c r="C58" s="118"/>
      <c r="D58" s="118"/>
      <c r="E58" s="118"/>
      <c r="F58" s="118"/>
      <c r="G58" s="118"/>
      <c r="H58" s="118"/>
      <c r="I58" s="118"/>
      <c r="J58" s="118"/>
      <c r="K58" s="118"/>
      <c r="L58" s="118"/>
      <c r="M58" s="118"/>
      <c r="N58" s="118"/>
      <c r="O58" s="118"/>
      <c r="P58" s="118"/>
      <c r="Q58" s="118"/>
      <c r="R58" s="118"/>
      <c r="S58" s="118"/>
      <c r="T58" s="118"/>
      <c r="U58" s="118"/>
      <c r="V58" s="119"/>
    </row>
    <row r="59" spans="1:22" s="51" customFormat="1" ht="14.85" customHeight="1" thickTop="1" thickBot="1">
      <c r="B59" s="52" t="s">
        <v>71</v>
      </c>
      <c r="C59" s="53"/>
      <c r="D59" s="53"/>
      <c r="E59" s="53"/>
      <c r="F59" s="53"/>
      <c r="G59" s="53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5"/>
    </row>
    <row r="60" spans="1:22" ht="44.25" customHeight="1" thickTop="1">
      <c r="B60" s="82" t="s">
        <v>72</v>
      </c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4"/>
    </row>
    <row r="61" spans="1:22" ht="34.5" customHeight="1">
      <c r="B61" s="73" t="s">
        <v>100</v>
      </c>
      <c r="C61" s="74"/>
      <c r="D61" s="74"/>
      <c r="E61" s="74"/>
      <c r="F61" s="74"/>
      <c r="G61" s="74"/>
      <c r="H61" s="74"/>
      <c r="I61" s="74"/>
      <c r="J61" s="74"/>
      <c r="K61" s="74"/>
      <c r="L61" s="74"/>
      <c r="M61" s="74"/>
      <c r="N61" s="74"/>
      <c r="O61" s="74"/>
      <c r="P61" s="74"/>
      <c r="Q61" s="74"/>
      <c r="R61" s="74"/>
      <c r="S61" s="74"/>
      <c r="T61" s="74"/>
      <c r="U61" s="74"/>
      <c r="V61" s="75"/>
    </row>
    <row r="62" spans="1:22" ht="34.5" customHeight="1">
      <c r="B62" s="73" t="s">
        <v>101</v>
      </c>
      <c r="C62" s="74"/>
      <c r="D62" s="74"/>
      <c r="E62" s="74"/>
      <c r="F62" s="74"/>
      <c r="G62" s="74"/>
      <c r="H62" s="74"/>
      <c r="I62" s="74"/>
      <c r="J62" s="74"/>
      <c r="K62" s="74"/>
      <c r="L62" s="74"/>
      <c r="M62" s="74"/>
      <c r="N62" s="74"/>
      <c r="O62" s="74"/>
      <c r="P62" s="74"/>
      <c r="Q62" s="74"/>
      <c r="R62" s="74"/>
      <c r="S62" s="74"/>
      <c r="T62" s="74"/>
      <c r="U62" s="74"/>
      <c r="V62" s="75"/>
    </row>
    <row r="63" spans="1:22" ht="34.5" customHeight="1">
      <c r="B63" s="73" t="s">
        <v>102</v>
      </c>
      <c r="C63" s="74"/>
      <c r="D63" s="74"/>
      <c r="E63" s="74"/>
      <c r="F63" s="74"/>
      <c r="G63" s="74"/>
      <c r="H63" s="74"/>
      <c r="I63" s="74"/>
      <c r="J63" s="74"/>
      <c r="K63" s="74"/>
      <c r="L63" s="74"/>
      <c r="M63" s="74"/>
      <c r="N63" s="74"/>
      <c r="O63" s="74"/>
      <c r="P63" s="74"/>
      <c r="Q63" s="74"/>
      <c r="R63" s="74"/>
      <c r="S63" s="74"/>
      <c r="T63" s="74"/>
      <c r="U63" s="74"/>
      <c r="V63" s="75"/>
    </row>
    <row r="64" spans="1:22" ht="34.5" customHeight="1">
      <c r="B64" s="73" t="s">
        <v>103</v>
      </c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5"/>
    </row>
    <row r="65" spans="2:22" ht="34.5" customHeight="1">
      <c r="B65" s="73" t="s">
        <v>104</v>
      </c>
      <c r="C65" s="74"/>
      <c r="D65" s="74"/>
      <c r="E65" s="74"/>
      <c r="F65" s="74"/>
      <c r="G65" s="74"/>
      <c r="H65" s="74"/>
      <c r="I65" s="74"/>
      <c r="J65" s="74"/>
      <c r="K65" s="74"/>
      <c r="L65" s="74"/>
      <c r="M65" s="74"/>
      <c r="N65" s="74"/>
      <c r="O65" s="74"/>
      <c r="P65" s="74"/>
      <c r="Q65" s="74"/>
      <c r="R65" s="74"/>
      <c r="S65" s="74"/>
      <c r="T65" s="74"/>
      <c r="U65" s="74"/>
      <c r="V65" s="75"/>
    </row>
    <row r="66" spans="2:22" ht="34.5" customHeight="1">
      <c r="B66" s="73" t="s">
        <v>88</v>
      </c>
      <c r="C66" s="74"/>
      <c r="D66" s="74"/>
      <c r="E66" s="74"/>
      <c r="F66" s="74"/>
      <c r="G66" s="74"/>
      <c r="H66" s="74"/>
      <c r="I66" s="74"/>
      <c r="J66" s="74"/>
      <c r="K66" s="74"/>
      <c r="L66" s="74"/>
      <c r="M66" s="74"/>
      <c r="N66" s="74"/>
      <c r="O66" s="74"/>
      <c r="P66" s="74"/>
      <c r="Q66" s="74"/>
      <c r="R66" s="74"/>
      <c r="S66" s="74"/>
      <c r="T66" s="74"/>
      <c r="U66" s="74"/>
      <c r="V66" s="75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21:H21"/>
    <mergeCell ref="I21:K21"/>
    <mergeCell ref="L21:O21"/>
    <mergeCell ref="B22:V22"/>
    <mergeCell ref="C32:H32"/>
    <mergeCell ref="I32:K32"/>
    <mergeCell ref="L32:O32"/>
    <mergeCell ref="B33:V33"/>
    <mergeCell ref="C42:H42"/>
    <mergeCell ref="I42:K42"/>
    <mergeCell ref="L42:O42"/>
    <mergeCell ref="B43:V43"/>
    <mergeCell ref="C49:H49"/>
    <mergeCell ref="I49:K49"/>
    <mergeCell ref="L49:O49"/>
    <mergeCell ref="B50:V50"/>
    <mergeCell ref="C57:H57"/>
    <mergeCell ref="I57:K57"/>
    <mergeCell ref="L57:O57"/>
    <mergeCell ref="B65:V65"/>
    <mergeCell ref="B66:V66"/>
    <mergeCell ref="B58:V58"/>
    <mergeCell ref="B60:V60"/>
    <mergeCell ref="B61:V61"/>
    <mergeCell ref="B62:V62"/>
    <mergeCell ref="B63:V63"/>
    <mergeCell ref="B64:V64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2013-04-24T16:19:46Z</cp:lastPrinted>
  <dcterms:created xsi:type="dcterms:W3CDTF">2009-03-25T01:44:41Z</dcterms:created>
  <dcterms:modified xsi:type="dcterms:W3CDTF">2019-03-15T19:36:30Z</dcterms:modified>
</cp:coreProperties>
</file>