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3\TERCER TRIMESTRE\INDICADORES TERCER TRIMESTRE 2013\"/>
    </mc:Choice>
  </mc:AlternateContent>
  <bookViews>
    <workbookView xWindow="990" yWindow="1365" windowWidth="17775" windowHeight="11130" tabRatio="829" activeTab="1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'10-DURANGO'!$B$1:$V$39</definedName>
    <definedName name="_xlnm.Print_Area" localSheetId="1">Global!$B$1:$V$27</definedName>
    <definedName name="_xlnm.Print_Area" localSheetId="2">Nacional!$B$1:$V$39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47" i="4" l="1"/>
  <c r="U46" i="4"/>
  <c r="U45" i="4"/>
  <c r="U44" i="4"/>
  <c r="U43" i="4"/>
  <c r="U41" i="4"/>
  <c r="U40" i="4"/>
  <c r="U39" i="4"/>
  <c r="U38" i="4"/>
  <c r="U37" i="4"/>
  <c r="U36" i="4"/>
  <c r="U35" i="4"/>
  <c r="U33" i="4"/>
  <c r="U32" i="4"/>
  <c r="U31" i="4"/>
  <c r="U30" i="4"/>
  <c r="U29" i="4"/>
  <c r="U28" i="4"/>
  <c r="U27" i="4"/>
  <c r="U25" i="4"/>
  <c r="U24" i="4"/>
  <c r="U23" i="4"/>
  <c r="U22" i="4"/>
  <c r="U21" i="4"/>
  <c r="U20" i="4"/>
  <c r="U19" i="4"/>
  <c r="U17" i="4"/>
  <c r="U16" i="4"/>
  <c r="U15" i="4"/>
  <c r="U14" i="4"/>
  <c r="U13" i="4"/>
  <c r="U11" i="4"/>
  <c r="U30" i="3"/>
  <c r="U29" i="3"/>
  <c r="U25" i="3"/>
  <c r="U23" i="3"/>
  <c r="U22" i="3"/>
  <c r="U20" i="3"/>
  <c r="U19" i="3"/>
  <c r="U17" i="3"/>
  <c r="U16" i="3"/>
  <c r="U14" i="3"/>
  <c r="U13" i="3"/>
  <c r="U11" i="3"/>
  <c r="U20" i="2"/>
  <c r="U19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<sst xmlns="http://schemas.openxmlformats.org/spreadsheetml/2006/main" count="333" uniqueCount="102">
  <si>
    <t>Informes sobre la Situación Económica,
las Finanzas Públicas y la Deuda Pública</t>
  </si>
  <si>
    <t>Tercer Trimestre 2013</t>
  </si>
  <si>
    <t>33
Aportaciones Federales para Entidades Federativas y Municipios</t>
  </si>
  <si>
    <t>Programas presupuestarios cuya MIR se incluye en el reporte</t>
  </si>
  <si>
    <t xml:space="preserve">I-005 - FORTAMUN
</t>
  </si>
  <si>
    <t>DATOS DEL PROGRAMA</t>
  </si>
  <si>
    <t>Programa presupuestario</t>
  </si>
  <si>
    <t>I-005</t>
  </si>
  <si>
    <t>FORTAMUN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</si>
  <si>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</si>
  <si>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</si>
  <si>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</si>
  <si>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</si>
  <si>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</si>
  <si>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</si>
  <si>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</si>
  <si>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</si>
  <si>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</si>
  <si>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</si>
  <si>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</si>
  <si>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2 - Vivienda y Servicios a la Comunidad</t>
  </si>
  <si>
    <t>Subfunción</t>
  </si>
  <si>
    <t>7 - Desarrollo Regional</t>
  </si>
  <si>
    <t>Actividad Institucional</t>
  </si>
  <si>
    <t>6 - Fondo de Aportaciones para el Fortalecimiento de los Municipios y de las Demarcaciones Territoriales del Distrito Federal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</si>
  <si>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</si>
  <si>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</si>
  <si>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</si>
  <si>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</si>
  <si>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</si>
  <si>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</si>
  <si>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</si>
  <si>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</si>
  <si>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</si>
  <si>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</si>
  <si>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</si>
  <si>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</si>
  <si>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</si>
  <si>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</si>
  <si>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</si>
  <si>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Fin</t>
  </si>
  <si>
    <t>Contribuir al fortalecimiento de las finanzas públicas de los municipios y demarcaciones territoriales del Distrito Federal, mediante la optimización en la aplicación de los recursos públicos federales transferidos.</t>
  </si>
  <si>
    <t>Índice de Aplicación Prioritaria de Recursos</t>
  </si>
  <si>
    <t>((Gasto ejercido en Obligaciones Financieras + Gasto ejercido en Pago por Derechos de Agua + Gasto ejercido en Seguridad Pública + Gasto ejercido en Inversión) / (Gasto total ejercido del FORTAMUN DF)) * 100.          El Gasto Ejercido en Obligaciones Financieras incluye servicio de la deuda (amortización más intereses) y gasto devengado no pagado, corriente o de capital, y servicios personales de áreas prioritarias en los sectores de educación, salud y seguridad pública: maestros, médicos, paramédicos, enfermeras y policías -se refiere a los sueldos pagados-).   Los montos correspondientes a las dos variables son acumulados al periodo que se reporta, es decir, semestral.</t>
  </si>
  <si>
    <t>Porcentaje</t>
  </si>
  <si>
    <t>Estratégico-Eficacia-Semestral</t>
  </si>
  <si>
    <t>Municipal</t>
  </si>
  <si>
    <t>Propósito</t>
  </si>
  <si>
    <t>Contar con recursos federales transferidos para el fortalecimiento de las finanzas públicas de los municipios y demarcaciones territoriales del Distrito Federal.</t>
  </si>
  <si>
    <t>Índice de Dependencia Financiera</t>
  </si>
  <si>
    <t>(Recursos ministrados del FORTAMUN DF al municipio o demarcación territorial / Ingresos propios registrados por el municipio o demarcación territorial del Distrito Federal).  Los ingresos propios, incluyen impuestos por predial, nóminas y otros impuestos; y Otros como derechos, productos y aprovechamientos.   Los montos correspondientes a las dos variables son acumulados al periodo que se reporta.</t>
  </si>
  <si>
    <t>Otra</t>
  </si>
  <si>
    <t>Estratégico-Eficacia-Trimestral</t>
  </si>
  <si>
    <t>Componente</t>
  </si>
  <si>
    <t>Apliar los recursos federales transferidos en la satisfacción de sus requerimientos, dando prioridad a los destinos previstos en la LCF.</t>
  </si>
  <si>
    <t>Índice de Logro Operativo</t>
  </si>
  <si>
    <t xml:space="preserve">{Sumatoria de i=1...n  (Recursos ejercidos por cada programa, obra o acción / Total de recursos ejercidos del fondo ) * (Avance de las metas porcentuales de i /  Metas programadas porcentuales de i )} * 100.   i= programa, obra o acción        n=enésimo programa, obra o acción.   Los montos y porcentajes correspondientes a las variables son acumulados al periodo que se reporta. </t>
  </si>
  <si>
    <t>Actividad</t>
  </si>
  <si>
    <t>Dar seguimiento a los recursos federales recibidos a través del FORTAMUN DF.</t>
  </si>
  <si>
    <t>Índice en el Ejercicio de Recursos</t>
  </si>
  <si>
    <t>(Gasto ejercido del FORTAMUN DF por el municipio o demarcación territorial / Monto anual aprobado del FORTAMUN DF al municipio o demarcación territorial)*100.     El monto ejercido del FORTAMUN DF por el municipio o demarcación territorial es acumulado al periodo que se reporta.</t>
  </si>
  <si>
    <t>Gestión-Eficacia-Trimestral</t>
  </si>
  <si>
    <t/>
  </si>
  <si>
    <t>Porcentaje de Avance en las Metas</t>
  </si>
  <si>
    <t xml:space="preserve"> {Sumatoria de i=1...n  (Avance de las metas porcentuales de i /  Metas programadas porcentuales de i )} * 100.    i= programa, obra o acción       n=enésimo programa, obra o acción.      Los porcentajes correspondientes a las dos variables son acumulados al periodo que se reporta.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</si>
  <si>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</si>
  <si>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</si>
  <si>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</si>
  <si>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</si>
  <si>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</si>
  <si>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</si>
  <si>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</si>
  <si>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</si>
  <si>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</si>
  <si>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</si>
  <si>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</si>
  <si>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Índice de Aplicación Prioritaria de Recursos
</t>
    </r>
    <r>
      <rPr>
        <sz val="10"/>
        <rFont val="Soberana Sans"/>
        <family val="2"/>
      </rPr>
      <t>Sin información</t>
    </r>
  </si>
  <si>
    <r>
      <t xml:space="preserve">Índice de Dependencia Financiera
</t>
    </r>
    <r>
      <rPr>
        <sz val="10"/>
        <rFont val="Soberana Sans"/>
        <family val="2"/>
      </rPr>
      <t>Sin información</t>
    </r>
  </si>
  <si>
    <r>
      <t xml:space="preserve">Índice de Logro Operativo
</t>
    </r>
    <r>
      <rPr>
        <sz val="10"/>
        <rFont val="Soberana Sans"/>
        <family val="2"/>
      </rPr>
      <t>Sin información</t>
    </r>
  </si>
  <si>
    <r>
      <t xml:space="preserve">Índice en el Ejercicio de Recursos
</t>
    </r>
    <r>
      <rPr>
        <sz val="10"/>
        <rFont val="Soberana Sans"/>
        <family val="2"/>
      </rPr>
      <t>Sin información</t>
    </r>
  </si>
  <si>
    <r>
      <t xml:space="preserve">Porcentaje de Avance en las Metas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</si>
  <si>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</si>
  <si>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</si>
  <si>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10 - DURANGO</t>
  </si>
  <si>
    <r>
      <t xml:space="preserve">Índice de Aplicación Prioritaria de Recursos
</t>
    </r>
    <r>
      <rPr>
        <sz val="10"/>
        <rFont val="Soberana Sans"/>
        <family val="2"/>
      </rPr>
      <t xml:space="preserve">10 - DURANGO  SE SOBREPASO LA META PLANEADA PARA EL PRIMER TRIMESTRE UN 109.5.
10 - DURANGO  DEBIDO A QUE SE TIENE RECURSO PENDIENTE POR EJERCER 
10 - DURANGO  
10 - DURANGO  
</t>
    </r>
  </si>
  <si>
    <r>
      <t xml:space="preserve">Índice de Dependencia Financiera
</t>
    </r>
    <r>
      <rPr>
        <sz val="10"/>
        <rFont val="Soberana Sans"/>
        <family val="2"/>
      </rPr>
      <t xml:space="preserve">10 - DURANGO  EL PORCENTAJE EN CUANTO A LA META ALCANZADA SE REFIERE OBEDECE A QUE EN LOS TRIMESTRES ANTERIORES NO SE REPORTO NINGUN AVANCE, POR LO QUE EN EL PRESENTE TRIMESTRE SE REPORTA LO ACUMULADO A LA FECHA DE CORTE: 30/SEPTIRMBRE/2013
10 - DURANGO  En relacion con la meta es de acuerdo al porcentaje que se pretende alcanzar por los recursos propios del municipio acumulados al septiembre 55486297 y lo ministrado de forta es 16146684 
10 - DURANGO  PORCENTAJE MINISTRADO/INGRESOS PROPIOS 142.1%
10 - DURANGO  EN EL PRIMER TRIMESTRE SE GENERO UNA META DEL 43% Y EN EL SEGUNDO DE 58%, Y NO SE CAPTURARON PORQUE EL PORTAL NO LO PERMITIO.
10 - DURANGO  se están realizando acciones de cobro para mejorar la recaudación de recursos propios
10 - DURANGO  
</t>
    </r>
  </si>
  <si>
    <r>
      <t xml:space="preserve">Índice de Logro Operativo
</t>
    </r>
    <r>
      <rPr>
        <sz val="10"/>
        <rFont val="Soberana Sans"/>
        <family val="2"/>
      </rPr>
      <t xml:space="preserve">10 - DURANGO  no existe variación 
10 - DURANGO  AVANCE DE OPERACION 76.9%
10 - DURANGO  NO SE ALCANZO LA META PLANEADA YA QUE UBO UN UTILIDAD QUE QUEDO COMPROMETIDA PARA SIGUENTE TRIMESTR
10 - DURANGO  EL RECURSO DE FORTAMUN NO SE UTLIZA PARA EJECUTAR OBRAS, PROYECTOS O ACCIONES
10 - DURANGO  ESTE RECURSO NO SE EJERCE EN INFRAESTRUCTURA, POR TAL MOTIVO NO SE LLEVA ESTE INDICADOR.
10 - DURANGO  
</t>
    </r>
  </si>
  <si>
    <r>
      <t xml:space="preserve">Índice en el Ejercicio de Recursos
</t>
    </r>
    <r>
      <rPr>
        <sz val="10"/>
        <rFont val="Soberana Sans"/>
        <family val="2"/>
      </rPr>
      <t xml:space="preserve">10 - DURANGO  QUEDO COMPROMETIDO LA DIFERENCIA PARA EL TRIMESTRE SIGUENTE
10 - DURANGO  AVANCE DEL 66.2%
10 - DURANGO  no existe variacion
10 - DURANGO  
10 - DURANGO  EL PORCENTAJE REPORTADO ACUMULA LOS TRES TRIMESTRES, DEBIDO A QUE EN LOS DOS ANTERIORES NO SE REPORTO NADA
10 - DURANGO  tomar en cuenta que en este tercer trimestre se se acumula lo correspondiente a esta f3echa, ya que la anterior admon. no cumplio con las disposiciones de la shcp
</t>
    </r>
  </si>
  <si>
    <r>
      <t xml:space="preserve">Porcentaje de Avance en las Metas
</t>
    </r>
    <r>
      <rPr>
        <sz val="10"/>
        <rFont val="Soberana Sans"/>
        <family val="2"/>
      </rPr>
      <t xml:space="preserve">10 - DURANGO  LOS PORCENTAJES SON EN PROPORCION A LOS RECURSOS EJERCIDOS Y MINISTRADOS 
10 - DURANGO  EL RECURSO DE FORTAMUN NO SE UTILIZA PARA LA EJECUCION DE OBRAS. PROYECTOS O ACCIONES
10 - DURANGO  se esta ejerciendo en su totalidad el recurso
10 - DURANGO  AVANCE 38 %
10 - DURANGO  
</t>
    </r>
  </si>
  <si>
    <t>10-DURANGO</t>
  </si>
  <si>
    <t>7 - GÓMEZ PALACIO</t>
  </si>
  <si>
    <t>27 - SAN JUAN DE GUADALUPE</t>
  </si>
  <si>
    <t>5 - DURANGO</t>
  </si>
  <si>
    <t>39 - NUEVO IDEAL</t>
  </si>
  <si>
    <t>32 - SANTIAGO PAPASQUIARO</t>
  </si>
  <si>
    <t>1 - CANATLÁN</t>
  </si>
  <si>
    <t>8 - GUADALUPE VICTORIA</t>
  </si>
  <si>
    <r>
      <t xml:space="preserve">Índice de Aplicación Prioritaria de Recursos
</t>
    </r>
    <r>
      <rPr>
        <sz val="10"/>
        <rFont val="Soberana Sans"/>
        <family val="2"/>
      </rPr>
      <t xml:space="preserve">7 - GÓMEZ PALACIO  SE SOBREPASO LA META PLANEADA PARA EL PRIMER TRIMESTRE UN 109.5.
27 - SAN JUAN DE GUADALUPE  DEBIDO A QUE SE TIENE RECURSO PENDIENTE POR EJERCER 
5 - DURANGO  
39 - NUEVO IDEAL  
</t>
    </r>
  </si>
  <si>
    <r>
      <t xml:space="preserve">Índice de Dependencia Financiera
</t>
    </r>
    <r>
      <rPr>
        <sz val="10"/>
        <rFont val="Soberana Sans"/>
        <family val="2"/>
      </rPr>
      <t xml:space="preserve">5 - DURANGO  EL PORCENTAJE EN CUANTO A LA META ALCANZADA SE REFIERE OBEDECE A QUE EN LOS TRIMESTRES ANTERIORES NO SE REPORTO NINGUN AVANCE, POR LO QUE EN EL PRESENTE TRIMESTRE SE REPORTA LO ACUMULADO A LA FECHA DE CORTE: 30/SEPTIRMBRE/2013
32 - SANTIAGO PAPASQUIARO  En relacion con la meta es de acuerdo al porcentaje que se pretende alcanzar por los recursos propios del municipio acumulados al septiembre 55486297 y lo ministrado de forta es 16146684 
39 - NUEVO IDEAL  PORCENTAJE MINISTRADO/INGRESOS PROPIOS 142.1%
7 - GÓMEZ PALACIO  EN EL PRIMER TRIMESTRE SE GENERO UNA META DEL 43% Y EN EL SEGUNDO DE 58%, Y NO SE CAPTURARON PORQUE EL PORTAL NO LO PERMITIO.
1 - CANATLÁN  se están realizando acciones de cobro para mejorar la recaudación de recursos propios
27 - SAN JUAN DE GUADALUPE  
</t>
    </r>
  </si>
  <si>
    <r>
      <t xml:space="preserve">Índice de Logro Operativo
</t>
    </r>
    <r>
      <rPr>
        <sz val="10"/>
        <rFont val="Soberana Sans"/>
        <family val="2"/>
      </rPr>
      <t xml:space="preserve">1 - CANATLÁN  no existe variación 
39 - NUEVO IDEAL  AVANCE DE OPERACION 76.9%
32 - SANTIAGO PAPASQUIARO  NO SE ALCANZO LA META PLANEADA YA QUE UBO UN UTILIDAD QUE QUEDO COMPROMETIDA PARA SIGUENTE TRIMESTR
5 - DURANGO  EL RECURSO DE FORTAMUN NO SE UTLIZA PARA EJECUTAR OBRAS, PROYECTOS O ACCIONES
7 - GÓMEZ PALACIO  ESTE RECURSO NO SE EJERCE EN INFRAESTRUCTURA, POR TAL MOTIVO NO SE LLEVA ESTE INDICADOR.
27 - SAN JUAN DE GUADALUPE  
</t>
    </r>
  </si>
  <si>
    <r>
      <t xml:space="preserve">Índice en el Ejercicio de Recursos
</t>
    </r>
    <r>
      <rPr>
        <sz val="10"/>
        <rFont val="Soberana Sans"/>
        <family val="2"/>
      </rPr>
      <t xml:space="preserve">32 - SANTIAGO PAPASQUIARO  QUEDO COMPROMETIDO LA DIFERENCIA PARA EL TRIMESTRE SIGUENTE
39 - NUEVO IDEAL  AVANCE DEL 66.2%
1 - CANATLÁN  no existe variacion
27 - SAN JUAN DE GUADALUPE  
5 - DURANGO  EL PORCENTAJE REPORTADO ACUMULA LOS TRES TRIMESTRES, DEBIDO A QUE EN LOS DOS ANTERIORES NO SE REPORTO NADA
8 - GUADALUPE VICTORIA  tomar en cuenta que en este tercer trimestre se se acumula lo correspondiente a esta f3echa, ya que la anterior admon. no cumplio con las disposiciones de la shcp
</t>
    </r>
  </si>
  <si>
    <r>
      <t xml:space="preserve">Porcentaje de Avance en las Metas
</t>
    </r>
    <r>
      <rPr>
        <sz val="10"/>
        <rFont val="Soberana Sans"/>
        <family val="2"/>
      </rPr>
      <t xml:space="preserve">32 - SANTIAGO PAPASQUIARO  LOS PORCENTAJES SON EN PROPORCION A LOS RECURSOS EJERCIDOS Y MINISTRADOS 
5 - DURANGO  EL RECURSO DE FORTAMUN NO SE UTILIZA PARA LA EJECUCION DE OBRAS. PROYECTOS O ACCIONES
1 - CANATLÁN  se esta ejerciendo en su totalidad el recurso
39 - NUEVO IDEAL  AVANCE 38 %
27 - SAN JUAN DE GUADALUPE  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</si>
</sst>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4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 style="thick">
        <color rgb="FF333333"/>
      </bottom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0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0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0"/>
      </right>
      <top style="thin">
        <color rgb="FFD8D8D8"/>
      </top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0"/>
      </left>
      <right/>
      <top style="thin">
        <color rgb="FFD8D8D8"/>
      </top>
      <bottom style="thin">
        <color rgb="FFD8D8D8"/>
      </bottom>
      <diagonal/>
    </border>
    <border>
      <left/>
      <right style="medium">
        <color indexed="0"/>
      </right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0"/>
      </right>
      <top style="thick">
        <color rgb="FF969696"/>
      </top>
      <bottom style="medium">
        <color rgb="FF7F7F7F"/>
      </bottom>
      <diagonal/>
    </border>
    <border>
      <left style="medium">
        <color indexed="0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0" fontId="22" fillId="2" borderId="0" applyNumberFormat="0" applyBorder="0" applyAlignment="0" applyProtection="0"/>
    <xf numFmtId="0" fontId="27" fillId="6" borderId="3" applyNumberFormat="0" applyAlignment="0" applyProtection="0"/>
    <xf numFmtId="0" fontId="29" fillId="7" borderId="6" applyNumberFormat="0" applyAlignment="0" applyProtection="0"/>
    <xf numFmtId="0" fontId="28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33" fillId="9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25" fillId="5" borderId="3" applyNumberFormat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18" fillId="8" borderId="7" applyNumberFormat="0" applyFont="0" applyAlignment="0" applyProtection="0"/>
    <xf numFmtId="0" fontId="26" fillId="6" borderId="4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32" fillId="0" borderId="8" applyNumberFormat="0" applyFill="0" applyAlignment="0" applyProtection="0"/>
  </cellStyleXfs>
  <cellXfs count="121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4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5" borderId="9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 wrapText="1"/>
    </xf>
    <xf numFmtId="0" fontId="8" fillId="35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8" xfId="0" applyFont="1" applyBorder="1" applyAlignment="1">
      <alignment horizontal="justify" vertical="top" wrapText="1"/>
    </xf>
    <xf numFmtId="0" fontId="3" fillId="0" borderId="19" xfId="0" applyFont="1" applyBorder="1" applyAlignment="1">
      <alignment horizontal="right" vertical="top" wrapText="1"/>
    </xf>
    <xf numFmtId="0" fontId="0" fillId="0" borderId="19" xfId="0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36" borderId="29" xfId="0" applyFont="1" applyFill="1" applyBorder="1" applyAlignment="1">
      <alignment horizontal="center" vertical="center" wrapText="1"/>
    </xf>
    <xf numFmtId="0" fontId="3" fillId="36" borderId="30" xfId="0" applyFont="1" applyFill="1" applyBorder="1" applyAlignment="1">
      <alignment horizontal="center" vertical="center" wrapText="1"/>
    </xf>
    <xf numFmtId="4" fontId="3" fillId="36" borderId="38" xfId="0" applyNumberFormat="1" applyFont="1" applyFill="1" applyBorder="1" applyAlignment="1">
      <alignment horizontal="center" vertical="center" wrapText="1"/>
    </xf>
    <xf numFmtId="4" fontId="3" fillId="36" borderId="3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40" xfId="0" applyNumberFormat="1" applyFont="1" applyFill="1" applyBorder="1" applyAlignment="1">
      <alignment vertical="top" wrapText="1"/>
    </xf>
    <xf numFmtId="4" fontId="2" fillId="0" borderId="41" xfId="0" applyNumberFormat="1" applyFont="1" applyBorder="1" applyAlignment="1">
      <alignment horizontal="right" vertical="top" wrapText="1"/>
    </xf>
    <xf numFmtId="4" fontId="9" fillId="0" borderId="4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6" borderId="43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 wrapText="1"/>
    </xf>
    <xf numFmtId="4" fontId="3" fillId="36" borderId="44" xfId="0" applyNumberFormat="1" applyFont="1" applyFill="1" applyBorder="1" applyAlignment="1">
      <alignment vertical="center" wrapText="1"/>
    </xf>
    <xf numFmtId="4" fontId="3" fillId="36" borderId="45" xfId="0" applyNumberFormat="1" applyFont="1" applyFill="1" applyBorder="1" applyAlignment="1">
      <alignment vertical="center" wrapText="1"/>
    </xf>
    <xf numFmtId="4" fontId="10" fillId="36" borderId="48" xfId="0" applyNumberFormat="1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 wrapText="1"/>
    </xf>
    <xf numFmtId="0" fontId="3" fillId="36" borderId="49" xfId="0" applyFont="1" applyFill="1" applyBorder="1" applyAlignment="1">
      <alignment vertical="center" wrapText="1"/>
    </xf>
    <xf numFmtId="0" fontId="3" fillId="36" borderId="50" xfId="0" applyFont="1" applyFill="1" applyBorder="1" applyAlignment="1">
      <alignment horizontal="center" vertical="center" wrapText="1"/>
    </xf>
    <xf numFmtId="0" fontId="3" fillId="36" borderId="51" xfId="0" applyFont="1" applyFill="1" applyBorder="1" applyAlignment="1">
      <alignment horizontal="center" vertical="center" wrapText="1"/>
    </xf>
    <xf numFmtId="0" fontId="3" fillId="0" borderId="53" xfId="0" applyFont="1" applyBorder="1" applyAlignment="1">
      <alignment horizontal="justify" vertical="top" wrapText="1"/>
    </xf>
    <xf numFmtId="0" fontId="0" fillId="0" borderId="53" xfId="0" applyBorder="1" applyAlignment="1">
      <alignment vertical="top" wrapText="1"/>
    </xf>
    <xf numFmtId="4" fontId="0" fillId="0" borderId="53" xfId="0" applyNumberFormat="1" applyBorder="1" applyAlignment="1">
      <alignment vertical="top" wrapText="1"/>
    </xf>
    <xf numFmtId="168" fontId="0" fillId="0" borderId="53" xfId="0" applyNumberFormat="1" applyFill="1" applyBorder="1" applyAlignment="1">
      <alignment horizontal="right" vertical="top" wrapText="1"/>
    </xf>
    <xf numFmtId="168" fontId="2" fillId="0" borderId="54" xfId="0" applyNumberFormat="1" applyFont="1" applyFill="1" applyBorder="1" applyAlignment="1">
      <alignment horizontal="right" vertical="top" wrapText="1"/>
    </xf>
    <xf numFmtId="0" fontId="3" fillId="0" borderId="56" xfId="0" applyFont="1" applyBorder="1" applyAlignment="1">
      <alignment horizontal="justify" vertical="top" wrapText="1"/>
    </xf>
    <xf numFmtId="0" fontId="0" fillId="0" borderId="56" xfId="0" applyBorder="1" applyAlignment="1">
      <alignment vertical="top" wrapText="1"/>
    </xf>
    <xf numFmtId="168" fontId="0" fillId="0" borderId="56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5" borderId="9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 wrapText="1"/>
    </xf>
    <xf numFmtId="0" fontId="8" fillId="35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168" fontId="9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4" fontId="2" fillId="0" borderId="0" xfId="0" applyNumberFormat="1" applyFont="1" applyBorder="1" applyAlignment="1">
      <alignment horizontal="right" vertical="center" wrapText="1"/>
    </xf>
    <xf numFmtId="0" fontId="13" fillId="33" borderId="0" xfId="0" applyFont="1" applyFill="1" applyAlignment="1">
      <alignment horizontal="center" vertical="center" wrapText="1"/>
    </xf>
    <xf numFmtId="0" fontId="14" fillId="3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9" fillId="0" borderId="41" xfId="0" applyFont="1" applyFill="1" applyBorder="1" applyAlignment="1">
      <alignment horizontal="justify" vertical="top" wrapText="1"/>
    </xf>
    <xf numFmtId="0" fontId="3" fillId="36" borderId="46" xfId="0" applyFont="1" applyFill="1" applyBorder="1" applyAlignment="1">
      <alignment horizontal="center" vertical="center" wrapText="1"/>
    </xf>
    <xf numFmtId="0" fontId="3" fillId="36" borderId="47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justify" vertical="top" wrapText="1"/>
    </xf>
    <xf numFmtId="0" fontId="3" fillId="0" borderId="53" xfId="0" applyFont="1" applyBorder="1" applyAlignment="1">
      <alignment horizontal="justify" vertical="top" wrapText="1"/>
    </xf>
    <xf numFmtId="0" fontId="3" fillId="0" borderId="55" xfId="0" applyFont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36" borderId="24" xfId="0" applyFont="1" applyFill="1" applyBorder="1" applyAlignment="1">
      <alignment horizontal="center" vertical="center" wrapText="1"/>
    </xf>
    <xf numFmtId="0" fontId="3" fillId="36" borderId="38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top" wrapText="1"/>
    </xf>
    <xf numFmtId="0" fontId="3" fillId="36" borderId="28" xfId="0" applyFont="1" applyFill="1" applyBorder="1" applyAlignment="1">
      <alignment horizontal="center" vertical="top" wrapText="1"/>
    </xf>
    <xf numFmtId="0" fontId="2" fillId="0" borderId="19" xfId="0" applyFont="1" applyBorder="1" applyAlignment="1">
      <alignment horizontal="justify" vertical="top" wrapText="1"/>
    </xf>
    <xf numFmtId="0" fontId="2" fillId="0" borderId="20" xfId="0" applyFont="1" applyBorder="1" applyAlignment="1">
      <alignment horizontal="justify" vertical="top" wrapText="1"/>
    </xf>
    <xf numFmtId="0" fontId="3" fillId="36" borderId="21" xfId="0" applyFont="1" applyFill="1" applyBorder="1" applyAlignment="1">
      <alignment horizontal="justify" vertical="center" wrapText="1"/>
    </xf>
    <xf numFmtId="0" fontId="3" fillId="36" borderId="23" xfId="0" applyFont="1" applyFill="1" applyBorder="1" applyAlignment="1">
      <alignment horizontal="justify" vertical="center" wrapText="1"/>
    </xf>
    <xf numFmtId="0" fontId="3" fillId="36" borderId="22" xfId="0" applyFont="1" applyFill="1" applyBorder="1" applyAlignment="1">
      <alignment horizontal="justify" vertical="center" wrapText="1"/>
    </xf>
    <xf numFmtId="0" fontId="3" fillId="36" borderId="24" xfId="0" applyFont="1" applyFill="1" applyBorder="1" applyAlignment="1">
      <alignment horizontal="justify" vertical="center" wrapText="1"/>
    </xf>
    <xf numFmtId="0" fontId="3" fillId="36" borderId="25" xfId="0" applyFont="1" applyFill="1" applyBorder="1" applyAlignment="1">
      <alignment horizontal="justify" vertical="center" wrapText="1"/>
    </xf>
    <xf numFmtId="0" fontId="3" fillId="36" borderId="0" xfId="0" applyFont="1" applyFill="1" applyBorder="1" applyAlignment="1">
      <alignment horizontal="justify" vertical="center" wrapText="1"/>
    </xf>
    <xf numFmtId="0" fontId="3" fillId="36" borderId="28" xfId="0" applyFont="1" applyFill="1" applyBorder="1" applyAlignment="1">
      <alignment horizontal="justify" vertical="center" wrapText="1"/>
    </xf>
    <xf numFmtId="0" fontId="3" fillId="36" borderId="26" xfId="0" applyFont="1" applyFill="1" applyBorder="1" applyAlignment="1">
      <alignment horizontal="justify" vertical="center" wrapText="1"/>
    </xf>
    <xf numFmtId="0" fontId="3" fillId="36" borderId="27" xfId="0" applyFont="1" applyFill="1" applyBorder="1" applyAlignment="1">
      <alignment horizontal="justify" vertical="center" wrapText="1"/>
    </xf>
    <xf numFmtId="0" fontId="3" fillId="36" borderId="30" xfId="0" applyFont="1" applyFill="1" applyBorder="1" applyAlignment="1">
      <alignment horizontal="center" vertical="center" wrapText="1"/>
    </xf>
    <xf numFmtId="0" fontId="3" fillId="36" borderId="32" xfId="0" applyFont="1" applyFill="1" applyBorder="1" applyAlignment="1">
      <alignment horizontal="center" vertical="center" wrapText="1"/>
    </xf>
    <xf numFmtId="0" fontId="3" fillId="36" borderId="31" xfId="0" applyFont="1" applyFill="1" applyBorder="1" applyAlignment="1">
      <alignment horizontal="center" vertical="center" wrapText="1"/>
    </xf>
    <xf numFmtId="0" fontId="3" fillId="36" borderId="33" xfId="0" applyFont="1" applyFill="1" applyBorder="1" applyAlignment="1">
      <alignment horizontal="center" vertical="center" wrapText="1"/>
    </xf>
    <xf numFmtId="0" fontId="3" fillId="36" borderId="35" xfId="0" applyFont="1" applyFill="1" applyBorder="1" applyAlignment="1">
      <alignment horizontal="center" vertical="center" wrapText="1"/>
    </xf>
    <xf numFmtId="0" fontId="3" fillId="36" borderId="34" xfId="0" applyFont="1" applyFill="1" applyBorder="1" applyAlignment="1">
      <alignment horizontal="center" vertical="center" wrapText="1"/>
    </xf>
    <xf numFmtId="0" fontId="3" fillId="36" borderId="36" xfId="0" applyFont="1" applyFill="1" applyBorder="1" applyAlignment="1">
      <alignment horizontal="center" vertical="center" wrapText="1"/>
    </xf>
    <xf numFmtId="0" fontId="3" fillId="36" borderId="37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4" fontId="4" fillId="35" borderId="62" xfId="0" applyNumberFormat="1" applyFont="1" applyFill="1" applyBorder="1" applyAlignment="1">
      <alignment horizontal="left" vertical="center" wrapText="1"/>
    </xf>
    <xf numFmtId="4" fontId="4" fillId="35" borderId="13" xfId="0" applyNumberFormat="1" applyFont="1" applyFill="1" applyBorder="1" applyAlignment="1">
      <alignment horizontal="left" vertical="center" wrapText="1"/>
    </xf>
    <xf numFmtId="4" fontId="4" fillId="35" borderId="63" xfId="0" applyNumberFormat="1" applyFont="1" applyFill="1" applyBorder="1" applyAlignment="1">
      <alignment horizontal="left" vertical="center" wrapText="1"/>
    </xf>
    <xf numFmtId="4" fontId="4" fillId="35" borderId="64" xfId="0" applyNumberFormat="1" applyFont="1" applyFill="1" applyBorder="1" applyAlignment="1">
      <alignment horizontal="left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69" t="s">
        <v>0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70" t="s">
        <v>2</v>
      </c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</row>
    <row r="12" spans="2:30" ht="13.5" customHeight="1"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</row>
    <row r="13" spans="2:30" ht="13.5" customHeight="1"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</row>
    <row r="14" spans="2:30" ht="13.5" customHeight="1"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</row>
    <row r="15" spans="2:30" ht="13.5" customHeight="1"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</row>
    <row r="16" spans="2:30" ht="13.5" customHeight="1"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</row>
    <row r="17" spans="2:30" ht="13.5" customHeight="1"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</row>
    <row r="18" spans="2:30" ht="13.5" customHeight="1"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</row>
    <row r="19" spans="2:30" ht="13.5" customHeight="1"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</row>
    <row r="20" spans="2:30" ht="13.5" customHeight="1"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</row>
    <row r="21" spans="2:30" ht="13.5" customHeight="1"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</row>
    <row r="22" spans="2:30" ht="13.5" customHeight="1"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</row>
    <row r="23" spans="2:30" ht="13.5" customHeight="1"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</row>
    <row r="24" spans="2:30" ht="13.5" customHeight="1"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</row>
    <row r="25" spans="2:30" ht="13.5" customHeight="1"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</row>
    <row r="26" spans="2:30" ht="13.5" customHeight="1"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</row>
    <row r="27" spans="2:30" ht="13.5" customHeight="1"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</row>
    <row r="28" spans="2:30" ht="13.5" customHeight="1"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</row>
    <row r="29" spans="2:30" ht="13.5" customHeight="1"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</row>
    <row r="30" spans="2:30" ht="13.5" customHeight="1"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</row>
    <row r="31" spans="2:30" ht="13.5" customHeight="1"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</row>
    <row r="32" spans="2:30" ht="13.5" customHeight="1"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</row>
    <row r="33" spans="2:30" ht="13.5" customHeight="1"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</row>
    <row r="34" spans="2:30" ht="13.5" customHeight="1"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71" t="s">
        <v>3</v>
      </c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</row>
    <row r="50" spans="4:28" ht="13.5" customHeight="1">
      <c r="D50" s="72" t="s">
        <v>4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</row>
    <row r="51" spans="4:28" ht="13.5" customHeight="1"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</row>
    <row r="52" spans="4:28" ht="13.5" customHeight="1"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</row>
    <row r="53" spans="4:28" ht="13.5" customHeight="1"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</row>
    <row r="54" spans="4:28" ht="13.5" customHeight="1"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</row>
    <row r="55" spans="4:28" ht="13.5" customHeight="1"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</row>
    <row r="56" spans="4:28" ht="13.5" customHeight="1"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</row>
    <row r="57" spans="4:28" ht="13.5" customHeight="1"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</row>
    <row r="58" spans="4:28" ht="13.5" customHeight="1"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</row>
    <row r="59" spans="4:28" ht="13.5" customHeight="1"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</row>
    <row r="60" spans="4:28" ht="13.5" customHeight="1"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</row>
    <row r="61" spans="4:28" ht="13.5" customHeight="1"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</row>
    <row r="62" spans="4:28" ht="13.5" customHeight="1"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</row>
    <row r="63" spans="4:28" ht="13.5" customHeight="1"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</row>
    <row r="64" spans="4:28" ht="13.5" customHeight="1"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</row>
    <row r="65" spans="4:28" ht="13.5" customHeight="1"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</row>
    <row r="66" spans="4:28" ht="13.5" customHeight="1"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7"/>
  <sheetViews>
    <sheetView showGridLines="0" tabSelected="1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0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36.7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79" t="s">
        <v>41</v>
      </c>
      <c r="D11" s="79"/>
      <c r="E11" s="79"/>
      <c r="F11" s="79"/>
      <c r="G11" s="79"/>
      <c r="H11" s="79"/>
      <c r="I11" s="79" t="s">
        <v>42</v>
      </c>
      <c r="J11" s="79"/>
      <c r="K11" s="79"/>
      <c r="L11" s="79" t="s">
        <v>43</v>
      </c>
      <c r="M11" s="79"/>
      <c r="N11" s="79"/>
      <c r="O11" s="79"/>
      <c r="P11" s="29" t="s">
        <v>44</v>
      </c>
      <c r="Q11" s="29" t="s">
        <v>45</v>
      </c>
      <c r="R11" s="29">
        <v>355952.25</v>
      </c>
      <c r="S11" s="29">
        <v>474602.66666666669</v>
      </c>
      <c r="T11" s="29">
        <v>618780.75</v>
      </c>
      <c r="U11" s="29">
        <f>IF(ISERROR(T11/S11),"N/A",T11/S11*100)</f>
        <v>130.37869221130939</v>
      </c>
      <c r="V11" s="30" t="s">
        <v>46</v>
      </c>
    </row>
    <row r="12" spans="1:35" ht="75" customHeight="1" thickTop="1" thickBot="1">
      <c r="A12" s="27"/>
      <c r="B12" s="28" t="s">
        <v>47</v>
      </c>
      <c r="C12" s="79" t="s">
        <v>48</v>
      </c>
      <c r="D12" s="79"/>
      <c r="E12" s="79"/>
      <c r="F12" s="79"/>
      <c r="G12" s="79"/>
      <c r="H12" s="79"/>
      <c r="I12" s="79" t="s">
        <v>49</v>
      </c>
      <c r="J12" s="79"/>
      <c r="K12" s="79"/>
      <c r="L12" s="79" t="s">
        <v>50</v>
      </c>
      <c r="M12" s="79"/>
      <c r="N12" s="79"/>
      <c r="O12" s="79"/>
      <c r="P12" s="29" t="s">
        <v>51</v>
      </c>
      <c r="Q12" s="29" t="s">
        <v>52</v>
      </c>
      <c r="R12" s="29">
        <v>24.976794999999996</v>
      </c>
      <c r="S12" s="29">
        <v>29.090153999999995</v>
      </c>
      <c r="T12" s="29">
        <v>31.518153999999999</v>
      </c>
      <c r="U12" s="29">
        <f>IF(ISERROR(T12/S12),"N/A",T12/S12*100)</f>
        <v>108.34646664297483</v>
      </c>
      <c r="V12" s="30" t="s">
        <v>46</v>
      </c>
    </row>
    <row r="13" spans="1:35" ht="75" customHeight="1" thickTop="1" thickBot="1">
      <c r="A13" s="27"/>
      <c r="B13" s="28" t="s">
        <v>53</v>
      </c>
      <c r="C13" s="79" t="s">
        <v>54</v>
      </c>
      <c r="D13" s="79"/>
      <c r="E13" s="79"/>
      <c r="F13" s="79"/>
      <c r="G13" s="79"/>
      <c r="H13" s="79"/>
      <c r="I13" s="79" t="s">
        <v>55</v>
      </c>
      <c r="J13" s="79"/>
      <c r="K13" s="79"/>
      <c r="L13" s="79" t="s">
        <v>56</v>
      </c>
      <c r="M13" s="79"/>
      <c r="N13" s="79"/>
      <c r="O13" s="79"/>
      <c r="P13" s="29" t="s">
        <v>44</v>
      </c>
      <c r="Q13" s="29" t="s">
        <v>52</v>
      </c>
      <c r="R13" s="29">
        <v>118672.03499999999</v>
      </c>
      <c r="S13" s="29">
        <v>40.619999999999997</v>
      </c>
      <c r="T13" s="29">
        <v>36.4</v>
      </c>
      <c r="U13" s="29">
        <f>IF(ISERROR(T13/S13),"N/A",T13/S13*100)</f>
        <v>89.611029049729197</v>
      </c>
      <c r="V13" s="30" t="s">
        <v>46</v>
      </c>
    </row>
    <row r="14" spans="1:35" ht="75" customHeight="1" thickTop="1" thickBot="1">
      <c r="A14" s="27"/>
      <c r="B14" s="28" t="s">
        <v>57</v>
      </c>
      <c r="C14" s="79" t="s">
        <v>58</v>
      </c>
      <c r="D14" s="79"/>
      <c r="E14" s="79"/>
      <c r="F14" s="79"/>
      <c r="G14" s="79"/>
      <c r="H14" s="79"/>
      <c r="I14" s="79" t="s">
        <v>59</v>
      </c>
      <c r="J14" s="79"/>
      <c r="K14" s="79"/>
      <c r="L14" s="79" t="s">
        <v>60</v>
      </c>
      <c r="M14" s="79"/>
      <c r="N14" s="79"/>
      <c r="O14" s="79"/>
      <c r="P14" s="29" t="s">
        <v>44</v>
      </c>
      <c r="Q14" s="29" t="s">
        <v>61</v>
      </c>
      <c r="R14" s="29">
        <v>58.109999999999992</v>
      </c>
      <c r="S14" s="29">
        <v>58.109999999999992</v>
      </c>
      <c r="T14" s="29">
        <v>67.805999999999997</v>
      </c>
      <c r="U14" s="29">
        <f>IF(ISERROR(T14/S14),"N/A",T14/S14*100)</f>
        <v>116.68559628291173</v>
      </c>
      <c r="V14" s="30" t="s">
        <v>46</v>
      </c>
    </row>
    <row r="15" spans="1:35" ht="75" customHeight="1" thickTop="1" thickBot="1">
      <c r="A15" s="27"/>
      <c r="B15" s="28" t="s">
        <v>57</v>
      </c>
      <c r="C15" s="79" t="s">
        <v>62</v>
      </c>
      <c r="D15" s="79"/>
      <c r="E15" s="79"/>
      <c r="F15" s="79"/>
      <c r="G15" s="79"/>
      <c r="H15" s="79"/>
      <c r="I15" s="79" t="s">
        <v>63</v>
      </c>
      <c r="J15" s="79"/>
      <c r="K15" s="79"/>
      <c r="L15" s="79" t="s">
        <v>64</v>
      </c>
      <c r="M15" s="79"/>
      <c r="N15" s="79"/>
      <c r="O15" s="79"/>
      <c r="P15" s="29" t="s">
        <v>44</v>
      </c>
      <c r="Q15" s="29" t="s">
        <v>61</v>
      </c>
      <c r="R15" s="29">
        <v>54.679999999999993</v>
      </c>
      <c r="S15" s="29">
        <v>43.349999999999994</v>
      </c>
      <c r="T15" s="29">
        <v>62.414999999999999</v>
      </c>
      <c r="U15" s="29">
        <f>IF(ISERROR(T15/S15),"N/A",T15/S15*100)</f>
        <v>143.97923875432528</v>
      </c>
      <c r="V15" s="30" t="s">
        <v>46</v>
      </c>
    </row>
    <row r="16" spans="1:35" ht="22.5" customHeight="1" thickTop="1" thickBot="1">
      <c r="B16" s="8" t="s">
        <v>65</v>
      </c>
      <c r="C16" s="9"/>
      <c r="D16" s="9"/>
      <c r="E16" s="9"/>
      <c r="F16" s="9"/>
      <c r="G16" s="9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1"/>
      <c r="W16" s="31"/>
    </row>
    <row r="17" spans="2:22" ht="32.25" customHeight="1" thickTop="1">
      <c r="B17" s="32"/>
      <c r="C17" s="33"/>
      <c r="D17" s="33"/>
      <c r="E17" s="33"/>
      <c r="F17" s="33"/>
      <c r="G17" s="33"/>
      <c r="H17" s="34"/>
      <c r="I17" s="34"/>
      <c r="J17" s="34"/>
      <c r="K17" s="34"/>
      <c r="L17" s="34"/>
      <c r="M17" s="34"/>
      <c r="N17" s="34"/>
      <c r="O17" s="34"/>
      <c r="P17" s="35"/>
      <c r="Q17" s="36"/>
      <c r="R17" s="24" t="s">
        <v>66</v>
      </c>
      <c r="S17" s="23" t="s">
        <v>67</v>
      </c>
      <c r="T17" s="24" t="s">
        <v>68</v>
      </c>
      <c r="U17" s="24" t="s">
        <v>69</v>
      </c>
      <c r="V17" s="80"/>
    </row>
    <row r="18" spans="2:22" ht="30" customHeight="1" thickBot="1">
      <c r="B18" s="37"/>
      <c r="C18" s="38"/>
      <c r="D18" s="38"/>
      <c r="E18" s="38"/>
      <c r="F18" s="38"/>
      <c r="G18" s="38"/>
      <c r="H18" s="39"/>
      <c r="I18" s="39"/>
      <c r="J18" s="39"/>
      <c r="K18" s="39"/>
      <c r="L18" s="39"/>
      <c r="M18" s="39"/>
      <c r="N18" s="39"/>
      <c r="O18" s="39"/>
      <c r="P18" s="40"/>
      <c r="Q18" s="41"/>
      <c r="R18" s="42" t="s">
        <v>70</v>
      </c>
      <c r="S18" s="41" t="s">
        <v>70</v>
      </c>
      <c r="T18" s="41" t="s">
        <v>70</v>
      </c>
      <c r="U18" s="41" t="s">
        <v>71</v>
      </c>
      <c r="V18" s="81"/>
    </row>
    <row r="19" spans="2:22" ht="13.5" customHeight="1" thickBot="1">
      <c r="B19" s="82" t="s">
        <v>72</v>
      </c>
      <c r="C19" s="83"/>
      <c r="D19" s="83"/>
      <c r="E19" s="43"/>
      <c r="F19" s="43"/>
      <c r="G19" s="43"/>
      <c r="H19" s="44"/>
      <c r="I19" s="44"/>
      <c r="J19" s="44"/>
      <c r="K19" s="44"/>
      <c r="L19" s="44"/>
      <c r="M19" s="44"/>
      <c r="N19" s="44"/>
      <c r="O19" s="44"/>
      <c r="P19" s="45"/>
      <c r="Q19" s="45"/>
      <c r="R19" s="46">
        <v>54413.838109999997</v>
      </c>
      <c r="S19" s="46">
        <v>27206.919054000002</v>
      </c>
      <c r="T19" s="46">
        <v>27206.919054000002</v>
      </c>
      <c r="U19" s="46">
        <f>+IF(ISERR(T19/S19*100),"N/A",T19/S19*100)</f>
        <v>100</v>
      </c>
      <c r="V19" s="47"/>
    </row>
    <row r="20" spans="2:22" ht="13.5" customHeight="1" thickBot="1">
      <c r="B20" s="84" t="s">
        <v>73</v>
      </c>
      <c r="C20" s="85"/>
      <c r="D20" s="85"/>
      <c r="E20" s="48"/>
      <c r="F20" s="48"/>
      <c r="G20" s="48"/>
      <c r="H20" s="49"/>
      <c r="I20" s="49"/>
      <c r="J20" s="49"/>
      <c r="K20" s="49"/>
      <c r="L20" s="49"/>
      <c r="M20" s="49"/>
      <c r="N20" s="49"/>
      <c r="O20" s="49"/>
      <c r="P20" s="50"/>
      <c r="Q20" s="50"/>
      <c r="R20" s="46">
        <v>54413.838109999997</v>
      </c>
      <c r="S20" s="46">
        <v>27206.919054000002</v>
      </c>
      <c r="T20" s="46">
        <v>27206.919054000002</v>
      </c>
      <c r="U20" s="46">
        <f>+IF(ISERR(T20/S20*100),"N/A",T20/S20*100)</f>
        <v>100</v>
      </c>
      <c r="V20" s="47"/>
    </row>
    <row r="21" spans="2:22" s="51" customFormat="1" ht="14.85" customHeight="1" thickTop="1" thickBot="1">
      <c r="B21" s="52" t="s">
        <v>74</v>
      </c>
      <c r="C21" s="53"/>
      <c r="D21" s="53"/>
      <c r="E21" s="53"/>
      <c r="F21" s="53"/>
      <c r="G21" s="53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5"/>
    </row>
    <row r="22" spans="2:22" ht="44.25" customHeight="1" thickTop="1">
      <c r="B22" s="73" t="s">
        <v>75</v>
      </c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5"/>
    </row>
    <row r="23" spans="2:22" ht="34.5" customHeight="1">
      <c r="B23" s="76" t="s">
        <v>76</v>
      </c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8"/>
    </row>
    <row r="24" spans="2:22" ht="34.5" customHeight="1">
      <c r="B24" s="76" t="s">
        <v>77</v>
      </c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8"/>
    </row>
    <row r="25" spans="2:22" ht="34.5" customHeight="1">
      <c r="B25" s="76" t="s">
        <v>78</v>
      </c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8"/>
    </row>
    <row r="26" spans="2:22" ht="34.5" customHeight="1">
      <c r="B26" s="76" t="s">
        <v>79</v>
      </c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8"/>
    </row>
    <row r="27" spans="2:22" ht="34.5" customHeight="1">
      <c r="B27" s="76" t="s">
        <v>80</v>
      </c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8"/>
    </row>
  </sheetData>
  <mergeCells count="4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V17:V18"/>
    <mergeCell ref="B19:D19"/>
    <mergeCell ref="B20:D20"/>
    <mergeCell ref="B22:V22"/>
    <mergeCell ref="B23:V23"/>
    <mergeCell ref="B24:V24"/>
    <mergeCell ref="B25:V25"/>
    <mergeCell ref="B26:V26"/>
    <mergeCell ref="B27:V27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7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81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79" t="s">
        <v>41</v>
      </c>
      <c r="D11" s="79"/>
      <c r="E11" s="79"/>
      <c r="F11" s="79"/>
      <c r="G11" s="79"/>
      <c r="H11" s="79"/>
      <c r="I11" s="79" t="s">
        <v>42</v>
      </c>
      <c r="J11" s="79"/>
      <c r="K11" s="79"/>
      <c r="L11" s="79" t="s">
        <v>43</v>
      </c>
      <c r="M11" s="79"/>
      <c r="N11" s="79"/>
      <c r="O11" s="79"/>
      <c r="P11" s="29" t="s">
        <v>44</v>
      </c>
      <c r="Q11" s="29" t="s">
        <v>45</v>
      </c>
      <c r="R11" s="29">
        <v>355952.25</v>
      </c>
      <c r="S11" s="29">
        <v>474602.66666666669</v>
      </c>
      <c r="T11" s="29">
        <v>618780.75</v>
      </c>
      <c r="U11" s="29">
        <f>IF(ISERROR(T11/S11),"N/A",T11/S11*100)</f>
        <v>130.37869221130939</v>
      </c>
      <c r="V11" s="30" t="s">
        <v>46</v>
      </c>
    </row>
    <row r="12" spans="1:35" ht="23.1" customHeight="1" thickTop="1" thickBot="1">
      <c r="A12" s="27"/>
      <c r="B12" s="117" t="s">
        <v>82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355952.25</v>
      </c>
      <c r="S13" s="60">
        <v>474602.66666666669</v>
      </c>
      <c r="T13" s="60">
        <v>618780.75</v>
      </c>
      <c r="U13" s="61">
        <f>IF(ISERROR(T13/S13),"N/A",T13/S13*100)</f>
        <v>130.37869221130939</v>
      </c>
      <c r="V13" s="56" t="s">
        <v>83</v>
      </c>
    </row>
    <row r="14" spans="1:35" ht="75" customHeight="1" thickTop="1" thickBot="1">
      <c r="A14" s="27"/>
      <c r="B14" s="28" t="s">
        <v>47</v>
      </c>
      <c r="C14" s="79" t="s">
        <v>48</v>
      </c>
      <c r="D14" s="79"/>
      <c r="E14" s="79"/>
      <c r="F14" s="79"/>
      <c r="G14" s="79"/>
      <c r="H14" s="79"/>
      <c r="I14" s="79" t="s">
        <v>49</v>
      </c>
      <c r="J14" s="79"/>
      <c r="K14" s="79"/>
      <c r="L14" s="79" t="s">
        <v>50</v>
      </c>
      <c r="M14" s="79"/>
      <c r="N14" s="79"/>
      <c r="O14" s="79"/>
      <c r="P14" s="29" t="s">
        <v>51</v>
      </c>
      <c r="Q14" s="29" t="s">
        <v>52</v>
      </c>
      <c r="R14" s="29">
        <v>24.976794999999996</v>
      </c>
      <c r="S14" s="29">
        <v>29.090153999999995</v>
      </c>
      <c r="T14" s="29">
        <v>31.518153999999999</v>
      </c>
      <c r="U14" s="29">
        <f>IF(ISERROR(T14/S14),"N/A",T14/S14*100)</f>
        <v>108.34646664297483</v>
      </c>
      <c r="V14" s="30" t="s">
        <v>46</v>
      </c>
    </row>
    <row r="15" spans="1:35" ht="23.1" customHeight="1" thickTop="1" thickBot="1">
      <c r="A15" s="27"/>
      <c r="B15" s="117" t="s">
        <v>82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9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24.976794999999996</v>
      </c>
      <c r="S16" s="60">
        <v>29.090153999999995</v>
      </c>
      <c r="T16" s="60">
        <v>31.518153999999999</v>
      </c>
      <c r="U16" s="61">
        <f>IF(ISERROR(T16/S16),"N/A",T16/S16*100)</f>
        <v>108.34646664297483</v>
      </c>
      <c r="V16" s="56" t="s">
        <v>83</v>
      </c>
    </row>
    <row r="17" spans="1:23" ht="75" customHeight="1" thickTop="1" thickBot="1">
      <c r="A17" s="27"/>
      <c r="B17" s="28" t="s">
        <v>53</v>
      </c>
      <c r="C17" s="79" t="s">
        <v>54</v>
      </c>
      <c r="D17" s="79"/>
      <c r="E17" s="79"/>
      <c r="F17" s="79"/>
      <c r="G17" s="79"/>
      <c r="H17" s="79"/>
      <c r="I17" s="79" t="s">
        <v>55</v>
      </c>
      <c r="J17" s="79"/>
      <c r="K17" s="79"/>
      <c r="L17" s="79" t="s">
        <v>56</v>
      </c>
      <c r="M17" s="79"/>
      <c r="N17" s="79"/>
      <c r="O17" s="79"/>
      <c r="P17" s="29" t="s">
        <v>44</v>
      </c>
      <c r="Q17" s="29" t="s">
        <v>52</v>
      </c>
      <c r="R17" s="29">
        <v>118672.03499999999</v>
      </c>
      <c r="S17" s="29">
        <v>40.619999999999997</v>
      </c>
      <c r="T17" s="29">
        <v>36.4</v>
      </c>
      <c r="U17" s="29">
        <f>IF(ISERROR(T17/S17),"N/A",T17/S17*100)</f>
        <v>89.611029049729197</v>
      </c>
      <c r="V17" s="30" t="s">
        <v>46</v>
      </c>
    </row>
    <row r="18" spans="1:23" ht="23.1" customHeight="1" thickTop="1" thickBot="1">
      <c r="A18" s="27"/>
      <c r="B18" s="117" t="s">
        <v>82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</row>
    <row r="19" spans="1:23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118672.03499999999</v>
      </c>
      <c r="S19" s="60">
        <v>40.619999999999997</v>
      </c>
      <c r="T19" s="60">
        <v>36.4</v>
      </c>
      <c r="U19" s="61">
        <f>IF(ISERROR(T19/S19),"N/A",T19/S19*100)</f>
        <v>89.611029049729197</v>
      </c>
      <c r="V19" s="56" t="s">
        <v>83</v>
      </c>
    </row>
    <row r="20" spans="1:23" ht="75" customHeight="1" thickTop="1" thickBot="1">
      <c r="A20" s="27"/>
      <c r="B20" s="28" t="s">
        <v>57</v>
      </c>
      <c r="C20" s="79" t="s">
        <v>58</v>
      </c>
      <c r="D20" s="79"/>
      <c r="E20" s="79"/>
      <c r="F20" s="79"/>
      <c r="G20" s="79"/>
      <c r="H20" s="79"/>
      <c r="I20" s="79" t="s">
        <v>59</v>
      </c>
      <c r="J20" s="79"/>
      <c r="K20" s="79"/>
      <c r="L20" s="79" t="s">
        <v>60</v>
      </c>
      <c r="M20" s="79"/>
      <c r="N20" s="79"/>
      <c r="O20" s="79"/>
      <c r="P20" s="29" t="s">
        <v>44</v>
      </c>
      <c r="Q20" s="29" t="s">
        <v>61</v>
      </c>
      <c r="R20" s="29">
        <v>58.109999999999992</v>
      </c>
      <c r="S20" s="29">
        <v>58.109999999999992</v>
      </c>
      <c r="T20" s="29">
        <v>67.805999999999997</v>
      </c>
      <c r="U20" s="29">
        <f>IF(ISERROR(T20/S20),"N/A",T20/S20*100)</f>
        <v>116.68559628291173</v>
      </c>
      <c r="V20" s="30" t="s">
        <v>46</v>
      </c>
    </row>
    <row r="21" spans="1:23" ht="23.1" customHeight="1" thickTop="1" thickBot="1">
      <c r="A21" s="27"/>
      <c r="B21" s="117" t="s">
        <v>82</v>
      </c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9"/>
    </row>
    <row r="22" spans="1:23" ht="23.1" customHeight="1" thickBot="1">
      <c r="A22" s="27"/>
      <c r="B22" s="56"/>
      <c r="C22" s="56"/>
      <c r="D22" s="56"/>
      <c r="E22" s="56"/>
      <c r="F22" s="56"/>
      <c r="G22" s="56"/>
      <c r="H22" s="56"/>
      <c r="I22" s="57"/>
      <c r="J22" s="57"/>
      <c r="K22" s="56"/>
      <c r="L22" s="56"/>
      <c r="M22" s="56"/>
      <c r="N22" s="56"/>
      <c r="O22" s="58"/>
      <c r="P22" s="58"/>
      <c r="Q22" s="56"/>
      <c r="R22" s="59">
        <v>58.109999999999992</v>
      </c>
      <c r="S22" s="60">
        <v>58.109999999999992</v>
      </c>
      <c r="T22" s="60">
        <v>67.805999999999997</v>
      </c>
      <c r="U22" s="61">
        <f>IF(ISERROR(T22/S22),"N/A",T22/S22*100)</f>
        <v>116.68559628291173</v>
      </c>
      <c r="V22" s="56" t="s">
        <v>83</v>
      </c>
    </row>
    <row r="23" spans="1:23" ht="75" customHeight="1" thickTop="1" thickBot="1">
      <c r="A23" s="27"/>
      <c r="B23" s="28" t="s">
        <v>57</v>
      </c>
      <c r="C23" s="79" t="s">
        <v>62</v>
      </c>
      <c r="D23" s="79"/>
      <c r="E23" s="79"/>
      <c r="F23" s="79"/>
      <c r="G23" s="79"/>
      <c r="H23" s="79"/>
      <c r="I23" s="79" t="s">
        <v>63</v>
      </c>
      <c r="J23" s="79"/>
      <c r="K23" s="79"/>
      <c r="L23" s="79" t="s">
        <v>64</v>
      </c>
      <c r="M23" s="79"/>
      <c r="N23" s="79"/>
      <c r="O23" s="79"/>
      <c r="P23" s="29" t="s">
        <v>44</v>
      </c>
      <c r="Q23" s="29" t="s">
        <v>61</v>
      </c>
      <c r="R23" s="29">
        <v>54.679999999999993</v>
      </c>
      <c r="S23" s="29">
        <v>43.349999999999994</v>
      </c>
      <c r="T23" s="29">
        <v>62.414999999999999</v>
      </c>
      <c r="U23" s="29">
        <f>IF(ISERROR(T23/S23),"N/A",T23/S23*100)</f>
        <v>143.97923875432528</v>
      </c>
      <c r="V23" s="30" t="s">
        <v>46</v>
      </c>
    </row>
    <row r="24" spans="1:23" ht="23.1" customHeight="1" thickTop="1" thickBot="1">
      <c r="A24" s="27"/>
      <c r="B24" s="117" t="s">
        <v>82</v>
      </c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9"/>
    </row>
    <row r="25" spans="1:23" ht="23.1" customHeight="1" thickBot="1">
      <c r="A25" s="27"/>
      <c r="B25" s="56"/>
      <c r="C25" s="56"/>
      <c r="D25" s="56"/>
      <c r="E25" s="56"/>
      <c r="F25" s="56"/>
      <c r="G25" s="56"/>
      <c r="H25" s="56"/>
      <c r="I25" s="57"/>
      <c r="J25" s="57"/>
      <c r="K25" s="56"/>
      <c r="L25" s="56"/>
      <c r="M25" s="56"/>
      <c r="N25" s="56"/>
      <c r="O25" s="58"/>
      <c r="P25" s="58"/>
      <c r="Q25" s="56"/>
      <c r="R25" s="59">
        <v>54.679999999999993</v>
      </c>
      <c r="S25" s="60">
        <v>43.349999999999994</v>
      </c>
      <c r="T25" s="60">
        <v>62.414999999999999</v>
      </c>
      <c r="U25" s="61">
        <f>IF(ISERROR(T25/S25),"N/A",T25/S25*100)</f>
        <v>143.97923875432528</v>
      </c>
      <c r="V25" s="56" t="s">
        <v>83</v>
      </c>
    </row>
    <row r="26" spans="1:23" ht="22.5" customHeight="1" thickTop="1" thickBot="1">
      <c r="B26" s="8" t="s">
        <v>65</v>
      </c>
      <c r="C26" s="9"/>
      <c r="D26" s="9"/>
      <c r="E26" s="9"/>
      <c r="F26" s="9"/>
      <c r="G26" s="9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1"/>
      <c r="W26" s="31"/>
    </row>
    <row r="27" spans="1:23" ht="32.25" customHeight="1" thickTop="1">
      <c r="B27" s="32"/>
      <c r="C27" s="33"/>
      <c r="D27" s="33"/>
      <c r="E27" s="33"/>
      <c r="F27" s="33"/>
      <c r="G27" s="33"/>
      <c r="H27" s="34"/>
      <c r="I27" s="34"/>
      <c r="J27" s="34"/>
      <c r="K27" s="34"/>
      <c r="L27" s="34"/>
      <c r="M27" s="34"/>
      <c r="N27" s="34"/>
      <c r="O27" s="34"/>
      <c r="P27" s="35"/>
      <c r="Q27" s="36"/>
      <c r="R27" s="24" t="s">
        <v>66</v>
      </c>
      <c r="S27" s="23" t="s">
        <v>67</v>
      </c>
      <c r="T27" s="24" t="s">
        <v>68</v>
      </c>
      <c r="U27" s="24" t="s">
        <v>69</v>
      </c>
      <c r="V27" s="80"/>
    </row>
    <row r="28" spans="1:23" ht="30" customHeight="1" thickBot="1">
      <c r="B28" s="37"/>
      <c r="C28" s="38"/>
      <c r="D28" s="38"/>
      <c r="E28" s="38"/>
      <c r="F28" s="38"/>
      <c r="G28" s="38"/>
      <c r="H28" s="39"/>
      <c r="I28" s="39"/>
      <c r="J28" s="39"/>
      <c r="K28" s="39"/>
      <c r="L28" s="39"/>
      <c r="M28" s="39"/>
      <c r="N28" s="39"/>
      <c r="O28" s="39"/>
      <c r="P28" s="40"/>
      <c r="Q28" s="41"/>
      <c r="R28" s="42" t="s">
        <v>70</v>
      </c>
      <c r="S28" s="41" t="s">
        <v>70</v>
      </c>
      <c r="T28" s="41" t="s">
        <v>70</v>
      </c>
      <c r="U28" s="41" t="s">
        <v>71</v>
      </c>
      <c r="V28" s="81"/>
    </row>
    <row r="29" spans="1:23" ht="13.5" customHeight="1" thickBot="1">
      <c r="B29" s="82" t="s">
        <v>72</v>
      </c>
      <c r="C29" s="83"/>
      <c r="D29" s="83"/>
      <c r="E29" s="43"/>
      <c r="F29" s="43"/>
      <c r="G29" s="43"/>
      <c r="H29" s="44"/>
      <c r="I29" s="44"/>
      <c r="J29" s="44"/>
      <c r="K29" s="44"/>
      <c r="L29" s="44"/>
      <c r="M29" s="44"/>
      <c r="N29" s="44"/>
      <c r="O29" s="44"/>
      <c r="P29" s="45"/>
      <c r="Q29" s="45"/>
      <c r="R29" s="46">
        <v>54413.838109999997</v>
      </c>
      <c r="S29" s="46">
        <v>27206.919054000002</v>
      </c>
      <c r="T29" s="46">
        <v>27206.919054000002</v>
      </c>
      <c r="U29" s="46">
        <f>+IF(ISERR(T29/S29*100),"N/A",T29/S29*100)</f>
        <v>100</v>
      </c>
      <c r="V29" s="47"/>
    </row>
    <row r="30" spans="1:23" ht="13.5" customHeight="1" thickBot="1">
      <c r="B30" s="84" t="s">
        <v>73</v>
      </c>
      <c r="C30" s="85"/>
      <c r="D30" s="85"/>
      <c r="E30" s="48"/>
      <c r="F30" s="48"/>
      <c r="G30" s="48"/>
      <c r="H30" s="49"/>
      <c r="I30" s="49"/>
      <c r="J30" s="49"/>
      <c r="K30" s="49"/>
      <c r="L30" s="49"/>
      <c r="M30" s="49"/>
      <c r="N30" s="49"/>
      <c r="O30" s="49"/>
      <c r="P30" s="50"/>
      <c r="Q30" s="50"/>
      <c r="R30" s="46">
        <v>54413.838109999997</v>
      </c>
      <c r="S30" s="46">
        <v>27206.919054000002</v>
      </c>
      <c r="T30" s="46">
        <v>27206.919054000002</v>
      </c>
      <c r="U30" s="46">
        <f>+IF(ISERR(T30/S30*100),"N/A",T30/S30*100)</f>
        <v>100</v>
      </c>
      <c r="V30" s="47"/>
    </row>
    <row r="31" spans="1:23" s="51" customFormat="1" ht="14.85" customHeight="1" thickTop="1" thickBot="1">
      <c r="B31" s="52" t="s">
        <v>74</v>
      </c>
      <c r="C31" s="53"/>
      <c r="D31" s="53"/>
      <c r="E31" s="53"/>
      <c r="F31" s="53"/>
      <c r="G31" s="53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5"/>
    </row>
    <row r="32" spans="1:23" ht="44.25" customHeight="1" thickTop="1">
      <c r="B32" s="73" t="s">
        <v>75</v>
      </c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5"/>
    </row>
    <row r="33" spans="2:22" ht="34.5" customHeight="1">
      <c r="B33" s="76" t="s">
        <v>84</v>
      </c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8"/>
    </row>
    <row r="34" spans="2:22" ht="34.5" customHeight="1">
      <c r="B34" s="76" t="s">
        <v>85</v>
      </c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8"/>
    </row>
    <row r="35" spans="2:22" ht="34.5" customHeight="1">
      <c r="B35" s="76" t="s">
        <v>86</v>
      </c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8"/>
    </row>
    <row r="36" spans="2:22" ht="34.5" customHeight="1">
      <c r="B36" s="76" t="s">
        <v>87</v>
      </c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8"/>
    </row>
    <row r="37" spans="2:22" ht="34.5" customHeight="1">
      <c r="B37" s="76" t="s">
        <v>88</v>
      </c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8"/>
    </row>
  </sheetData>
  <mergeCells count="51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21:V21"/>
    <mergeCell ref="C23:H23"/>
    <mergeCell ref="I23:K23"/>
    <mergeCell ref="L23:O23"/>
    <mergeCell ref="B24:V24"/>
    <mergeCell ref="V27:V28"/>
    <mergeCell ref="B36:V36"/>
    <mergeCell ref="B37:V37"/>
    <mergeCell ref="B29:D29"/>
    <mergeCell ref="B30:D30"/>
    <mergeCell ref="B32:V32"/>
    <mergeCell ref="B33:V33"/>
    <mergeCell ref="B34:V34"/>
    <mergeCell ref="B35:V3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54"/>
  <sheetViews>
    <sheetView showGridLines="0" view="pageBreakPreview" zoomScale="70" zoomScaleNormal="80" zoomScaleSheetLayoutView="70" workbookViewId="0">
      <selection activeCell="B2" sqref="B2"/>
    </sheetView>
  </sheetViews>
  <sheetFormatPr baseColWidth="10" defaultRowHeight="12.75"/>
  <cols>
    <col min="1" max="1" width="4" style="1" customWidth="1"/>
    <col min="2" max="2" width="16.855468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.5703125" style="1" customWidth="1"/>
    <col min="11" max="11" width="10.85546875" style="1" customWidth="1"/>
    <col min="12" max="12" width="8.85546875" style="1" customWidth="1"/>
    <col min="13" max="13" width="11" style="1" customWidth="1"/>
    <col min="14" max="14" width="9.42578125" style="1" customWidth="1"/>
    <col min="15" max="15" width="12.7109375" style="1" customWidth="1"/>
    <col min="16" max="16" width="14.42578125" style="1" customWidth="1"/>
    <col min="17" max="17" width="13.85546875" style="1" customWidth="1"/>
    <col min="18" max="18" width="10.28515625" style="1" customWidth="1"/>
    <col min="19" max="19" width="15.71093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81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22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79" t="s">
        <v>41</v>
      </c>
      <c r="D11" s="79"/>
      <c r="E11" s="79"/>
      <c r="F11" s="79"/>
      <c r="G11" s="79"/>
      <c r="H11" s="79"/>
      <c r="I11" s="79" t="s">
        <v>42</v>
      </c>
      <c r="J11" s="79"/>
      <c r="K11" s="79"/>
      <c r="L11" s="79" t="s">
        <v>43</v>
      </c>
      <c r="M11" s="79"/>
      <c r="N11" s="79"/>
      <c r="O11" s="79"/>
      <c r="P11" s="29" t="s">
        <v>44</v>
      </c>
      <c r="Q11" s="29" t="s">
        <v>45</v>
      </c>
      <c r="R11" s="29">
        <v>355952.25</v>
      </c>
      <c r="S11" s="29">
        <v>474602.66666666669</v>
      </c>
      <c r="T11" s="29">
        <v>618780.75</v>
      </c>
      <c r="U11" s="29">
        <f>IF(ISERROR(T11/S11),"N/A",T11/S11*100)</f>
        <v>130.37869221130939</v>
      </c>
      <c r="V11" s="30" t="s">
        <v>46</v>
      </c>
    </row>
    <row r="12" spans="1:35" ht="18.75" customHeight="1" thickTop="1" thickBot="1">
      <c r="A12" s="27"/>
      <c r="B12" s="120" t="s">
        <v>89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s="62" customFormat="1" ht="18" customHeight="1">
      <c r="A13" s="63"/>
      <c r="B13" s="64" t="s">
        <v>62</v>
      </c>
      <c r="C13" s="64"/>
      <c r="D13" s="65"/>
      <c r="E13" s="64"/>
      <c r="F13" s="64"/>
      <c r="G13" s="64"/>
      <c r="H13" s="64"/>
      <c r="I13" s="66"/>
      <c r="J13" s="57"/>
      <c r="K13" s="66"/>
      <c r="L13" s="57"/>
      <c r="M13" s="66"/>
      <c r="N13" s="57"/>
      <c r="O13" s="66"/>
      <c r="P13" s="57"/>
      <c r="Q13" s="67"/>
      <c r="R13" s="68">
        <v>100</v>
      </c>
      <c r="S13" s="68">
        <v>100</v>
      </c>
      <c r="T13" s="68">
        <v>109.5</v>
      </c>
      <c r="U13" s="68">
        <f>IF(ISERROR(T13/S13),"N/A",T13/S13*100)</f>
        <v>109.5</v>
      </c>
      <c r="V13" s="64" t="s">
        <v>90</v>
      </c>
    </row>
    <row r="14" spans="1:35" s="62" customFormat="1" ht="18" customHeight="1">
      <c r="A14" s="63"/>
      <c r="B14" s="64" t="s">
        <v>62</v>
      </c>
      <c r="C14" s="64"/>
      <c r="D14" s="65"/>
      <c r="E14" s="64"/>
      <c r="F14" s="64"/>
      <c r="G14" s="64"/>
      <c r="H14" s="64"/>
      <c r="I14" s="66"/>
      <c r="J14" s="57"/>
      <c r="K14" s="66"/>
      <c r="L14" s="57"/>
      <c r="M14" s="66"/>
      <c r="N14" s="57"/>
      <c r="O14" s="66"/>
      <c r="P14" s="57"/>
      <c r="Q14" s="67"/>
      <c r="R14" s="68">
        <v>1423658</v>
      </c>
      <c r="S14" s="68">
        <v>1423658</v>
      </c>
      <c r="T14" s="68">
        <v>1237452</v>
      </c>
      <c r="U14" s="68">
        <f>IF(ISERROR(T14/S14),"N/A",T14/S14*100)</f>
        <v>86.920594693388438</v>
      </c>
      <c r="V14" s="64" t="s">
        <v>91</v>
      </c>
    </row>
    <row r="15" spans="1:35" s="62" customFormat="1" ht="18" customHeight="1">
      <c r="A15" s="63"/>
      <c r="B15" s="64" t="s">
        <v>62</v>
      </c>
      <c r="C15" s="64"/>
      <c r="D15" s="65"/>
      <c r="E15" s="64"/>
      <c r="F15" s="64"/>
      <c r="G15" s="64"/>
      <c r="H15" s="64"/>
      <c r="I15" s="66"/>
      <c r="J15" s="57"/>
      <c r="K15" s="66"/>
      <c r="L15" s="57"/>
      <c r="M15" s="66"/>
      <c r="N15" s="57"/>
      <c r="O15" s="66"/>
      <c r="P15" s="57"/>
      <c r="Q15" s="67"/>
      <c r="R15" s="68">
        <v>50</v>
      </c>
      <c r="S15" s="68">
        <v>50</v>
      </c>
      <c r="T15" s="68">
        <v>0</v>
      </c>
      <c r="U15" s="68">
        <f>IF(ISERROR(T15/S15),"N/A",T15/S15*100)</f>
        <v>0</v>
      </c>
      <c r="V15" s="64" t="s">
        <v>92</v>
      </c>
    </row>
    <row r="16" spans="1:35" s="62" customFormat="1" ht="18" customHeight="1" thickBot="1">
      <c r="A16" s="63"/>
      <c r="B16" s="64" t="s">
        <v>62</v>
      </c>
      <c r="C16" s="64"/>
      <c r="D16" s="65"/>
      <c r="E16" s="64"/>
      <c r="F16" s="64"/>
      <c r="G16" s="64"/>
      <c r="H16" s="64"/>
      <c r="I16" s="66"/>
      <c r="J16" s="57"/>
      <c r="K16" s="66"/>
      <c r="L16" s="57"/>
      <c r="M16" s="66"/>
      <c r="N16" s="57"/>
      <c r="O16" s="66"/>
      <c r="P16" s="57"/>
      <c r="Q16" s="67"/>
      <c r="R16" s="68">
        <v>1</v>
      </c>
      <c r="S16" s="68">
        <v>0</v>
      </c>
      <c r="T16" s="68">
        <v>0</v>
      </c>
      <c r="U16" s="68" t="str">
        <f>IF(ISERROR(T16/S16),"N/A",T16/S16*100)</f>
        <v>N/A</v>
      </c>
      <c r="V16" s="64" t="s">
        <v>93</v>
      </c>
    </row>
    <row r="17" spans="1:22" ht="75" customHeight="1" thickTop="1" thickBot="1">
      <c r="A17" s="27"/>
      <c r="B17" s="28" t="s">
        <v>47</v>
      </c>
      <c r="C17" s="79" t="s">
        <v>48</v>
      </c>
      <c r="D17" s="79"/>
      <c r="E17" s="79"/>
      <c r="F17" s="79"/>
      <c r="G17" s="79"/>
      <c r="H17" s="79"/>
      <c r="I17" s="79" t="s">
        <v>49</v>
      </c>
      <c r="J17" s="79"/>
      <c r="K17" s="79"/>
      <c r="L17" s="79" t="s">
        <v>50</v>
      </c>
      <c r="M17" s="79"/>
      <c r="N17" s="79"/>
      <c r="O17" s="79"/>
      <c r="P17" s="29" t="s">
        <v>51</v>
      </c>
      <c r="Q17" s="29" t="s">
        <v>52</v>
      </c>
      <c r="R17" s="29">
        <v>24.976794999999996</v>
      </c>
      <c r="S17" s="29">
        <v>29.090153999999995</v>
      </c>
      <c r="T17" s="29">
        <v>31.518153999999999</v>
      </c>
      <c r="U17" s="29">
        <f>IF(ISERROR(T17/S17),"N/A",T17/S17*100)</f>
        <v>108.34646664297483</v>
      </c>
      <c r="V17" s="30" t="s">
        <v>46</v>
      </c>
    </row>
    <row r="18" spans="1:22" ht="18.75" customHeight="1" thickTop="1" thickBot="1">
      <c r="A18" s="27"/>
      <c r="B18" s="120" t="s">
        <v>89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</row>
    <row r="19" spans="1:22" s="62" customFormat="1" ht="18" customHeight="1">
      <c r="A19" s="63"/>
      <c r="B19" s="64" t="s">
        <v>62</v>
      </c>
      <c r="C19" s="64"/>
      <c r="D19" s="65"/>
      <c r="E19" s="64"/>
      <c r="F19" s="64"/>
      <c r="G19" s="64"/>
      <c r="H19" s="64"/>
      <c r="I19" s="66"/>
      <c r="J19" s="57"/>
      <c r="K19" s="66"/>
      <c r="L19" s="57"/>
      <c r="M19" s="66"/>
      <c r="N19" s="57"/>
      <c r="O19" s="66"/>
      <c r="P19" s="57"/>
      <c r="Q19" s="67"/>
      <c r="R19" s="68">
        <v>12.75</v>
      </c>
      <c r="S19" s="68">
        <v>12.75</v>
      </c>
      <c r="T19" s="68">
        <v>40</v>
      </c>
      <c r="U19" s="68">
        <f t="shared" ref="U19:U25" si="0">IF(ISERROR(T19/S19),"N/A",T19/S19*100)</f>
        <v>313.72549019607845</v>
      </c>
      <c r="V19" s="64" t="s">
        <v>92</v>
      </c>
    </row>
    <row r="20" spans="1:22" s="62" customFormat="1" ht="18" customHeight="1">
      <c r="A20" s="63"/>
      <c r="B20" s="64" t="s">
        <v>62</v>
      </c>
      <c r="C20" s="64"/>
      <c r="D20" s="65"/>
      <c r="E20" s="64"/>
      <c r="F20" s="64"/>
      <c r="G20" s="64"/>
      <c r="H20" s="64"/>
      <c r="I20" s="66"/>
      <c r="J20" s="57"/>
      <c r="K20" s="66"/>
      <c r="L20" s="57"/>
      <c r="M20" s="66"/>
      <c r="N20" s="57"/>
      <c r="O20" s="66"/>
      <c r="P20" s="57"/>
      <c r="Q20" s="67"/>
      <c r="R20" s="68">
        <v>0.3</v>
      </c>
      <c r="S20" s="68">
        <v>0.3</v>
      </c>
      <c r="T20" s="68">
        <v>0.28999999999999998</v>
      </c>
      <c r="U20" s="68">
        <f t="shared" si="0"/>
        <v>96.666666666666671</v>
      </c>
      <c r="V20" s="64" t="s">
        <v>94</v>
      </c>
    </row>
    <row r="21" spans="1:22" s="62" customFormat="1" ht="18" customHeight="1">
      <c r="A21" s="63"/>
      <c r="B21" s="64" t="s">
        <v>62</v>
      </c>
      <c r="C21" s="64"/>
      <c r="D21" s="65"/>
      <c r="E21" s="64"/>
      <c r="F21" s="64"/>
      <c r="G21" s="64"/>
      <c r="H21" s="64"/>
      <c r="I21" s="66"/>
      <c r="J21" s="57"/>
      <c r="K21" s="66"/>
      <c r="L21" s="57"/>
      <c r="M21" s="66"/>
      <c r="N21" s="57"/>
      <c r="O21" s="66"/>
      <c r="P21" s="57"/>
      <c r="Q21" s="67"/>
      <c r="R21" s="68">
        <v>73.099999999999994</v>
      </c>
      <c r="S21" s="68">
        <v>73.099999999999994</v>
      </c>
      <c r="T21" s="68">
        <v>53</v>
      </c>
      <c r="U21" s="68">
        <f t="shared" si="0"/>
        <v>72.503419972640231</v>
      </c>
      <c r="V21" s="64" t="s">
        <v>93</v>
      </c>
    </row>
    <row r="22" spans="1:22" s="62" customFormat="1" ht="18" customHeight="1">
      <c r="A22" s="63"/>
      <c r="B22" s="64" t="s">
        <v>62</v>
      </c>
      <c r="C22" s="64"/>
      <c r="D22" s="65"/>
      <c r="E22" s="64"/>
      <c r="F22" s="64"/>
      <c r="G22" s="64"/>
      <c r="H22" s="64"/>
      <c r="I22" s="66"/>
      <c r="J22" s="57"/>
      <c r="K22" s="66"/>
      <c r="L22" s="57"/>
      <c r="M22" s="66"/>
      <c r="N22" s="57"/>
      <c r="O22" s="66"/>
      <c r="P22" s="57"/>
      <c r="Q22" s="67"/>
      <c r="R22" s="68">
        <v>60</v>
      </c>
      <c r="S22" s="68">
        <v>58</v>
      </c>
      <c r="T22" s="68">
        <v>63</v>
      </c>
      <c r="U22" s="68">
        <f t="shared" si="0"/>
        <v>108.62068965517241</v>
      </c>
      <c r="V22" s="64" t="s">
        <v>90</v>
      </c>
    </row>
    <row r="23" spans="1:22" s="62" customFormat="1" ht="18" customHeight="1">
      <c r="A23" s="63"/>
      <c r="B23" s="64" t="s">
        <v>62</v>
      </c>
      <c r="C23" s="64"/>
      <c r="D23" s="65"/>
      <c r="E23" s="64"/>
      <c r="F23" s="64"/>
      <c r="G23" s="64"/>
      <c r="H23" s="64"/>
      <c r="I23" s="66"/>
      <c r="J23" s="57"/>
      <c r="K23" s="66"/>
      <c r="L23" s="57"/>
      <c r="M23" s="66"/>
      <c r="N23" s="57"/>
      <c r="O23" s="66"/>
      <c r="P23" s="57"/>
      <c r="Q23" s="67"/>
      <c r="R23" s="68">
        <v>1.30077</v>
      </c>
      <c r="S23" s="68">
        <v>1.30077</v>
      </c>
      <c r="T23" s="68">
        <v>1.30077</v>
      </c>
      <c r="U23" s="68">
        <f t="shared" si="0"/>
        <v>100</v>
      </c>
      <c r="V23" s="64" t="s">
        <v>95</v>
      </c>
    </row>
    <row r="24" spans="1:22" s="62" customFormat="1" ht="18" customHeight="1" thickBot="1">
      <c r="A24" s="63"/>
      <c r="B24" s="64" t="s">
        <v>62</v>
      </c>
      <c r="C24" s="64"/>
      <c r="D24" s="65"/>
      <c r="E24" s="64"/>
      <c r="F24" s="64"/>
      <c r="G24" s="64"/>
      <c r="H24" s="64"/>
      <c r="I24" s="66"/>
      <c r="J24" s="57"/>
      <c r="K24" s="66"/>
      <c r="L24" s="57"/>
      <c r="M24" s="66"/>
      <c r="N24" s="57"/>
      <c r="O24" s="66"/>
      <c r="P24" s="57"/>
      <c r="Q24" s="67"/>
      <c r="R24" s="68">
        <v>2.41</v>
      </c>
      <c r="S24" s="68">
        <v>0</v>
      </c>
      <c r="T24" s="68">
        <v>0</v>
      </c>
      <c r="U24" s="68" t="str">
        <f t="shared" si="0"/>
        <v>N/A</v>
      </c>
      <c r="V24" s="64" t="s">
        <v>91</v>
      </c>
    </row>
    <row r="25" spans="1:22" ht="75" customHeight="1" thickTop="1" thickBot="1">
      <c r="A25" s="27"/>
      <c r="B25" s="28" t="s">
        <v>53</v>
      </c>
      <c r="C25" s="79" t="s">
        <v>54</v>
      </c>
      <c r="D25" s="79"/>
      <c r="E25" s="79"/>
      <c r="F25" s="79"/>
      <c r="G25" s="79"/>
      <c r="H25" s="79"/>
      <c r="I25" s="79" t="s">
        <v>55</v>
      </c>
      <c r="J25" s="79"/>
      <c r="K25" s="79"/>
      <c r="L25" s="79" t="s">
        <v>56</v>
      </c>
      <c r="M25" s="79"/>
      <c r="N25" s="79"/>
      <c r="O25" s="79"/>
      <c r="P25" s="29" t="s">
        <v>44</v>
      </c>
      <c r="Q25" s="29" t="s">
        <v>52</v>
      </c>
      <c r="R25" s="29">
        <v>118672.03499999999</v>
      </c>
      <c r="S25" s="29">
        <v>40.619999999999997</v>
      </c>
      <c r="T25" s="29">
        <v>36.4</v>
      </c>
      <c r="U25" s="29">
        <f t="shared" si="0"/>
        <v>89.611029049729197</v>
      </c>
      <c r="V25" s="30" t="s">
        <v>46</v>
      </c>
    </row>
    <row r="26" spans="1:22" ht="18.75" customHeight="1" thickTop="1" thickBot="1">
      <c r="A26" s="27"/>
      <c r="B26" s="120" t="s">
        <v>89</v>
      </c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8"/>
      <c r="T26" s="118"/>
      <c r="U26" s="118"/>
      <c r="V26" s="119"/>
    </row>
    <row r="27" spans="1:22" s="62" customFormat="1" ht="18" customHeight="1">
      <c r="A27" s="63"/>
      <c r="B27" s="64" t="s">
        <v>62</v>
      </c>
      <c r="C27" s="64"/>
      <c r="D27" s="65"/>
      <c r="E27" s="64"/>
      <c r="F27" s="64"/>
      <c r="G27" s="64"/>
      <c r="H27" s="64"/>
      <c r="I27" s="66"/>
      <c r="J27" s="57"/>
      <c r="K27" s="66"/>
      <c r="L27" s="57"/>
      <c r="M27" s="66"/>
      <c r="N27" s="57"/>
      <c r="O27" s="66"/>
      <c r="P27" s="57"/>
      <c r="Q27" s="67"/>
      <c r="R27" s="68">
        <v>100</v>
      </c>
      <c r="S27" s="68">
        <v>100</v>
      </c>
      <c r="T27" s="68">
        <v>100</v>
      </c>
      <c r="U27" s="68">
        <f t="shared" ref="U27:U33" si="1">IF(ISERROR(T27/S27),"N/A",T27/S27*100)</f>
        <v>100</v>
      </c>
      <c r="V27" s="64" t="s">
        <v>95</v>
      </c>
    </row>
    <row r="28" spans="1:22" s="62" customFormat="1" ht="18" customHeight="1">
      <c r="A28" s="63"/>
      <c r="B28" s="64" t="s">
        <v>62</v>
      </c>
      <c r="C28" s="64"/>
      <c r="D28" s="65"/>
      <c r="E28" s="64"/>
      <c r="F28" s="64"/>
      <c r="G28" s="64"/>
      <c r="H28" s="64"/>
      <c r="I28" s="66"/>
      <c r="J28" s="57"/>
      <c r="K28" s="66"/>
      <c r="L28" s="57"/>
      <c r="M28" s="66"/>
      <c r="N28" s="57"/>
      <c r="O28" s="66"/>
      <c r="P28" s="57"/>
      <c r="Q28" s="67"/>
      <c r="R28" s="68">
        <v>73.099999999999994</v>
      </c>
      <c r="S28" s="68">
        <v>73.099999999999994</v>
      </c>
      <c r="T28" s="68">
        <v>53</v>
      </c>
      <c r="U28" s="68">
        <f t="shared" si="1"/>
        <v>72.503419972640231</v>
      </c>
      <c r="V28" s="64" t="s">
        <v>93</v>
      </c>
    </row>
    <row r="29" spans="1:22" s="62" customFormat="1" ht="18" customHeight="1">
      <c r="A29" s="63"/>
      <c r="B29" s="64" t="s">
        <v>62</v>
      </c>
      <c r="C29" s="64"/>
      <c r="D29" s="65"/>
      <c r="E29" s="64"/>
      <c r="F29" s="64"/>
      <c r="G29" s="64"/>
      <c r="H29" s="64"/>
      <c r="I29" s="66"/>
      <c r="J29" s="57"/>
      <c r="K29" s="66"/>
      <c r="L29" s="57"/>
      <c r="M29" s="66"/>
      <c r="N29" s="57"/>
      <c r="O29" s="66"/>
      <c r="P29" s="57"/>
      <c r="Q29" s="67"/>
      <c r="R29" s="68">
        <v>30</v>
      </c>
      <c r="S29" s="68">
        <v>30</v>
      </c>
      <c r="T29" s="68">
        <v>29</v>
      </c>
      <c r="U29" s="68">
        <f t="shared" si="1"/>
        <v>96.666666666666671</v>
      </c>
      <c r="V29" s="64" t="s">
        <v>94</v>
      </c>
    </row>
    <row r="30" spans="1:22" s="62" customFormat="1" ht="18" customHeight="1">
      <c r="A30" s="63"/>
      <c r="B30" s="64" t="s">
        <v>62</v>
      </c>
      <c r="C30" s="64"/>
      <c r="D30" s="65"/>
      <c r="E30" s="64"/>
      <c r="F30" s="64"/>
      <c r="G30" s="64"/>
      <c r="H30" s="64"/>
      <c r="I30" s="66"/>
      <c r="J30" s="57"/>
      <c r="K30" s="66"/>
      <c r="L30" s="57"/>
      <c r="M30" s="66"/>
      <c r="N30" s="57"/>
      <c r="O30" s="66"/>
      <c r="P30" s="57"/>
      <c r="Q30" s="67"/>
      <c r="R30" s="68">
        <v>0</v>
      </c>
      <c r="S30" s="68">
        <v>0</v>
      </c>
      <c r="T30" s="68">
        <v>0</v>
      </c>
      <c r="U30" s="68" t="str">
        <f t="shared" si="1"/>
        <v>N/A</v>
      </c>
      <c r="V30" s="64" t="s">
        <v>92</v>
      </c>
    </row>
    <row r="31" spans="1:22" s="62" customFormat="1" ht="18" customHeight="1">
      <c r="A31" s="63"/>
      <c r="B31" s="64" t="s">
        <v>62</v>
      </c>
      <c r="C31" s="64"/>
      <c r="D31" s="65"/>
      <c r="E31" s="64"/>
      <c r="F31" s="64"/>
      <c r="G31" s="64"/>
      <c r="H31" s="64"/>
      <c r="I31" s="66"/>
      <c r="J31" s="57"/>
      <c r="K31" s="66"/>
      <c r="L31" s="57"/>
      <c r="M31" s="66"/>
      <c r="N31" s="57"/>
      <c r="O31" s="66"/>
      <c r="P31" s="57"/>
      <c r="Q31" s="67"/>
      <c r="R31" s="68">
        <v>0</v>
      </c>
      <c r="S31" s="68">
        <v>0</v>
      </c>
      <c r="T31" s="68">
        <v>0</v>
      </c>
      <c r="U31" s="68" t="str">
        <f t="shared" si="1"/>
        <v>N/A</v>
      </c>
      <c r="V31" s="64" t="s">
        <v>90</v>
      </c>
    </row>
    <row r="32" spans="1:22" s="62" customFormat="1" ht="18" customHeight="1" thickBot="1">
      <c r="A32" s="63"/>
      <c r="B32" s="64" t="s">
        <v>62</v>
      </c>
      <c r="C32" s="64"/>
      <c r="D32" s="65"/>
      <c r="E32" s="64"/>
      <c r="F32" s="64"/>
      <c r="G32" s="64"/>
      <c r="H32" s="64"/>
      <c r="I32" s="66"/>
      <c r="J32" s="57"/>
      <c r="K32" s="66"/>
      <c r="L32" s="57"/>
      <c r="M32" s="66"/>
      <c r="N32" s="57"/>
      <c r="O32" s="66"/>
      <c r="P32" s="57"/>
      <c r="Q32" s="67"/>
      <c r="R32" s="68">
        <v>711829.11</v>
      </c>
      <c r="S32" s="68">
        <v>0</v>
      </c>
      <c r="T32" s="68">
        <v>0</v>
      </c>
      <c r="U32" s="68" t="str">
        <f t="shared" si="1"/>
        <v>N/A</v>
      </c>
      <c r="V32" s="64" t="s">
        <v>91</v>
      </c>
    </row>
    <row r="33" spans="1:22" ht="75" customHeight="1" thickTop="1" thickBot="1">
      <c r="A33" s="27"/>
      <c r="B33" s="28" t="s">
        <v>57</v>
      </c>
      <c r="C33" s="79" t="s">
        <v>58</v>
      </c>
      <c r="D33" s="79"/>
      <c r="E33" s="79"/>
      <c r="F33" s="79"/>
      <c r="G33" s="79"/>
      <c r="H33" s="79"/>
      <c r="I33" s="79" t="s">
        <v>59</v>
      </c>
      <c r="J33" s="79"/>
      <c r="K33" s="79"/>
      <c r="L33" s="79" t="s">
        <v>60</v>
      </c>
      <c r="M33" s="79"/>
      <c r="N33" s="79"/>
      <c r="O33" s="79"/>
      <c r="P33" s="29" t="s">
        <v>44</v>
      </c>
      <c r="Q33" s="29" t="s">
        <v>61</v>
      </c>
      <c r="R33" s="29">
        <v>58.109999999999992</v>
      </c>
      <c r="S33" s="29">
        <v>58.109999999999992</v>
      </c>
      <c r="T33" s="29">
        <v>67.805999999999997</v>
      </c>
      <c r="U33" s="29">
        <f t="shared" si="1"/>
        <v>116.68559628291173</v>
      </c>
      <c r="V33" s="30" t="s">
        <v>46</v>
      </c>
    </row>
    <row r="34" spans="1:22" ht="18.75" customHeight="1" thickTop="1" thickBot="1">
      <c r="A34" s="27"/>
      <c r="B34" s="120" t="s">
        <v>89</v>
      </c>
      <c r="C34" s="118"/>
      <c r="D34" s="118"/>
      <c r="E34" s="118"/>
      <c r="F34" s="118"/>
      <c r="G34" s="118"/>
      <c r="H34" s="118"/>
      <c r="I34" s="118"/>
      <c r="J34" s="118"/>
      <c r="K34" s="118"/>
      <c r="L34" s="118"/>
      <c r="M34" s="118"/>
      <c r="N34" s="118"/>
      <c r="O34" s="118"/>
      <c r="P34" s="118"/>
      <c r="Q34" s="118"/>
      <c r="R34" s="118"/>
      <c r="S34" s="118"/>
      <c r="T34" s="118"/>
      <c r="U34" s="118"/>
      <c r="V34" s="119"/>
    </row>
    <row r="35" spans="1:22" s="62" customFormat="1" ht="18" customHeight="1">
      <c r="A35" s="63"/>
      <c r="B35" s="64" t="s">
        <v>62</v>
      </c>
      <c r="C35" s="64"/>
      <c r="D35" s="65"/>
      <c r="E35" s="64"/>
      <c r="F35" s="64"/>
      <c r="G35" s="64"/>
      <c r="H35" s="64"/>
      <c r="I35" s="66"/>
      <c r="J35" s="57"/>
      <c r="K35" s="66"/>
      <c r="L35" s="57"/>
      <c r="M35" s="66"/>
      <c r="N35" s="57"/>
      <c r="O35" s="66"/>
      <c r="P35" s="57"/>
      <c r="Q35" s="67"/>
      <c r="R35" s="68">
        <v>100</v>
      </c>
      <c r="S35" s="68">
        <v>100</v>
      </c>
      <c r="T35" s="68">
        <v>94.28</v>
      </c>
      <c r="U35" s="68">
        <f t="shared" ref="U35:U41" si="2">IF(ISERROR(T35/S35),"N/A",T35/S35*100)</f>
        <v>94.28</v>
      </c>
      <c r="V35" s="64" t="s">
        <v>94</v>
      </c>
    </row>
    <row r="36" spans="1:22" s="62" customFormat="1" ht="18" customHeight="1">
      <c r="A36" s="63"/>
      <c r="B36" s="64" t="s">
        <v>62</v>
      </c>
      <c r="C36" s="64"/>
      <c r="D36" s="65"/>
      <c r="E36" s="64"/>
      <c r="F36" s="64"/>
      <c r="G36" s="64"/>
      <c r="H36" s="64"/>
      <c r="I36" s="66"/>
      <c r="J36" s="57"/>
      <c r="K36" s="66"/>
      <c r="L36" s="57"/>
      <c r="M36" s="66"/>
      <c r="N36" s="57"/>
      <c r="O36" s="66"/>
      <c r="P36" s="57"/>
      <c r="Q36" s="67"/>
      <c r="R36" s="68">
        <v>73.099999999999994</v>
      </c>
      <c r="S36" s="68">
        <v>73.099999999999994</v>
      </c>
      <c r="T36" s="68">
        <v>53</v>
      </c>
      <c r="U36" s="68">
        <f t="shared" si="2"/>
        <v>72.503419972640231</v>
      </c>
      <c r="V36" s="64" t="s">
        <v>93</v>
      </c>
    </row>
    <row r="37" spans="1:22" s="62" customFormat="1" ht="18" customHeight="1">
      <c r="A37" s="63"/>
      <c r="B37" s="64" t="s">
        <v>62</v>
      </c>
      <c r="C37" s="64"/>
      <c r="D37" s="65"/>
      <c r="E37" s="64"/>
      <c r="F37" s="64"/>
      <c r="G37" s="64"/>
      <c r="H37" s="64"/>
      <c r="I37" s="66"/>
      <c r="J37" s="57"/>
      <c r="K37" s="66"/>
      <c r="L37" s="57"/>
      <c r="M37" s="66"/>
      <c r="N37" s="57"/>
      <c r="O37" s="66"/>
      <c r="P37" s="57"/>
      <c r="Q37" s="67"/>
      <c r="R37" s="68">
        <v>66.66</v>
      </c>
      <c r="S37" s="68">
        <v>66.66</v>
      </c>
      <c r="T37" s="68">
        <v>66.66</v>
      </c>
      <c r="U37" s="68">
        <f t="shared" si="2"/>
        <v>100</v>
      </c>
      <c r="V37" s="64" t="s">
        <v>95</v>
      </c>
    </row>
    <row r="38" spans="1:22" s="62" customFormat="1" ht="18" customHeight="1">
      <c r="A38" s="63"/>
      <c r="B38" s="64" t="s">
        <v>62</v>
      </c>
      <c r="C38" s="64"/>
      <c r="D38" s="65"/>
      <c r="E38" s="64"/>
      <c r="F38" s="64"/>
      <c r="G38" s="64"/>
      <c r="H38" s="64"/>
      <c r="I38" s="66"/>
      <c r="J38" s="57"/>
      <c r="K38" s="66"/>
      <c r="L38" s="57"/>
      <c r="M38" s="66"/>
      <c r="N38" s="57"/>
      <c r="O38" s="66"/>
      <c r="P38" s="57"/>
      <c r="Q38" s="67"/>
      <c r="R38" s="68">
        <v>25</v>
      </c>
      <c r="S38" s="68">
        <v>25</v>
      </c>
      <c r="T38" s="68">
        <v>0</v>
      </c>
      <c r="U38" s="68">
        <f t="shared" si="2"/>
        <v>0</v>
      </c>
      <c r="V38" s="64" t="s">
        <v>91</v>
      </c>
    </row>
    <row r="39" spans="1:22" s="62" customFormat="1" ht="18" customHeight="1">
      <c r="A39" s="63"/>
      <c r="B39" s="64" t="s">
        <v>62</v>
      </c>
      <c r="C39" s="64"/>
      <c r="D39" s="65"/>
      <c r="E39" s="64"/>
      <c r="F39" s="64"/>
      <c r="G39" s="64"/>
      <c r="H39" s="64"/>
      <c r="I39" s="66"/>
      <c r="J39" s="57"/>
      <c r="K39" s="66"/>
      <c r="L39" s="57"/>
      <c r="M39" s="66"/>
      <c r="N39" s="57"/>
      <c r="O39" s="66"/>
      <c r="P39" s="57"/>
      <c r="Q39" s="67"/>
      <c r="R39" s="68">
        <v>25</v>
      </c>
      <c r="S39" s="68">
        <v>25</v>
      </c>
      <c r="T39" s="68">
        <v>66.19</v>
      </c>
      <c r="U39" s="68">
        <f t="shared" si="2"/>
        <v>264.76</v>
      </c>
      <c r="V39" s="64" t="s">
        <v>92</v>
      </c>
    </row>
    <row r="40" spans="1:22" s="62" customFormat="1" ht="18" customHeight="1" thickBot="1">
      <c r="A40" s="63"/>
      <c r="B40" s="64" t="s">
        <v>62</v>
      </c>
      <c r="C40" s="64"/>
      <c r="D40" s="65"/>
      <c r="E40" s="64"/>
      <c r="F40" s="64"/>
      <c r="G40" s="64"/>
      <c r="H40" s="64"/>
      <c r="I40" s="66"/>
      <c r="J40" s="57"/>
      <c r="K40" s="66"/>
      <c r="L40" s="57"/>
      <c r="M40" s="66"/>
      <c r="N40" s="57"/>
      <c r="O40" s="66"/>
      <c r="P40" s="57"/>
      <c r="Q40" s="67"/>
      <c r="R40" s="68">
        <v>58.9</v>
      </c>
      <c r="S40" s="68">
        <v>58.9</v>
      </c>
      <c r="T40" s="68">
        <v>58.9</v>
      </c>
      <c r="U40" s="68">
        <f t="shared" si="2"/>
        <v>100</v>
      </c>
      <c r="V40" s="64" t="s">
        <v>96</v>
      </c>
    </row>
    <row r="41" spans="1:22" ht="75" customHeight="1" thickTop="1" thickBot="1">
      <c r="A41" s="27"/>
      <c r="B41" s="28" t="s">
        <v>57</v>
      </c>
      <c r="C41" s="79" t="s">
        <v>62</v>
      </c>
      <c r="D41" s="79"/>
      <c r="E41" s="79"/>
      <c r="F41" s="79"/>
      <c r="G41" s="79"/>
      <c r="H41" s="79"/>
      <c r="I41" s="79" t="s">
        <v>63</v>
      </c>
      <c r="J41" s="79"/>
      <c r="K41" s="79"/>
      <c r="L41" s="79" t="s">
        <v>64</v>
      </c>
      <c r="M41" s="79"/>
      <c r="N41" s="79"/>
      <c r="O41" s="79"/>
      <c r="P41" s="29" t="s">
        <v>44</v>
      </c>
      <c r="Q41" s="29" t="s">
        <v>61</v>
      </c>
      <c r="R41" s="29">
        <v>54.679999999999993</v>
      </c>
      <c r="S41" s="29">
        <v>43.349999999999994</v>
      </c>
      <c r="T41" s="29">
        <v>62.414999999999999</v>
      </c>
      <c r="U41" s="29">
        <f t="shared" si="2"/>
        <v>143.97923875432528</v>
      </c>
      <c r="V41" s="30" t="s">
        <v>46</v>
      </c>
    </row>
    <row r="42" spans="1:22" ht="18.75" customHeight="1" thickTop="1" thickBot="1">
      <c r="A42" s="27"/>
      <c r="B42" s="120" t="s">
        <v>89</v>
      </c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9"/>
    </row>
    <row r="43" spans="1:22" s="62" customFormat="1" ht="18" customHeight="1">
      <c r="A43" s="63"/>
      <c r="B43" s="64" t="s">
        <v>62</v>
      </c>
      <c r="C43" s="64"/>
      <c r="D43" s="65"/>
      <c r="E43" s="64"/>
      <c r="F43" s="64"/>
      <c r="G43" s="64"/>
      <c r="H43" s="64"/>
      <c r="I43" s="66"/>
      <c r="J43" s="57"/>
      <c r="K43" s="66"/>
      <c r="L43" s="57"/>
      <c r="M43" s="66"/>
      <c r="N43" s="57"/>
      <c r="O43" s="66"/>
      <c r="P43" s="57"/>
      <c r="Q43" s="67"/>
      <c r="R43" s="68">
        <v>0.3</v>
      </c>
      <c r="S43" s="68">
        <v>0.3</v>
      </c>
      <c r="T43" s="68">
        <v>96.66</v>
      </c>
      <c r="U43" s="68">
        <f>IF(ISERROR(T43/S43),"N/A",T43/S43*100)</f>
        <v>32220</v>
      </c>
      <c r="V43" s="64" t="s">
        <v>94</v>
      </c>
    </row>
    <row r="44" spans="1:22" s="62" customFormat="1" ht="18" customHeight="1">
      <c r="A44" s="63"/>
      <c r="B44" s="64" t="s">
        <v>62</v>
      </c>
      <c r="C44" s="64"/>
      <c r="D44" s="65"/>
      <c r="E44" s="64"/>
      <c r="F44" s="64"/>
      <c r="G44" s="64"/>
      <c r="H44" s="64"/>
      <c r="I44" s="66"/>
      <c r="J44" s="57"/>
      <c r="K44" s="66"/>
      <c r="L44" s="57"/>
      <c r="M44" s="66"/>
      <c r="N44" s="57"/>
      <c r="O44" s="66"/>
      <c r="P44" s="57"/>
      <c r="Q44" s="67"/>
      <c r="R44" s="68">
        <v>0</v>
      </c>
      <c r="S44" s="68">
        <v>0</v>
      </c>
      <c r="T44" s="68">
        <v>0</v>
      </c>
      <c r="U44" s="68" t="str">
        <f>IF(ISERROR(T44/S44),"N/A",T44/S44*100)</f>
        <v>N/A</v>
      </c>
      <c r="V44" s="64" t="s">
        <v>92</v>
      </c>
    </row>
    <row r="45" spans="1:22" s="62" customFormat="1" ht="18" customHeight="1">
      <c r="A45" s="63"/>
      <c r="B45" s="64" t="s">
        <v>62</v>
      </c>
      <c r="C45" s="64"/>
      <c r="D45" s="65"/>
      <c r="E45" s="64"/>
      <c r="F45" s="64"/>
      <c r="G45" s="64"/>
      <c r="H45" s="64"/>
      <c r="I45" s="66"/>
      <c r="J45" s="57"/>
      <c r="K45" s="66"/>
      <c r="L45" s="57"/>
      <c r="M45" s="66"/>
      <c r="N45" s="57"/>
      <c r="O45" s="66"/>
      <c r="P45" s="57"/>
      <c r="Q45" s="67"/>
      <c r="R45" s="68">
        <v>100</v>
      </c>
      <c r="S45" s="68">
        <v>100</v>
      </c>
      <c r="T45" s="68">
        <v>100</v>
      </c>
      <c r="U45" s="68">
        <f>IF(ISERROR(T45/S45),"N/A",T45/S45*100)</f>
        <v>100</v>
      </c>
      <c r="V45" s="64" t="s">
        <v>95</v>
      </c>
    </row>
    <row r="46" spans="1:22" s="62" customFormat="1" ht="18" customHeight="1">
      <c r="A46" s="63"/>
      <c r="B46" s="64" t="s">
        <v>62</v>
      </c>
      <c r="C46" s="64"/>
      <c r="D46" s="65"/>
      <c r="E46" s="64"/>
      <c r="F46" s="64"/>
      <c r="G46" s="64"/>
      <c r="H46" s="64"/>
      <c r="I46" s="66"/>
      <c r="J46" s="57"/>
      <c r="K46" s="66"/>
      <c r="L46" s="57"/>
      <c r="M46" s="66"/>
      <c r="N46" s="57"/>
      <c r="O46" s="66"/>
      <c r="P46" s="57"/>
      <c r="Q46" s="67"/>
      <c r="R46" s="68">
        <v>73.099999999999994</v>
      </c>
      <c r="S46" s="68">
        <v>73.099999999999994</v>
      </c>
      <c r="T46" s="68">
        <v>53</v>
      </c>
      <c r="U46" s="68">
        <f>IF(ISERROR(T46/S46),"N/A",T46/S46*100)</f>
        <v>72.503419972640231</v>
      </c>
      <c r="V46" s="64" t="s">
        <v>93</v>
      </c>
    </row>
    <row r="47" spans="1:22" s="62" customFormat="1" ht="18" customHeight="1" thickBot="1">
      <c r="A47" s="63"/>
      <c r="B47" s="64" t="s">
        <v>62</v>
      </c>
      <c r="C47" s="64"/>
      <c r="D47" s="65"/>
      <c r="E47" s="64"/>
      <c r="F47" s="64"/>
      <c r="G47" s="64"/>
      <c r="H47" s="64"/>
      <c r="I47" s="66"/>
      <c r="J47" s="57"/>
      <c r="K47" s="66"/>
      <c r="L47" s="57"/>
      <c r="M47" s="66"/>
      <c r="N47" s="57"/>
      <c r="O47" s="66"/>
      <c r="P47" s="57"/>
      <c r="Q47" s="67"/>
      <c r="R47" s="68">
        <v>100</v>
      </c>
      <c r="S47" s="68">
        <v>0</v>
      </c>
      <c r="T47" s="68">
        <v>0</v>
      </c>
      <c r="U47" s="68" t="str">
        <f>IF(ISERROR(T47/S47),"N/A",T47/S47*100)</f>
        <v>N/A</v>
      </c>
      <c r="V47" s="64" t="s">
        <v>91</v>
      </c>
    </row>
    <row r="48" spans="1:22" s="51" customFormat="1" ht="14.85" customHeight="1" thickTop="1" thickBot="1">
      <c r="B48" s="52" t="s">
        <v>74</v>
      </c>
      <c r="C48" s="53"/>
      <c r="D48" s="53"/>
      <c r="E48" s="53"/>
      <c r="F48" s="53"/>
      <c r="G48" s="53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5"/>
    </row>
    <row r="49" spans="2:22" ht="44.25" customHeight="1" thickTop="1">
      <c r="B49" s="73" t="s">
        <v>75</v>
      </c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5"/>
    </row>
    <row r="50" spans="2:22" ht="34.5" customHeight="1">
      <c r="B50" s="76" t="s">
        <v>97</v>
      </c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8"/>
    </row>
    <row r="51" spans="2:22" ht="34.5" customHeight="1">
      <c r="B51" s="76" t="s">
        <v>98</v>
      </c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8"/>
    </row>
    <row r="52" spans="2:22" ht="34.5" customHeight="1">
      <c r="B52" s="76" t="s">
        <v>99</v>
      </c>
      <c r="C52" s="77"/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8"/>
    </row>
    <row r="53" spans="2:22" ht="34.5" customHeight="1">
      <c r="B53" s="76" t="s">
        <v>100</v>
      </c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8"/>
    </row>
    <row r="54" spans="2:22" ht="34.5" customHeight="1">
      <c r="B54" s="76" t="s">
        <v>101</v>
      </c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8"/>
    </row>
  </sheetData>
  <mergeCells count="48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7:H17"/>
    <mergeCell ref="I17:K17"/>
    <mergeCell ref="L17:O17"/>
    <mergeCell ref="B49:V49"/>
    <mergeCell ref="B18:V18"/>
    <mergeCell ref="C25:H25"/>
    <mergeCell ref="I25:K25"/>
    <mergeCell ref="L25:O25"/>
    <mergeCell ref="B26:V26"/>
    <mergeCell ref="C33:H33"/>
    <mergeCell ref="I33:K33"/>
    <mergeCell ref="L33:O33"/>
    <mergeCell ref="B50:V50"/>
    <mergeCell ref="B51:V51"/>
    <mergeCell ref="B52:V52"/>
    <mergeCell ref="B53:V53"/>
    <mergeCell ref="B54:V54"/>
    <mergeCell ref="B34:V34"/>
    <mergeCell ref="C41:H41"/>
    <mergeCell ref="I41:K41"/>
    <mergeCell ref="L41:O41"/>
    <mergeCell ref="B42:V42"/>
  </mergeCells>
  <printOptions horizontalCentered="1"/>
  <pageMargins left="0.78740157480314965" right="0.78740157480314965" top="0.98425196850393704" bottom="0.98425196850393704" header="0" footer="0.39370078740157483"/>
  <pageSetup scale="53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2019-03-15T18:59:23Z</dcterms:modified>
</cp:coreProperties>
</file>