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TERCER TRIMESTRE\INDICADORES TERCER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'10-DURANGO'!$B$1:$V$31</definedName>
    <definedName name="_xlnm.Print_Area" localSheetId="1">Global!$B$1:$V$23</definedName>
    <definedName name="_xlnm.Print_Area" localSheetId="2">Nacional!$B$1:$V$31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9" i="4" l="1"/>
  <c r="U17" i="4"/>
  <c r="U16" i="4"/>
  <c r="U14" i="4"/>
  <c r="U13" i="4"/>
  <c r="U11" i="4"/>
  <c r="U24" i="3"/>
  <c r="U23" i="3"/>
  <c r="U19" i="3"/>
  <c r="U17" i="3"/>
  <c r="U16" i="3"/>
  <c r="U14" i="3"/>
  <c r="U13" i="3"/>
  <c r="U11" i="3"/>
  <c r="U18" i="2"/>
  <c r="U17" i="2"/>
  <c r="U13" i="2"/>
  <c r="U12" i="2"/>
  <c r="U11" i="2"/>
</calcChain>
</file>

<file path=xl/sharedStrings.xml><?xml version="1.0" encoding="utf-8"?>
<sst xmlns="http://schemas.openxmlformats.org/spreadsheetml/2006/main" count="231" uniqueCount="79">
  <si>
    <t>Informes sobre la Situación Económica,
las Finanzas Públicas y la Deuda Pública</t>
  </si>
  <si>
    <t>Tercer Trimestre 2013</t>
  </si>
  <si>
    <t>33
Aportaciones Federales para Entidades Federativas y Municipios</t>
  </si>
  <si>
    <t>Programas presupuestarios cuya MIR se incluye en el reporte</t>
  </si>
  <si>
    <t xml:space="preserve">I-011 - FASP
</t>
  </si>
  <si>
    <t>DATOS DEL PROGRAMA</t>
  </si>
  <si>
    <t>Programa presupuestario</t>
  </si>
  <si>
    <t>I-011</t>
  </si>
  <si>
    <t>FASP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</si>
  <si>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</si>
  <si>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</si>
  <si>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</si>
  <si>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</si>
  <si>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</si>
  <si>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</si>
  <si>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</si>
  <si>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</si>
  <si>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</si>
  <si>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1 - Gobierno</t>
  </si>
  <si>
    <t>Función</t>
  </si>
  <si>
    <t>7 - Asuntos de Orden Público y de Seguridad Interior</t>
  </si>
  <si>
    <t>Subfunción</t>
  </si>
  <si>
    <t>4 - Sistema Nacional de Seguridad Pública</t>
  </si>
  <si>
    <t>Actividad Institucional</t>
  </si>
  <si>
    <t>9 - Fondo de Aportaciones para la Seguridad Pública de los Estados y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</si>
  <si>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</si>
  <si>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</si>
  <si>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</si>
  <si>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</si>
  <si>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</si>
  <si>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</si>
  <si>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</si>
  <si>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</si>
  <si>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</si>
  <si>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</si>
  <si>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</si>
  <si>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</si>
  <si>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</si>
  <si>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</si>
  <si>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</si>
  <si>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Componente</t>
  </si>
  <si>
    <t>NA</t>
  </si>
  <si>
    <t>Porcentaje de la eficiencia en las metas de profesionalización de las corporaciones policiales del Ramo 33</t>
  </si>
  <si>
    <t>P={(EC/EP×0.5)+(EA/EC×0.5)}×100%  P: Porcentaje de la eficiencia en las metas de profesionalización de las corporaciones policiales del Ramo 33 en las 32 entidades federativas.  EP: Elementos en Formación Inicial, Continua y Especializada programados, en el ejercicio fiscal corriente en las 32 entidades federativas.  EC: Elementos en Formación Inicial, Continua y Especializada capacitados, en el ejercicio fiscal corriente en las 32 entidades federativas.  EA: Elementos en Formación Inicial, Continua y Especializada aprobados conforme a los estándares de aprovechamiento establecidos por la academia, en el ejercicio fiscal corriente en las 32 entidades federativas.</t>
  </si>
  <si>
    <t>Porcentaje</t>
  </si>
  <si>
    <t>Gestión-Eficacia-Trimestral</t>
  </si>
  <si>
    <t>Estatal</t>
  </si>
  <si>
    <t>Actividad</t>
  </si>
  <si>
    <t>Porcentaje del Gasto y Metas de Profesionalización del Ramo 33</t>
  </si>
  <si>
    <t>[((PE/PP)*0.5)+((MA/MP)*0.5)]*100  P: Porcentaje del gasto y metas de profesionalización del Ramo 33 en las 32 entidades federativas.  PE: Presupuesto ejercido del Ramo 33 en el eje de profesionalización en sus vertientes de seguridad pública y procuración e impartición de justicia en el ejercicio fiscal corriente de las 32 entidades federativas.  PP: Presupuesto programado del Ramo 33 en el eje de profesionalización en sus vertientes de seguridad pública y procuración e impartición de justicia en el ejercicio fiscal corriente de las 32 entidades federativas.  MA: Meta alcanzada del Ramo 33 en el eje de profesionalización en sus vertientes de seguridad pública y procuración e impartición de justicia en el ejercicio fiscal corriente de las 32 entidades federativas.  MP: Meta programada del Ramo 33 en el eje de profesionalización en sus vertientes de seguridad pública y procuración e impartición de justicia en el ejercicio fiscal corriente de las 32 entidades federativas.</t>
  </si>
  <si>
    <t/>
  </si>
  <si>
    <t>Tiempo de atención a la sociedad en los Centros de Control, Comando, Cómputo y Comunicaciones (C4s) del Ramo 33</t>
  </si>
  <si>
    <t>T=¿ (HA-HR)/LLR  T: Tiempo de atención a la sociedad en los Centros de Control, Comando, Cómputo y Comunicaciones (C4s) del Ramo 33 en las 32 entidades federativas.  HR: Hora de registro de la llamada de auxilio, en el ejercicio fiscal corriente en las 32 entidades federativas.  HA: hora de llegada al lugar de los hechos, en el ejercicio fiscal corriente en las 32 entidades federativas.  LLR: Número total de llamadas registradas en el sistema, en el ejercicio fiscal corriente en las 32 entidades federativas.</t>
  </si>
  <si>
    <t>Promedio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</si>
  <si>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</si>
  <si>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</si>
  <si>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</si>
  <si>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</si>
  <si>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</si>
  <si>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</si>
  <si>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</si>
  <si>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</si>
  <si>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</si>
  <si>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</si>
  <si>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</si>
  <si>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la eficiencia en las metas de profesionalización de las corporaciones policiales del Ramo 33
</t>
    </r>
    <r>
      <rPr>
        <sz val="10"/>
        <rFont val="Soberana Sans"/>
        <family val="2"/>
      </rPr>
      <t>Sin información</t>
    </r>
  </si>
  <si>
    <r>
      <t xml:space="preserve">Porcentaje del Gasto y Metas de Profesionalización del Ramo 33
</t>
    </r>
    <r>
      <rPr>
        <sz val="10"/>
        <rFont val="Soberana Sans"/>
        <family val="2"/>
      </rPr>
      <t>Sin información</t>
    </r>
  </si>
  <si>
    <r>
      <t xml:space="preserve">Tiempo de atención a la sociedad en los Centros de Control, Comando, Cómputo y Comunicaciones (C4s) del Ramo 33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</si>
  <si>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</si>
  <si>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</si>
  <si>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</si>
  <si>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r>
      <t xml:space="preserve">Porcentaje de la eficiencia en las metas de profesionalización de las corporaciones policiales del Ramo 33
</t>
    </r>
    <r>
      <rPr>
        <sz val="10"/>
        <rFont val="Soberana Sans"/>
        <family val="2"/>
      </rPr>
      <t xml:space="preserve">10 - DURANGO  Existe variacion dado que se inicio la capacitacion y aun no culminan con sus cursos el personal a capacitarse
</t>
    </r>
  </si>
  <si>
    <r>
      <t xml:space="preserve">Porcentaje del Gasto y Metas de Profesionalización del Ramo 33
</t>
    </r>
    <r>
      <rPr>
        <sz val="10"/>
        <rFont val="Soberana Sans"/>
        <family val="2"/>
      </rPr>
      <t xml:space="preserve">10 - DURANGO  Existe variacion dado que se inicio la capacitacion y aun no culminan con sus cursos el personal a capacitarse 
</t>
    </r>
  </si>
  <si>
    <r>
      <t xml:space="preserve">Tiempo de atención a la sociedad en los Centros de Control, Comando, Cómputo y Comunicaciones (C4s) del Ramo 33
</t>
    </r>
    <r>
      <rPr>
        <sz val="10"/>
        <rFont val="Soberana Sans"/>
        <family val="2"/>
      </rPr>
      <t xml:space="preserve">10 - DURANGO  SE BAJO EL TIEMPO DE ACUERDO A LO PROGRAMADO 
</t>
    </r>
  </si>
  <si>
    <t>10-DURANGO</t>
  </si>
  <si>
    <t>0 - COBERTURA ESTATAL</t>
  </si>
  <si>
    <r>
      <t xml:space="preserve">Porcentaje de la eficiencia en las metas de profesionalización de las corporaciones policiales del Ramo 33
</t>
    </r>
    <r>
      <rPr>
        <sz val="10"/>
        <rFont val="Soberana Sans"/>
        <family val="2"/>
      </rPr>
      <t xml:space="preserve">0 - COBERTURA ESTATAL  Existe variacion dado que se inicio la capacitacion y aun no culminan con sus cursos el personal a capacitarse
</t>
    </r>
  </si>
  <si>
    <r>
      <t xml:space="preserve">Porcentaje del Gasto y Metas de Profesionalización del Ramo 33
</t>
    </r>
    <r>
      <rPr>
        <sz val="10"/>
        <rFont val="Soberana Sans"/>
        <family val="2"/>
      </rPr>
      <t xml:space="preserve">0 - COBERTURA ESTATAL  Existe variacion dado que se inicio la capacitacion y aun no culminan con sus cursos el personal a capacitarse 
</t>
    </r>
  </si>
  <si>
    <r>
      <t xml:space="preserve">Tiempo de atención a la sociedad en los Centros de Control, Comando, Cómputo y Comunicaciones (C4s) del Ramo 33
</t>
    </r>
    <r>
      <rPr>
        <sz val="10"/>
        <rFont val="Soberana Sans"/>
        <family val="2"/>
      </rPr>
      <t xml:space="preserve">0 - COBERTURA ESTATAL  SE BAJO EL TIEMPO DE ACUERDO A LO PROGRAMADO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</si>
</sst>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3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100</v>
      </c>
      <c r="S11" s="29">
        <v>60</v>
      </c>
      <c r="T11" s="29">
        <v>33</v>
      </c>
      <c r="U11" s="29">
        <f>IF(ISERROR(T11/S11),"N/A",T11/S11*100)</f>
        <v>55.000000000000007</v>
      </c>
      <c r="V11" s="30" t="s">
        <v>46</v>
      </c>
    </row>
    <row r="12" spans="1:35" ht="75" customHeight="1" thickTop="1" thickBot="1">
      <c r="A12" s="27"/>
      <c r="B12" s="28" t="s">
        <v>47</v>
      </c>
      <c r="C12" s="79" t="s">
        <v>41</v>
      </c>
      <c r="D12" s="79"/>
      <c r="E12" s="79"/>
      <c r="F12" s="79"/>
      <c r="G12" s="79"/>
      <c r="H12" s="79"/>
      <c r="I12" s="79" t="s">
        <v>48</v>
      </c>
      <c r="J12" s="79"/>
      <c r="K12" s="79"/>
      <c r="L12" s="79" t="s">
        <v>49</v>
      </c>
      <c r="M12" s="79"/>
      <c r="N12" s="79"/>
      <c r="O12" s="79"/>
      <c r="P12" s="29" t="s">
        <v>44</v>
      </c>
      <c r="Q12" s="29" t="s">
        <v>45</v>
      </c>
      <c r="R12" s="29">
        <v>100</v>
      </c>
      <c r="S12" s="29">
        <v>60</v>
      </c>
      <c r="T12" s="29">
        <v>35</v>
      </c>
      <c r="U12" s="29">
        <f>IF(ISERROR(T12/S12),"N/A",T12/S12*100)</f>
        <v>58.333333333333336</v>
      </c>
      <c r="V12" s="30" t="s">
        <v>46</v>
      </c>
    </row>
    <row r="13" spans="1:35" ht="75" customHeight="1" thickTop="1" thickBot="1">
      <c r="A13" s="27"/>
      <c r="B13" s="28" t="s">
        <v>47</v>
      </c>
      <c r="C13" s="79" t="s">
        <v>50</v>
      </c>
      <c r="D13" s="79"/>
      <c r="E13" s="79"/>
      <c r="F13" s="79"/>
      <c r="G13" s="79"/>
      <c r="H13" s="79"/>
      <c r="I13" s="79" t="s">
        <v>51</v>
      </c>
      <c r="J13" s="79"/>
      <c r="K13" s="79"/>
      <c r="L13" s="79" t="s">
        <v>52</v>
      </c>
      <c r="M13" s="79"/>
      <c r="N13" s="79"/>
      <c r="O13" s="79"/>
      <c r="P13" s="29" t="s">
        <v>53</v>
      </c>
      <c r="Q13" s="29" t="s">
        <v>45</v>
      </c>
      <c r="R13" s="29">
        <v>15</v>
      </c>
      <c r="S13" s="29">
        <v>16</v>
      </c>
      <c r="T13" s="29">
        <v>11.99</v>
      </c>
      <c r="U13" s="29">
        <f>IF(ISERROR(T13/S13),"N/A",T13/S13*100)</f>
        <v>74.9375</v>
      </c>
      <c r="V13" s="30" t="s">
        <v>46</v>
      </c>
    </row>
    <row r="14" spans="1:35" ht="22.5" customHeight="1" thickTop="1" thickBot="1">
      <c r="B14" s="8" t="s">
        <v>54</v>
      </c>
      <c r="C14" s="9"/>
      <c r="D14" s="9"/>
      <c r="E14" s="9"/>
      <c r="F14" s="9"/>
      <c r="G14" s="9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1"/>
      <c r="W14" s="31"/>
    </row>
    <row r="15" spans="1:35" ht="32.25" customHeight="1" thickTop="1">
      <c r="B15" s="32"/>
      <c r="C15" s="33"/>
      <c r="D15" s="33"/>
      <c r="E15" s="33"/>
      <c r="F15" s="33"/>
      <c r="G15" s="33"/>
      <c r="H15" s="34"/>
      <c r="I15" s="34"/>
      <c r="J15" s="34"/>
      <c r="K15" s="34"/>
      <c r="L15" s="34"/>
      <c r="M15" s="34"/>
      <c r="N15" s="34"/>
      <c r="O15" s="34"/>
      <c r="P15" s="35"/>
      <c r="Q15" s="36"/>
      <c r="R15" s="24" t="s">
        <v>55</v>
      </c>
      <c r="S15" s="23" t="s">
        <v>56</v>
      </c>
      <c r="T15" s="24" t="s">
        <v>57</v>
      </c>
      <c r="U15" s="24" t="s">
        <v>58</v>
      </c>
      <c r="V15" s="80"/>
    </row>
    <row r="16" spans="1:35" ht="30" customHeight="1" thickBot="1">
      <c r="B16" s="37"/>
      <c r="C16" s="38"/>
      <c r="D16" s="38"/>
      <c r="E16" s="38"/>
      <c r="F16" s="38"/>
      <c r="G16" s="38"/>
      <c r="H16" s="39"/>
      <c r="I16" s="39"/>
      <c r="J16" s="39"/>
      <c r="K16" s="39"/>
      <c r="L16" s="39"/>
      <c r="M16" s="39"/>
      <c r="N16" s="39"/>
      <c r="O16" s="39"/>
      <c r="P16" s="40"/>
      <c r="Q16" s="41"/>
      <c r="R16" s="42" t="s">
        <v>59</v>
      </c>
      <c r="S16" s="41" t="s">
        <v>59</v>
      </c>
      <c r="T16" s="41" t="s">
        <v>59</v>
      </c>
      <c r="U16" s="41" t="s">
        <v>60</v>
      </c>
      <c r="V16" s="81"/>
    </row>
    <row r="17" spans="2:22" ht="13.5" customHeight="1" thickBot="1">
      <c r="B17" s="82" t="s">
        <v>61</v>
      </c>
      <c r="C17" s="83"/>
      <c r="D17" s="83"/>
      <c r="E17" s="43"/>
      <c r="F17" s="43"/>
      <c r="G17" s="43"/>
      <c r="H17" s="44"/>
      <c r="I17" s="44"/>
      <c r="J17" s="44"/>
      <c r="K17" s="44"/>
      <c r="L17" s="44"/>
      <c r="M17" s="44"/>
      <c r="N17" s="44"/>
      <c r="O17" s="44"/>
      <c r="P17" s="45"/>
      <c r="Q17" s="45"/>
      <c r="R17" s="46">
        <v>7631.7607749999997</v>
      </c>
      <c r="S17" s="46">
        <v>4579.0564679999998</v>
      </c>
      <c r="T17" s="46">
        <v>4579.0564679999998</v>
      </c>
      <c r="U17" s="46">
        <f>+IF(ISERR(T17/S17*100),"N/A",T17/S17*100)</f>
        <v>100</v>
      </c>
      <c r="V17" s="47"/>
    </row>
    <row r="18" spans="2:22" ht="13.5" customHeight="1" thickBot="1">
      <c r="B18" s="84" t="s">
        <v>62</v>
      </c>
      <c r="C18" s="85"/>
      <c r="D18" s="85"/>
      <c r="E18" s="48"/>
      <c r="F18" s="48"/>
      <c r="G18" s="48"/>
      <c r="H18" s="49"/>
      <c r="I18" s="49"/>
      <c r="J18" s="49"/>
      <c r="K18" s="49"/>
      <c r="L18" s="49"/>
      <c r="M18" s="49"/>
      <c r="N18" s="49"/>
      <c r="O18" s="49"/>
      <c r="P18" s="50"/>
      <c r="Q18" s="50"/>
      <c r="R18" s="46">
        <v>7631.7607749999997</v>
      </c>
      <c r="S18" s="46">
        <v>4579.0564679999998</v>
      </c>
      <c r="T18" s="46">
        <v>4579.0564679999998</v>
      </c>
      <c r="U18" s="46">
        <f>+IF(ISERR(T18/S18*100),"N/A",T18/S18*100)</f>
        <v>100</v>
      </c>
      <c r="V18" s="47"/>
    </row>
    <row r="19" spans="2:22" s="51" customFormat="1" ht="14.85" customHeight="1" thickTop="1" thickBot="1">
      <c r="B19" s="52" t="s">
        <v>63</v>
      </c>
      <c r="C19" s="53"/>
      <c r="D19" s="53"/>
      <c r="E19" s="53"/>
      <c r="F19" s="53"/>
      <c r="G19" s="53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5"/>
    </row>
    <row r="20" spans="2:22" ht="44.25" customHeight="1" thickTop="1">
      <c r="B20" s="73" t="s">
        <v>64</v>
      </c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5"/>
    </row>
    <row r="21" spans="2:22" ht="34.5" customHeight="1">
      <c r="B21" s="76" t="s">
        <v>65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8"/>
    </row>
    <row r="22" spans="2:22" ht="34.5" customHeight="1">
      <c r="B22" s="76" t="s">
        <v>66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8"/>
    </row>
    <row r="23" spans="2:22" ht="34.5" customHeight="1">
      <c r="B23" s="76" t="s">
        <v>67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8"/>
    </row>
  </sheetData>
  <mergeCells count="3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B20:V20"/>
    <mergeCell ref="B21:V21"/>
    <mergeCell ref="B22:V22"/>
    <mergeCell ref="B23:V23"/>
    <mergeCell ref="C13:H13"/>
    <mergeCell ref="I13:K13"/>
    <mergeCell ref="L13:O13"/>
    <mergeCell ref="V15:V16"/>
    <mergeCell ref="B17:D17"/>
    <mergeCell ref="B18:D18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68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100</v>
      </c>
      <c r="S11" s="29">
        <v>60</v>
      </c>
      <c r="T11" s="29">
        <v>33</v>
      </c>
      <c r="U11" s="29">
        <f>IF(ISERROR(T11/S11),"N/A",T11/S11*100)</f>
        <v>55.000000000000007</v>
      </c>
      <c r="V11" s="30" t="s">
        <v>46</v>
      </c>
    </row>
    <row r="12" spans="1:35" ht="23.1" customHeight="1" thickTop="1" thickBot="1">
      <c r="A12" s="27"/>
      <c r="B12" s="117" t="s">
        <v>69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100</v>
      </c>
      <c r="S13" s="60">
        <v>60</v>
      </c>
      <c r="T13" s="60">
        <v>33</v>
      </c>
      <c r="U13" s="61">
        <f>IF(ISERROR(T13/S13),"N/A",T13/S13*100)</f>
        <v>55.000000000000007</v>
      </c>
      <c r="V13" s="56" t="s">
        <v>70</v>
      </c>
    </row>
    <row r="14" spans="1:35" ht="75" customHeight="1" thickTop="1" thickBot="1">
      <c r="A14" s="27"/>
      <c r="B14" s="28" t="s">
        <v>47</v>
      </c>
      <c r="C14" s="79" t="s">
        <v>41</v>
      </c>
      <c r="D14" s="79"/>
      <c r="E14" s="79"/>
      <c r="F14" s="79"/>
      <c r="G14" s="79"/>
      <c r="H14" s="79"/>
      <c r="I14" s="79" t="s">
        <v>48</v>
      </c>
      <c r="J14" s="79"/>
      <c r="K14" s="79"/>
      <c r="L14" s="79" t="s">
        <v>49</v>
      </c>
      <c r="M14" s="79"/>
      <c r="N14" s="79"/>
      <c r="O14" s="79"/>
      <c r="P14" s="29" t="s">
        <v>44</v>
      </c>
      <c r="Q14" s="29" t="s">
        <v>45</v>
      </c>
      <c r="R14" s="29">
        <v>100</v>
      </c>
      <c r="S14" s="29">
        <v>60</v>
      </c>
      <c r="T14" s="29">
        <v>35</v>
      </c>
      <c r="U14" s="29">
        <f>IF(ISERROR(T14/S14),"N/A",T14/S14*100)</f>
        <v>58.333333333333336</v>
      </c>
      <c r="V14" s="30" t="s">
        <v>46</v>
      </c>
    </row>
    <row r="15" spans="1:35" ht="23.1" customHeight="1" thickTop="1" thickBot="1">
      <c r="A15" s="27"/>
      <c r="B15" s="117" t="s">
        <v>69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100</v>
      </c>
      <c r="S16" s="60">
        <v>60</v>
      </c>
      <c r="T16" s="60">
        <v>35</v>
      </c>
      <c r="U16" s="61">
        <f>IF(ISERROR(T16/S16),"N/A",T16/S16*100)</f>
        <v>58.333333333333336</v>
      </c>
      <c r="V16" s="56" t="s">
        <v>70</v>
      </c>
    </row>
    <row r="17" spans="1:23" ht="75" customHeight="1" thickTop="1" thickBot="1">
      <c r="A17" s="27"/>
      <c r="B17" s="28" t="s">
        <v>47</v>
      </c>
      <c r="C17" s="79" t="s">
        <v>50</v>
      </c>
      <c r="D17" s="79"/>
      <c r="E17" s="79"/>
      <c r="F17" s="79"/>
      <c r="G17" s="79"/>
      <c r="H17" s="79"/>
      <c r="I17" s="79" t="s">
        <v>51</v>
      </c>
      <c r="J17" s="79"/>
      <c r="K17" s="79"/>
      <c r="L17" s="79" t="s">
        <v>52</v>
      </c>
      <c r="M17" s="79"/>
      <c r="N17" s="79"/>
      <c r="O17" s="79"/>
      <c r="P17" s="29" t="s">
        <v>53</v>
      </c>
      <c r="Q17" s="29" t="s">
        <v>45</v>
      </c>
      <c r="R17" s="29">
        <v>15</v>
      </c>
      <c r="S17" s="29">
        <v>16</v>
      </c>
      <c r="T17" s="29">
        <v>11.99</v>
      </c>
      <c r="U17" s="29">
        <f>IF(ISERROR(T17/S17),"N/A",T17/S17*100)</f>
        <v>74.9375</v>
      </c>
      <c r="V17" s="30" t="s">
        <v>46</v>
      </c>
    </row>
    <row r="18" spans="1:23" ht="23.1" customHeight="1" thickTop="1" thickBot="1">
      <c r="A18" s="27"/>
      <c r="B18" s="117" t="s">
        <v>69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15</v>
      </c>
      <c r="S19" s="60">
        <v>16</v>
      </c>
      <c r="T19" s="60">
        <v>11.99</v>
      </c>
      <c r="U19" s="61">
        <f>IF(ISERROR(T19/S19),"N/A",T19/S19*100)</f>
        <v>74.9375</v>
      </c>
      <c r="V19" s="56" t="s">
        <v>70</v>
      </c>
    </row>
    <row r="20" spans="1:23" ht="22.5" customHeight="1" thickTop="1" thickBot="1">
      <c r="B20" s="8" t="s">
        <v>54</v>
      </c>
      <c r="C20" s="9"/>
      <c r="D20" s="9"/>
      <c r="E20" s="9"/>
      <c r="F20" s="9"/>
      <c r="G20" s="9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1"/>
      <c r="W20" s="31"/>
    </row>
    <row r="21" spans="1:23" ht="32.25" customHeight="1" thickTop="1">
      <c r="B21" s="32"/>
      <c r="C21" s="33"/>
      <c r="D21" s="33"/>
      <c r="E21" s="33"/>
      <c r="F21" s="33"/>
      <c r="G21" s="33"/>
      <c r="H21" s="34"/>
      <c r="I21" s="34"/>
      <c r="J21" s="34"/>
      <c r="K21" s="34"/>
      <c r="L21" s="34"/>
      <c r="M21" s="34"/>
      <c r="N21" s="34"/>
      <c r="O21" s="34"/>
      <c r="P21" s="35"/>
      <c r="Q21" s="36"/>
      <c r="R21" s="24" t="s">
        <v>55</v>
      </c>
      <c r="S21" s="23" t="s">
        <v>56</v>
      </c>
      <c r="T21" s="24" t="s">
        <v>57</v>
      </c>
      <c r="U21" s="24" t="s">
        <v>58</v>
      </c>
      <c r="V21" s="80"/>
    </row>
    <row r="22" spans="1:23" ht="30" customHeight="1" thickBot="1">
      <c r="B22" s="37"/>
      <c r="C22" s="38"/>
      <c r="D22" s="38"/>
      <c r="E22" s="38"/>
      <c r="F22" s="38"/>
      <c r="G22" s="38"/>
      <c r="H22" s="39"/>
      <c r="I22" s="39"/>
      <c r="J22" s="39"/>
      <c r="K22" s="39"/>
      <c r="L22" s="39"/>
      <c r="M22" s="39"/>
      <c r="N22" s="39"/>
      <c r="O22" s="39"/>
      <c r="P22" s="40"/>
      <c r="Q22" s="41"/>
      <c r="R22" s="42" t="s">
        <v>59</v>
      </c>
      <c r="S22" s="41" t="s">
        <v>59</v>
      </c>
      <c r="T22" s="41" t="s">
        <v>59</v>
      </c>
      <c r="U22" s="41" t="s">
        <v>60</v>
      </c>
      <c r="V22" s="81"/>
    </row>
    <row r="23" spans="1:23" ht="13.5" customHeight="1" thickBot="1">
      <c r="B23" s="82" t="s">
        <v>61</v>
      </c>
      <c r="C23" s="83"/>
      <c r="D23" s="83"/>
      <c r="E23" s="43"/>
      <c r="F23" s="43"/>
      <c r="G23" s="43"/>
      <c r="H23" s="44"/>
      <c r="I23" s="44"/>
      <c r="J23" s="44"/>
      <c r="K23" s="44"/>
      <c r="L23" s="44"/>
      <c r="M23" s="44"/>
      <c r="N23" s="44"/>
      <c r="O23" s="44"/>
      <c r="P23" s="45"/>
      <c r="Q23" s="45"/>
      <c r="R23" s="46">
        <v>7631.7607749999997</v>
      </c>
      <c r="S23" s="46">
        <v>4579.0564679999998</v>
      </c>
      <c r="T23" s="46">
        <v>4579.0564679999998</v>
      </c>
      <c r="U23" s="46">
        <f>+IF(ISERR(T23/S23*100),"N/A",T23/S23*100)</f>
        <v>100</v>
      </c>
      <c r="V23" s="47"/>
    </row>
    <row r="24" spans="1:23" ht="13.5" customHeight="1" thickBot="1">
      <c r="B24" s="84" t="s">
        <v>62</v>
      </c>
      <c r="C24" s="85"/>
      <c r="D24" s="85"/>
      <c r="E24" s="48"/>
      <c r="F24" s="48"/>
      <c r="G24" s="48"/>
      <c r="H24" s="49"/>
      <c r="I24" s="49"/>
      <c r="J24" s="49"/>
      <c r="K24" s="49"/>
      <c r="L24" s="49"/>
      <c r="M24" s="49"/>
      <c r="N24" s="49"/>
      <c r="O24" s="49"/>
      <c r="P24" s="50"/>
      <c r="Q24" s="50"/>
      <c r="R24" s="46">
        <v>7631.7607749999997</v>
      </c>
      <c r="S24" s="46">
        <v>4579.0564679999998</v>
      </c>
      <c r="T24" s="46">
        <v>4579.0564679999998</v>
      </c>
      <c r="U24" s="46">
        <f>+IF(ISERR(T24/S24*100),"N/A",T24/S24*100)</f>
        <v>100</v>
      </c>
      <c r="V24" s="47"/>
    </row>
    <row r="25" spans="1:23" s="51" customFormat="1" ht="14.85" customHeight="1" thickTop="1" thickBot="1">
      <c r="B25" s="52" t="s">
        <v>63</v>
      </c>
      <c r="C25" s="53"/>
      <c r="D25" s="53"/>
      <c r="E25" s="53"/>
      <c r="F25" s="53"/>
      <c r="G25" s="53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5"/>
    </row>
    <row r="26" spans="1:23" ht="44.25" customHeight="1" thickTop="1">
      <c r="B26" s="73" t="s">
        <v>64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5"/>
    </row>
    <row r="27" spans="1:23" ht="34.5" customHeight="1">
      <c r="B27" s="76" t="s">
        <v>71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8"/>
    </row>
    <row r="28" spans="1:23" ht="34.5" customHeight="1">
      <c r="B28" s="76" t="s">
        <v>72</v>
      </c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8"/>
    </row>
    <row r="29" spans="1:23" ht="34.5" customHeight="1">
      <c r="B29" s="76" t="s">
        <v>73</v>
      </c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8"/>
    </row>
  </sheetData>
  <mergeCells count="4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V21:V22"/>
    <mergeCell ref="B23:D23"/>
    <mergeCell ref="B24:D24"/>
    <mergeCell ref="B26:V26"/>
    <mergeCell ref="B27:V27"/>
    <mergeCell ref="B28:V28"/>
    <mergeCell ref="B29:V29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4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68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100</v>
      </c>
      <c r="S11" s="29">
        <v>60</v>
      </c>
      <c r="T11" s="29">
        <v>33</v>
      </c>
      <c r="U11" s="29">
        <f>IF(ISERROR(T11/S11),"N/A",T11/S11*100)</f>
        <v>55.000000000000007</v>
      </c>
      <c r="V11" s="30" t="s">
        <v>46</v>
      </c>
    </row>
    <row r="12" spans="1:35" ht="18.75" customHeight="1" thickTop="1" thickBot="1">
      <c r="A12" s="27"/>
      <c r="B12" s="120" t="s">
        <v>74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 thickBot="1">
      <c r="A13" s="63"/>
      <c r="B13" s="64" t="s">
        <v>50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100</v>
      </c>
      <c r="S13" s="68">
        <v>60</v>
      </c>
      <c r="T13" s="68">
        <v>33</v>
      </c>
      <c r="U13" s="68">
        <f>IF(ISERROR(T13/S13),"N/A",T13/S13*100)</f>
        <v>55.000000000000007</v>
      </c>
      <c r="V13" s="64" t="s">
        <v>75</v>
      </c>
    </row>
    <row r="14" spans="1:35" ht="75" customHeight="1" thickTop="1" thickBot="1">
      <c r="A14" s="27"/>
      <c r="B14" s="28" t="s">
        <v>47</v>
      </c>
      <c r="C14" s="79" t="s">
        <v>41</v>
      </c>
      <c r="D14" s="79"/>
      <c r="E14" s="79"/>
      <c r="F14" s="79"/>
      <c r="G14" s="79"/>
      <c r="H14" s="79"/>
      <c r="I14" s="79" t="s">
        <v>48</v>
      </c>
      <c r="J14" s="79"/>
      <c r="K14" s="79"/>
      <c r="L14" s="79" t="s">
        <v>49</v>
      </c>
      <c r="M14" s="79"/>
      <c r="N14" s="79"/>
      <c r="O14" s="79"/>
      <c r="P14" s="29" t="s">
        <v>44</v>
      </c>
      <c r="Q14" s="29" t="s">
        <v>45</v>
      </c>
      <c r="R14" s="29">
        <v>100</v>
      </c>
      <c r="S14" s="29">
        <v>60</v>
      </c>
      <c r="T14" s="29">
        <v>35</v>
      </c>
      <c r="U14" s="29">
        <f>IF(ISERROR(T14/S14),"N/A",T14/S14*100)</f>
        <v>58.333333333333336</v>
      </c>
      <c r="V14" s="30" t="s">
        <v>46</v>
      </c>
    </row>
    <row r="15" spans="1:35" ht="18.75" customHeight="1" thickTop="1" thickBot="1">
      <c r="A15" s="27"/>
      <c r="B15" s="120" t="s">
        <v>74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s="62" customFormat="1" ht="18" customHeight="1" thickBot="1">
      <c r="A16" s="63"/>
      <c r="B16" s="64" t="s">
        <v>50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100</v>
      </c>
      <c r="S16" s="68">
        <v>60</v>
      </c>
      <c r="T16" s="68">
        <v>35</v>
      </c>
      <c r="U16" s="68">
        <f>IF(ISERROR(T16/S16),"N/A",T16/S16*100)</f>
        <v>58.333333333333336</v>
      </c>
      <c r="V16" s="64" t="s">
        <v>75</v>
      </c>
    </row>
    <row r="17" spans="1:22" ht="75" customHeight="1" thickTop="1" thickBot="1">
      <c r="A17" s="27"/>
      <c r="B17" s="28" t="s">
        <v>47</v>
      </c>
      <c r="C17" s="79" t="s">
        <v>50</v>
      </c>
      <c r="D17" s="79"/>
      <c r="E17" s="79"/>
      <c r="F17" s="79"/>
      <c r="G17" s="79"/>
      <c r="H17" s="79"/>
      <c r="I17" s="79" t="s">
        <v>51</v>
      </c>
      <c r="J17" s="79"/>
      <c r="K17" s="79"/>
      <c r="L17" s="79" t="s">
        <v>52</v>
      </c>
      <c r="M17" s="79"/>
      <c r="N17" s="79"/>
      <c r="O17" s="79"/>
      <c r="P17" s="29" t="s">
        <v>53</v>
      </c>
      <c r="Q17" s="29" t="s">
        <v>45</v>
      </c>
      <c r="R17" s="29">
        <v>15</v>
      </c>
      <c r="S17" s="29">
        <v>16</v>
      </c>
      <c r="T17" s="29">
        <v>11.99</v>
      </c>
      <c r="U17" s="29">
        <f>IF(ISERROR(T17/S17),"N/A",T17/S17*100)</f>
        <v>74.9375</v>
      </c>
      <c r="V17" s="30" t="s">
        <v>46</v>
      </c>
    </row>
    <row r="18" spans="1:22" ht="18.75" customHeight="1" thickTop="1" thickBot="1">
      <c r="A18" s="27"/>
      <c r="B18" s="120" t="s">
        <v>74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s="62" customFormat="1" ht="18" customHeight="1" thickBot="1">
      <c r="A19" s="63"/>
      <c r="B19" s="64" t="s">
        <v>50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15</v>
      </c>
      <c r="S19" s="68">
        <v>16</v>
      </c>
      <c r="T19" s="68">
        <v>11.99</v>
      </c>
      <c r="U19" s="68">
        <f>IF(ISERROR(T19/S19),"N/A",T19/S19*100)</f>
        <v>74.9375</v>
      </c>
      <c r="V19" s="64" t="s">
        <v>75</v>
      </c>
    </row>
    <row r="20" spans="1:22" s="51" customFormat="1" ht="14.85" customHeight="1" thickTop="1" thickBot="1">
      <c r="B20" s="52" t="s">
        <v>63</v>
      </c>
      <c r="C20" s="53"/>
      <c r="D20" s="53"/>
      <c r="E20" s="53"/>
      <c r="F20" s="53"/>
      <c r="G20" s="53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5"/>
    </row>
    <row r="21" spans="1:22" ht="44.25" customHeight="1" thickTop="1">
      <c r="B21" s="73" t="s">
        <v>64</v>
      </c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5"/>
    </row>
    <row r="22" spans="1:22" ht="34.5" customHeight="1">
      <c r="B22" s="76" t="s">
        <v>76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8"/>
    </row>
    <row r="23" spans="1:22" ht="34.5" customHeight="1">
      <c r="B23" s="76" t="s">
        <v>77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8"/>
    </row>
    <row r="24" spans="1:22" ht="34.5" customHeight="1">
      <c r="B24" s="76" t="s">
        <v>78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8"/>
    </row>
  </sheetData>
  <mergeCells count="3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22:V22"/>
    <mergeCell ref="B23:V23"/>
    <mergeCell ref="B24:V24"/>
    <mergeCell ref="B15:V15"/>
    <mergeCell ref="C17:H17"/>
    <mergeCell ref="I17:K17"/>
    <mergeCell ref="L17:O17"/>
    <mergeCell ref="B18:V18"/>
    <mergeCell ref="B21:V21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2019-03-15T19:00:10Z</dcterms:modified>
</cp:coreProperties>
</file>