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 firstSheet="1" activeTab="1"/>
  </bookViews>
  <sheets>
    <sheet name="Completo" sheetId="1" state="hidden" r:id="rId1"/>
    <sheet name="Instructivo_COG" sheetId="10" r:id="rId2"/>
    <sheet name="Instructivo_Impacto" sheetId="12" r:id="rId3"/>
    <sheet name="1" sheetId="3" r:id="rId4"/>
    <sheet name="2" sheetId="4" r:id="rId5"/>
    <sheet name="3" sheetId="5" r:id="rId6"/>
    <sheet name="4" sheetId="6" r:id="rId7"/>
    <sheet name="Concentrado" sheetId="7" r:id="rId8"/>
    <sheet name="ConcentredoNomina" sheetId="14" r:id="rId9"/>
    <sheet name="BienesMuebles_Inmuebles_Intangi" sheetId="13" r:id="rId10"/>
    <sheet name="Hoja2" sheetId="2" state="hidden" r:id="rId11"/>
  </sheets>
  <externalReferences>
    <externalReference r:id="rId12"/>
  </externalReferences>
  <definedNames>
    <definedName name="_xlnm._FilterDatabase" localSheetId="7" hidden="1">Concentrado!$B$8:$Q$361</definedName>
    <definedName name="Indi" localSheetId="8">[1]Hoja2!$B$9:$B$10</definedName>
    <definedName name="Indi">Hoja2!$B$9:$B$10</definedName>
    <definedName name="Indicar" localSheetId="8">[1]Hoja2!$B$6</definedName>
    <definedName name="Indicar">Hoja2!$B$6</definedName>
    <definedName name="porcentaje">Hoja2!$E$2:$E$102</definedName>
    <definedName name="_xlnm.Print_Titles" localSheetId="7">Concentrado!$1:$8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3" l="1"/>
  <c r="G39" i="13" l="1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40" i="13" l="1"/>
  <c r="C360" i="7"/>
  <c r="O359" i="7"/>
  <c r="N359" i="7"/>
  <c r="M359" i="7"/>
  <c r="L359" i="7"/>
  <c r="K359" i="7"/>
  <c r="J359" i="7"/>
  <c r="I359" i="7"/>
  <c r="H359" i="7"/>
  <c r="G359" i="7"/>
  <c r="F359" i="7"/>
  <c r="E359" i="7"/>
  <c r="C359" i="7" s="1"/>
  <c r="D359" i="7"/>
  <c r="C358" i="7"/>
  <c r="O357" i="7"/>
  <c r="N357" i="7"/>
  <c r="M357" i="7"/>
  <c r="L357" i="7"/>
  <c r="K357" i="7"/>
  <c r="J357" i="7"/>
  <c r="I357" i="7"/>
  <c r="H357" i="7"/>
  <c r="G357" i="7"/>
  <c r="F357" i="7"/>
  <c r="E357" i="7"/>
  <c r="D357" i="7"/>
  <c r="C357" i="7"/>
  <c r="C356" i="7"/>
  <c r="O355" i="7"/>
  <c r="N355" i="7"/>
  <c r="M355" i="7"/>
  <c r="L355" i="7"/>
  <c r="K355" i="7"/>
  <c r="J355" i="7"/>
  <c r="I355" i="7"/>
  <c r="C355" i="7" s="1"/>
  <c r="H355" i="7"/>
  <c r="G355" i="7"/>
  <c r="F355" i="7"/>
  <c r="E355" i="7"/>
  <c r="D355" i="7"/>
  <c r="C354" i="7"/>
  <c r="C353" i="7"/>
  <c r="C352" i="7"/>
  <c r="C351" i="7"/>
  <c r="O350" i="7"/>
  <c r="N350" i="7"/>
  <c r="M350" i="7"/>
  <c r="L350" i="7"/>
  <c r="K350" i="7"/>
  <c r="J350" i="7"/>
  <c r="C350" i="7" s="1"/>
  <c r="I350" i="7"/>
  <c r="H350" i="7"/>
  <c r="G350" i="7"/>
  <c r="F350" i="7"/>
  <c r="E350" i="7"/>
  <c r="D350" i="7"/>
  <c r="C349" i="7"/>
  <c r="C348" i="7"/>
  <c r="C347" i="7"/>
  <c r="O346" i="7"/>
  <c r="N346" i="7"/>
  <c r="N345" i="7" s="1"/>
  <c r="M346" i="7"/>
  <c r="M345" i="7" s="1"/>
  <c r="L346" i="7"/>
  <c r="L345" i="7" s="1"/>
  <c r="K346" i="7"/>
  <c r="K345" i="7" s="1"/>
  <c r="J346" i="7"/>
  <c r="C346" i="7" s="1"/>
  <c r="I346" i="7"/>
  <c r="H346" i="7"/>
  <c r="G346" i="7"/>
  <c r="F346" i="7"/>
  <c r="F345" i="7" s="1"/>
  <c r="E346" i="7"/>
  <c r="E345" i="7" s="1"/>
  <c r="D346" i="7"/>
  <c r="D345" i="7" s="1"/>
  <c r="O345" i="7"/>
  <c r="H345" i="7"/>
  <c r="G345" i="7"/>
  <c r="C344" i="7"/>
  <c r="C343" i="7"/>
  <c r="O342" i="7"/>
  <c r="N342" i="7"/>
  <c r="M342" i="7"/>
  <c r="L342" i="7"/>
  <c r="K342" i="7"/>
  <c r="J342" i="7"/>
  <c r="I342" i="7"/>
  <c r="H342" i="7"/>
  <c r="G342" i="7"/>
  <c r="F342" i="7"/>
  <c r="C342" i="7" s="1"/>
  <c r="E342" i="7"/>
  <c r="D342" i="7"/>
  <c r="C341" i="7"/>
  <c r="C340" i="7"/>
  <c r="C339" i="7"/>
  <c r="C338" i="7"/>
  <c r="C337" i="7"/>
  <c r="C336" i="7"/>
  <c r="C335" i="7"/>
  <c r="C334" i="7"/>
  <c r="C333" i="7"/>
  <c r="C332" i="7"/>
  <c r="O331" i="7"/>
  <c r="O330" i="7" s="1"/>
  <c r="N331" i="7"/>
  <c r="N330" i="7" s="1"/>
  <c r="M331" i="7"/>
  <c r="M330" i="7" s="1"/>
  <c r="L331" i="7"/>
  <c r="K331" i="7"/>
  <c r="J331" i="7"/>
  <c r="I331" i="7"/>
  <c r="I330" i="7" s="1"/>
  <c r="H331" i="7"/>
  <c r="H330" i="7" s="1"/>
  <c r="G331" i="7"/>
  <c r="G330" i="7" s="1"/>
  <c r="F331" i="7"/>
  <c r="F330" i="7" s="1"/>
  <c r="E331" i="7"/>
  <c r="C331" i="7" s="1"/>
  <c r="D331" i="7"/>
  <c r="L330" i="7"/>
  <c r="K330" i="7"/>
  <c r="J330" i="7"/>
  <c r="D330" i="7"/>
  <c r="C329" i="7"/>
  <c r="C328" i="7"/>
  <c r="C327" i="7"/>
  <c r="C326" i="7"/>
  <c r="C325" i="7"/>
  <c r="O324" i="7"/>
  <c r="N324" i="7"/>
  <c r="M324" i="7"/>
  <c r="L324" i="7"/>
  <c r="K324" i="7"/>
  <c r="J324" i="7"/>
  <c r="I324" i="7"/>
  <c r="H324" i="7"/>
  <c r="G324" i="7"/>
  <c r="F324" i="7"/>
  <c r="E324" i="7"/>
  <c r="D324" i="7"/>
  <c r="C324" i="7" s="1"/>
  <c r="C323" i="7"/>
  <c r="C322" i="7"/>
  <c r="C321" i="7"/>
  <c r="C320" i="7"/>
  <c r="C319" i="7"/>
  <c r="C318" i="7"/>
  <c r="C317" i="7"/>
  <c r="C316" i="7"/>
  <c r="C315" i="7"/>
  <c r="C314" i="7"/>
  <c r="O313" i="7"/>
  <c r="O312" i="7" s="1"/>
  <c r="N313" i="7"/>
  <c r="N312" i="7" s="1"/>
  <c r="M313" i="7"/>
  <c r="M312" i="7" s="1"/>
  <c r="L313" i="7"/>
  <c r="L312" i="7" s="1"/>
  <c r="K313" i="7"/>
  <c r="K312" i="7" s="1"/>
  <c r="J313" i="7"/>
  <c r="I313" i="7"/>
  <c r="H313" i="7"/>
  <c r="G313" i="7"/>
  <c r="G312" i="7" s="1"/>
  <c r="F313" i="7"/>
  <c r="F312" i="7" s="1"/>
  <c r="E313" i="7"/>
  <c r="E312" i="7" s="1"/>
  <c r="D313" i="7"/>
  <c r="D312" i="7" s="1"/>
  <c r="C312" i="7" s="1"/>
  <c r="C313" i="7"/>
  <c r="J312" i="7"/>
  <c r="I312" i="7"/>
  <c r="H312" i="7"/>
  <c r="C311" i="7"/>
  <c r="C310" i="7"/>
  <c r="O309" i="7"/>
  <c r="N309" i="7"/>
  <c r="M309" i="7"/>
  <c r="L309" i="7"/>
  <c r="K309" i="7"/>
  <c r="J309" i="7"/>
  <c r="I309" i="7"/>
  <c r="H309" i="7"/>
  <c r="G309" i="7"/>
  <c r="C309" i="7" s="1"/>
  <c r="F309" i="7"/>
  <c r="E309" i="7"/>
  <c r="D309" i="7"/>
  <c r="C308" i="7"/>
  <c r="C307" i="7"/>
  <c r="C306" i="7"/>
  <c r="O305" i="7"/>
  <c r="N305" i="7"/>
  <c r="M305" i="7"/>
  <c r="L305" i="7"/>
  <c r="K305" i="7"/>
  <c r="J305" i="7"/>
  <c r="I305" i="7"/>
  <c r="H305" i="7"/>
  <c r="G305" i="7"/>
  <c r="C305" i="7" s="1"/>
  <c r="F305" i="7"/>
  <c r="E305" i="7"/>
  <c r="D305" i="7"/>
  <c r="C304" i="7"/>
  <c r="C303" i="7"/>
  <c r="C302" i="7"/>
  <c r="C301" i="7"/>
  <c r="C300" i="7"/>
  <c r="C299" i="7"/>
  <c r="C298" i="7"/>
  <c r="O297" i="7"/>
  <c r="N297" i="7"/>
  <c r="M297" i="7"/>
  <c r="L297" i="7"/>
  <c r="L282" i="7" s="1"/>
  <c r="K297" i="7"/>
  <c r="K282" i="7" s="1"/>
  <c r="J297" i="7"/>
  <c r="I297" i="7"/>
  <c r="H297" i="7"/>
  <c r="G297" i="7"/>
  <c r="F297" i="7"/>
  <c r="E297" i="7"/>
  <c r="D297" i="7"/>
  <c r="D282" i="7" s="1"/>
  <c r="C297" i="7"/>
  <c r="C296" i="7"/>
  <c r="O295" i="7"/>
  <c r="N295" i="7"/>
  <c r="M295" i="7"/>
  <c r="L295" i="7"/>
  <c r="K295" i="7"/>
  <c r="J295" i="7"/>
  <c r="I295" i="7"/>
  <c r="C295" i="7" s="1"/>
  <c r="H295" i="7"/>
  <c r="G295" i="7"/>
  <c r="F295" i="7"/>
  <c r="E295" i="7"/>
  <c r="D295" i="7"/>
  <c r="C294" i="7"/>
  <c r="C293" i="7"/>
  <c r="C292" i="7"/>
  <c r="C291" i="7"/>
  <c r="O290" i="7"/>
  <c r="N290" i="7"/>
  <c r="M290" i="7"/>
  <c r="L290" i="7"/>
  <c r="K290" i="7"/>
  <c r="J290" i="7"/>
  <c r="C290" i="7" s="1"/>
  <c r="I290" i="7"/>
  <c r="H290" i="7"/>
  <c r="G290" i="7"/>
  <c r="F290" i="7"/>
  <c r="E290" i="7"/>
  <c r="D290" i="7"/>
  <c r="C289" i="7"/>
  <c r="C288" i="7"/>
  <c r="C287" i="7"/>
  <c r="C286" i="7"/>
  <c r="C285" i="7"/>
  <c r="C284" i="7"/>
  <c r="O283" i="7"/>
  <c r="O282" i="7" s="1"/>
  <c r="N283" i="7"/>
  <c r="N282" i="7" s="1"/>
  <c r="M283" i="7"/>
  <c r="M282" i="7" s="1"/>
  <c r="L283" i="7"/>
  <c r="K283" i="7"/>
  <c r="J283" i="7"/>
  <c r="I283" i="7"/>
  <c r="I282" i="7" s="1"/>
  <c r="H283" i="7"/>
  <c r="H282" i="7" s="1"/>
  <c r="G283" i="7"/>
  <c r="G282" i="7" s="1"/>
  <c r="F283" i="7"/>
  <c r="F282" i="7" s="1"/>
  <c r="E283" i="7"/>
  <c r="C283" i="7" s="1"/>
  <c r="D283" i="7"/>
  <c r="J282" i="7"/>
  <c r="C281" i="7"/>
  <c r="O280" i="7"/>
  <c r="N280" i="7"/>
  <c r="M280" i="7"/>
  <c r="L280" i="7"/>
  <c r="K280" i="7"/>
  <c r="J280" i="7"/>
  <c r="I280" i="7"/>
  <c r="H280" i="7"/>
  <c r="G280" i="7"/>
  <c r="F280" i="7"/>
  <c r="E280" i="7"/>
  <c r="D280" i="7"/>
  <c r="C280" i="7" s="1"/>
  <c r="C279" i="7"/>
  <c r="O278" i="7"/>
  <c r="N278" i="7"/>
  <c r="M278" i="7"/>
  <c r="L278" i="7"/>
  <c r="K278" i="7"/>
  <c r="J278" i="7"/>
  <c r="I278" i="7"/>
  <c r="H278" i="7"/>
  <c r="G278" i="7"/>
  <c r="F278" i="7"/>
  <c r="C278" i="7" s="1"/>
  <c r="E278" i="7"/>
  <c r="D278" i="7"/>
  <c r="C277" i="7"/>
  <c r="C276" i="7"/>
  <c r="O275" i="7"/>
  <c r="N275" i="7"/>
  <c r="M275" i="7"/>
  <c r="L275" i="7"/>
  <c r="K275" i="7"/>
  <c r="J275" i="7"/>
  <c r="I275" i="7"/>
  <c r="H275" i="7"/>
  <c r="G275" i="7"/>
  <c r="F275" i="7"/>
  <c r="E275" i="7"/>
  <c r="C275" i="7" s="1"/>
  <c r="D275" i="7"/>
  <c r="C274" i="7"/>
  <c r="C273" i="7"/>
  <c r="C272" i="7"/>
  <c r="C271" i="7"/>
  <c r="C270" i="7"/>
  <c r="C269" i="7"/>
  <c r="C268" i="7"/>
  <c r="C267" i="7"/>
  <c r="C266" i="7"/>
  <c r="C265" i="7"/>
  <c r="C264" i="7"/>
  <c r="C263" i="7"/>
  <c r="C262" i="7"/>
  <c r="O261" i="7"/>
  <c r="N261" i="7"/>
  <c r="M261" i="7"/>
  <c r="L261" i="7"/>
  <c r="K261" i="7"/>
  <c r="J261" i="7"/>
  <c r="I261" i="7"/>
  <c r="H261" i="7"/>
  <c r="G261" i="7"/>
  <c r="C261" i="7" s="1"/>
  <c r="F261" i="7"/>
  <c r="E261" i="7"/>
  <c r="D261" i="7"/>
  <c r="C260" i="7"/>
  <c r="C259" i="7"/>
  <c r="O258" i="7"/>
  <c r="N258" i="7"/>
  <c r="M258" i="7"/>
  <c r="L258" i="7"/>
  <c r="K258" i="7"/>
  <c r="J258" i="7"/>
  <c r="I258" i="7"/>
  <c r="H258" i="7"/>
  <c r="G258" i="7"/>
  <c r="F258" i="7"/>
  <c r="C258" i="7" s="1"/>
  <c r="E258" i="7"/>
  <c r="D258" i="7"/>
  <c r="C257" i="7"/>
  <c r="C256" i="7"/>
  <c r="C255" i="7"/>
  <c r="O254" i="7"/>
  <c r="O231" i="7" s="1"/>
  <c r="N254" i="7"/>
  <c r="N231" i="7" s="1"/>
  <c r="M254" i="7"/>
  <c r="L254" i="7"/>
  <c r="K254" i="7"/>
  <c r="J254" i="7"/>
  <c r="I254" i="7"/>
  <c r="H254" i="7"/>
  <c r="G254" i="7"/>
  <c r="G231" i="7" s="1"/>
  <c r="F254" i="7"/>
  <c r="F231" i="7" s="1"/>
  <c r="E254" i="7"/>
  <c r="D254" i="7"/>
  <c r="C254" i="7" s="1"/>
  <c r="C253" i="7"/>
  <c r="C252" i="7"/>
  <c r="C251" i="7"/>
  <c r="C250" i="7"/>
  <c r="C249" i="7"/>
  <c r="C248" i="7"/>
  <c r="C247" i="7"/>
  <c r="C246" i="7"/>
  <c r="C245" i="7"/>
  <c r="C244" i="7"/>
  <c r="C243" i="7"/>
  <c r="C242" i="7"/>
  <c r="C241" i="7"/>
  <c r="C240" i="7"/>
  <c r="C239" i="7"/>
  <c r="C238" i="7"/>
  <c r="C237" i="7"/>
  <c r="C236" i="7"/>
  <c r="C235" i="7"/>
  <c r="C234" i="7"/>
  <c r="C233" i="7"/>
  <c r="O232" i="7"/>
  <c r="N232" i="7"/>
  <c r="M232" i="7"/>
  <c r="L232" i="7"/>
  <c r="L231" i="7" s="1"/>
  <c r="K232" i="7"/>
  <c r="K231" i="7" s="1"/>
  <c r="J232" i="7"/>
  <c r="J231" i="7" s="1"/>
  <c r="I232" i="7"/>
  <c r="I231" i="7" s="1"/>
  <c r="H232" i="7"/>
  <c r="H231" i="7" s="1"/>
  <c r="G232" i="7"/>
  <c r="F232" i="7"/>
  <c r="E232" i="7"/>
  <c r="D232" i="7"/>
  <c r="D231" i="7" s="1"/>
  <c r="M231" i="7"/>
  <c r="E231" i="7"/>
  <c r="C230" i="7"/>
  <c r="C229" i="7"/>
  <c r="C228" i="7"/>
  <c r="C227" i="7"/>
  <c r="C226" i="7"/>
  <c r="C225" i="7"/>
  <c r="O224" i="7"/>
  <c r="N224" i="7"/>
  <c r="M224" i="7"/>
  <c r="L224" i="7"/>
  <c r="K224" i="7"/>
  <c r="J224" i="7"/>
  <c r="I224" i="7"/>
  <c r="H224" i="7"/>
  <c r="G224" i="7"/>
  <c r="F224" i="7"/>
  <c r="E224" i="7"/>
  <c r="D224" i="7"/>
  <c r="C224" i="7" s="1"/>
  <c r="C223" i="7"/>
  <c r="C222" i="7"/>
  <c r="C221" i="7"/>
  <c r="C220" i="7"/>
  <c r="C219" i="7"/>
  <c r="C218" i="7"/>
  <c r="O217" i="7"/>
  <c r="N217" i="7"/>
  <c r="M217" i="7"/>
  <c r="L217" i="7"/>
  <c r="K217" i="7"/>
  <c r="J217" i="7"/>
  <c r="I217" i="7"/>
  <c r="H217" i="7"/>
  <c r="G217" i="7"/>
  <c r="F217" i="7"/>
  <c r="E217" i="7"/>
  <c r="D217" i="7"/>
  <c r="C217" i="7"/>
  <c r="C216" i="7"/>
  <c r="C215" i="7"/>
  <c r="C214" i="7"/>
  <c r="C213" i="7"/>
  <c r="C212" i="7"/>
  <c r="C211" i="7"/>
  <c r="C210" i="7"/>
  <c r="C209" i="7"/>
  <c r="O208" i="7"/>
  <c r="N208" i="7"/>
  <c r="M208" i="7"/>
  <c r="L208" i="7"/>
  <c r="K208" i="7"/>
  <c r="J208" i="7"/>
  <c r="I208" i="7"/>
  <c r="H208" i="7"/>
  <c r="G208" i="7"/>
  <c r="F208" i="7"/>
  <c r="E208" i="7"/>
  <c r="D208" i="7"/>
  <c r="C208" i="7" s="1"/>
  <c r="C207" i="7"/>
  <c r="C206" i="7"/>
  <c r="C205" i="7"/>
  <c r="C204" i="7"/>
  <c r="C203" i="7"/>
  <c r="C202" i="7"/>
  <c r="C201" i="7"/>
  <c r="C200" i="7"/>
  <c r="C199" i="7"/>
  <c r="C198" i="7"/>
  <c r="C197" i="7"/>
  <c r="C196" i="7"/>
  <c r="O195" i="7"/>
  <c r="N195" i="7"/>
  <c r="M195" i="7"/>
  <c r="L195" i="7"/>
  <c r="K195" i="7"/>
  <c r="J195" i="7"/>
  <c r="I195" i="7"/>
  <c r="C195" i="7" s="1"/>
  <c r="H195" i="7"/>
  <c r="G195" i="7"/>
  <c r="F195" i="7"/>
  <c r="E195" i="7"/>
  <c r="D195" i="7"/>
  <c r="C194" i="7"/>
  <c r="C193" i="7"/>
  <c r="C192" i="7"/>
  <c r="C191" i="7"/>
  <c r="C190" i="7"/>
  <c r="C189" i="7"/>
  <c r="C188" i="7"/>
  <c r="C187" i="7"/>
  <c r="C186" i="7"/>
  <c r="C185" i="7"/>
  <c r="O184" i="7"/>
  <c r="N184" i="7"/>
  <c r="M184" i="7"/>
  <c r="L184" i="7"/>
  <c r="K184" i="7"/>
  <c r="J184" i="7"/>
  <c r="I184" i="7"/>
  <c r="H184" i="7"/>
  <c r="G184" i="7"/>
  <c r="F184" i="7"/>
  <c r="E184" i="7"/>
  <c r="D184" i="7"/>
  <c r="C184" i="7" s="1"/>
  <c r="C183" i="7"/>
  <c r="C182" i="7"/>
  <c r="C181" i="7"/>
  <c r="C180" i="7"/>
  <c r="C179" i="7"/>
  <c r="C178" i="7"/>
  <c r="C177" i="7"/>
  <c r="C176" i="7"/>
  <c r="C175" i="7"/>
  <c r="C174" i="7"/>
  <c r="O173" i="7"/>
  <c r="N173" i="7"/>
  <c r="M173" i="7"/>
  <c r="L173" i="7"/>
  <c r="K173" i="7"/>
  <c r="J173" i="7"/>
  <c r="I173" i="7"/>
  <c r="H173" i="7"/>
  <c r="G173" i="7"/>
  <c r="C173" i="7" s="1"/>
  <c r="F173" i="7"/>
  <c r="E173" i="7"/>
  <c r="D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O152" i="7"/>
  <c r="N152" i="7"/>
  <c r="M152" i="7"/>
  <c r="L152" i="7"/>
  <c r="K152" i="7"/>
  <c r="J152" i="7"/>
  <c r="I152" i="7"/>
  <c r="H152" i="7"/>
  <c r="G152" i="7"/>
  <c r="F152" i="7"/>
  <c r="E152" i="7"/>
  <c r="D152" i="7"/>
  <c r="C152" i="7" s="1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O138" i="7"/>
  <c r="N138" i="7"/>
  <c r="M138" i="7"/>
  <c r="L138" i="7"/>
  <c r="K138" i="7"/>
  <c r="J138" i="7"/>
  <c r="C138" i="7" s="1"/>
  <c r="I138" i="7"/>
  <c r="H138" i="7"/>
  <c r="G138" i="7"/>
  <c r="F138" i="7"/>
  <c r="E138" i="7"/>
  <c r="D138" i="7"/>
  <c r="C137" i="7"/>
  <c r="C136" i="7"/>
  <c r="C135" i="7"/>
  <c r="C134" i="7"/>
  <c r="C133" i="7"/>
  <c r="C132" i="7"/>
  <c r="C131" i="7"/>
  <c r="C130" i="7"/>
  <c r="C129" i="7"/>
  <c r="C128" i="7"/>
  <c r="C127" i="7"/>
  <c r="C126" i="7"/>
  <c r="C125" i="7"/>
  <c r="C124" i="7"/>
  <c r="C123" i="7"/>
  <c r="O122" i="7"/>
  <c r="O121" i="7" s="1"/>
  <c r="N122" i="7"/>
  <c r="N121" i="7" s="1"/>
  <c r="M122" i="7"/>
  <c r="L122" i="7"/>
  <c r="K122" i="7"/>
  <c r="J122" i="7"/>
  <c r="J121" i="7" s="1"/>
  <c r="I122" i="7"/>
  <c r="I121" i="7" s="1"/>
  <c r="H122" i="7"/>
  <c r="H121" i="7" s="1"/>
  <c r="G122" i="7"/>
  <c r="G121" i="7" s="1"/>
  <c r="F122" i="7"/>
  <c r="F121" i="7" s="1"/>
  <c r="C121" i="7" s="1"/>
  <c r="E122" i="7"/>
  <c r="D122" i="7"/>
  <c r="C122" i="7" s="1"/>
  <c r="M121" i="7"/>
  <c r="L121" i="7"/>
  <c r="K121" i="7"/>
  <c r="E121" i="7"/>
  <c r="D121" i="7"/>
  <c r="C120" i="7"/>
  <c r="C119" i="7"/>
  <c r="C118" i="7"/>
  <c r="C117" i="7"/>
  <c r="C116" i="7"/>
  <c r="C115" i="7"/>
  <c r="C114" i="7"/>
  <c r="C113" i="7"/>
  <c r="C112" i="7"/>
  <c r="O111" i="7"/>
  <c r="N111" i="7"/>
  <c r="M111" i="7"/>
  <c r="L111" i="7"/>
  <c r="K111" i="7"/>
  <c r="J111" i="7"/>
  <c r="J56" i="7" s="1"/>
  <c r="I111" i="7"/>
  <c r="C111" i="7" s="1"/>
  <c r="H111" i="7"/>
  <c r="G111" i="7"/>
  <c r="F111" i="7"/>
  <c r="E111" i="7"/>
  <c r="D111" i="7"/>
  <c r="C110" i="7"/>
  <c r="C109" i="7"/>
  <c r="C108" i="7"/>
  <c r="C107" i="7"/>
  <c r="C106" i="7"/>
  <c r="O105" i="7"/>
  <c r="N105" i="7"/>
  <c r="M105" i="7"/>
  <c r="L105" i="7"/>
  <c r="K105" i="7"/>
  <c r="J105" i="7"/>
  <c r="I105" i="7"/>
  <c r="H105" i="7"/>
  <c r="G105" i="7"/>
  <c r="F105" i="7"/>
  <c r="E105" i="7"/>
  <c r="D105" i="7"/>
  <c r="C105" i="7"/>
  <c r="C104" i="7"/>
  <c r="C103" i="7"/>
  <c r="C102" i="7"/>
  <c r="O101" i="7"/>
  <c r="N101" i="7"/>
  <c r="M101" i="7"/>
  <c r="L101" i="7"/>
  <c r="K101" i="7"/>
  <c r="J101" i="7"/>
  <c r="I101" i="7"/>
  <c r="H101" i="7"/>
  <c r="G101" i="7"/>
  <c r="F101" i="7"/>
  <c r="E101" i="7"/>
  <c r="D101" i="7"/>
  <c r="C101" i="7"/>
  <c r="C100" i="7"/>
  <c r="C99" i="7"/>
  <c r="C98" i="7"/>
  <c r="C97" i="7"/>
  <c r="C96" i="7"/>
  <c r="C95" i="7"/>
  <c r="O94" i="7"/>
  <c r="N94" i="7"/>
  <c r="M94" i="7"/>
  <c r="L94" i="7"/>
  <c r="K94" i="7"/>
  <c r="J94" i="7"/>
  <c r="I94" i="7"/>
  <c r="H94" i="7"/>
  <c r="G94" i="7"/>
  <c r="F94" i="7"/>
  <c r="E94" i="7"/>
  <c r="D94" i="7"/>
  <c r="C94" i="7" s="1"/>
  <c r="C93" i="7"/>
  <c r="C92" i="7"/>
  <c r="C91" i="7"/>
  <c r="C90" i="7"/>
  <c r="C89" i="7"/>
  <c r="C88" i="7"/>
  <c r="C87" i="7"/>
  <c r="C86" i="7"/>
  <c r="C85" i="7"/>
  <c r="C84" i="7"/>
  <c r="O83" i="7"/>
  <c r="N83" i="7"/>
  <c r="M83" i="7"/>
  <c r="L83" i="7"/>
  <c r="K83" i="7"/>
  <c r="J83" i="7"/>
  <c r="I83" i="7"/>
  <c r="H83" i="7"/>
  <c r="G83" i="7"/>
  <c r="F83" i="7"/>
  <c r="E83" i="7"/>
  <c r="C83" i="7" s="1"/>
  <c r="D83" i="7"/>
  <c r="C82" i="7"/>
  <c r="C81" i="7"/>
  <c r="C80" i="7"/>
  <c r="C79" i="7"/>
  <c r="O78" i="7"/>
  <c r="N78" i="7"/>
  <c r="M78" i="7"/>
  <c r="L78" i="7"/>
  <c r="K78" i="7"/>
  <c r="J78" i="7"/>
  <c r="I78" i="7"/>
  <c r="H78" i="7"/>
  <c r="G78" i="7"/>
  <c r="F78" i="7"/>
  <c r="E78" i="7"/>
  <c r="D78" i="7"/>
  <c r="C78" i="7" s="1"/>
  <c r="C77" i="7"/>
  <c r="C76" i="7"/>
  <c r="C75" i="7"/>
  <c r="C74" i="7"/>
  <c r="C73" i="7"/>
  <c r="O72" i="7"/>
  <c r="N72" i="7"/>
  <c r="M72" i="7"/>
  <c r="L72" i="7"/>
  <c r="K72" i="7"/>
  <c r="J72" i="7"/>
  <c r="I72" i="7"/>
  <c r="H72" i="7"/>
  <c r="G72" i="7"/>
  <c r="F72" i="7"/>
  <c r="E72" i="7"/>
  <c r="D72" i="7"/>
  <c r="C72" i="7" s="1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O57" i="7"/>
  <c r="O56" i="7" s="1"/>
  <c r="N57" i="7"/>
  <c r="N56" i="7" s="1"/>
  <c r="M57" i="7"/>
  <c r="M56" i="7" s="1"/>
  <c r="L57" i="7"/>
  <c r="L56" i="7" s="1"/>
  <c r="K57" i="7"/>
  <c r="K56" i="7" s="1"/>
  <c r="J57" i="7"/>
  <c r="I57" i="7"/>
  <c r="H57" i="7"/>
  <c r="G57" i="7"/>
  <c r="G56" i="7" s="1"/>
  <c r="F57" i="7"/>
  <c r="F56" i="7" s="1"/>
  <c r="E57" i="7"/>
  <c r="E56" i="7" s="1"/>
  <c r="D57" i="7"/>
  <c r="D56" i="7" s="1"/>
  <c r="C57" i="7"/>
  <c r="H56" i="7"/>
  <c r="C55" i="7"/>
  <c r="C54" i="7"/>
  <c r="C53" i="7"/>
  <c r="C52" i="7"/>
  <c r="C51" i="7"/>
  <c r="C50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C48" i="7"/>
  <c r="C47" i="7"/>
  <c r="O46" i="7"/>
  <c r="N46" i="7"/>
  <c r="M46" i="7"/>
  <c r="L46" i="7"/>
  <c r="K46" i="7"/>
  <c r="J46" i="7"/>
  <c r="C46" i="7" s="1"/>
  <c r="I46" i="7"/>
  <c r="H46" i="7"/>
  <c r="G46" i="7"/>
  <c r="F46" i="7"/>
  <c r="E46" i="7"/>
  <c r="D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 s="1"/>
  <c r="C31" i="7"/>
  <c r="C30" i="7"/>
  <c r="C29" i="7"/>
  <c r="C28" i="7"/>
  <c r="C27" i="7"/>
  <c r="O26" i="7"/>
  <c r="N26" i="7"/>
  <c r="M26" i="7"/>
  <c r="L26" i="7"/>
  <c r="K26" i="7"/>
  <c r="J26" i="7"/>
  <c r="I26" i="7"/>
  <c r="H26" i="7"/>
  <c r="G26" i="7"/>
  <c r="F26" i="7"/>
  <c r="E26" i="7"/>
  <c r="D26" i="7"/>
  <c r="C25" i="7"/>
  <c r="C24" i="7"/>
  <c r="C23" i="7"/>
  <c r="C22" i="7"/>
  <c r="C21" i="7"/>
  <c r="C20" i="7"/>
  <c r="C19" i="7"/>
  <c r="C18" i="7"/>
  <c r="C17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 s="1"/>
  <c r="C15" i="7"/>
  <c r="C14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Q12" i="7"/>
  <c r="P12" i="7"/>
  <c r="C12" i="7"/>
  <c r="Q11" i="7"/>
  <c r="P11" i="7"/>
  <c r="C11" i="7"/>
  <c r="Q10" i="7"/>
  <c r="P10" i="7"/>
  <c r="O10" i="7"/>
  <c r="N10" i="7"/>
  <c r="M10" i="7"/>
  <c r="L10" i="7"/>
  <c r="L9" i="7" s="1"/>
  <c r="K10" i="7"/>
  <c r="K9" i="7" s="1"/>
  <c r="J10" i="7"/>
  <c r="J9" i="7" s="1"/>
  <c r="I10" i="7"/>
  <c r="I9" i="7" s="1"/>
  <c r="H10" i="7"/>
  <c r="H9" i="7" s="1"/>
  <c r="G10" i="7"/>
  <c r="F10" i="7"/>
  <c r="E10" i="7"/>
  <c r="D10" i="7"/>
  <c r="D9" i="7" s="1"/>
  <c r="M9" i="7"/>
  <c r="E9" i="7"/>
  <c r="F9" i="7" l="1"/>
  <c r="F361" i="7" s="1"/>
  <c r="N9" i="7"/>
  <c r="N361" i="7" s="1"/>
  <c r="G9" i="7"/>
  <c r="O9" i="7"/>
  <c r="F39" i="6"/>
  <c r="E66" i="4"/>
  <c r="H361" i="7"/>
  <c r="O361" i="7"/>
  <c r="M361" i="7"/>
  <c r="C231" i="7"/>
  <c r="K361" i="7"/>
  <c r="L361" i="7"/>
  <c r="D361" i="7"/>
  <c r="G361" i="7"/>
  <c r="I345" i="7"/>
  <c r="I361" i="7" s="1"/>
  <c r="C10" i="7"/>
  <c r="C232" i="7"/>
  <c r="E282" i="7"/>
  <c r="C282" i="7" s="1"/>
  <c r="E330" i="7"/>
  <c r="C330" i="7" s="1"/>
  <c r="J345" i="7"/>
  <c r="J361" i="7" s="1"/>
  <c r="C26" i="7"/>
  <c r="I56" i="7"/>
  <c r="C56" i="7" s="1"/>
  <c r="H19" i="6"/>
  <c r="C9" i="7" l="1"/>
  <c r="E361" i="7"/>
  <c r="C361" i="7" s="1"/>
  <c r="C345" i="7"/>
  <c r="H15" i="6"/>
  <c r="F19" i="6"/>
  <c r="H27" i="6" l="1"/>
  <c r="F27" i="6"/>
  <c r="H37" i="6"/>
  <c r="F37" i="6"/>
  <c r="F15" i="6" s="1"/>
</calcChain>
</file>

<file path=xl/sharedStrings.xml><?xml version="1.0" encoding="utf-8"?>
<sst xmlns="http://schemas.openxmlformats.org/spreadsheetml/2006/main" count="666" uniqueCount="546">
  <si>
    <t>Iniciativa de Reforma</t>
  </si>
  <si>
    <t>Modificación de Estructura Orgánica</t>
  </si>
  <si>
    <t>Programa Presupuestario</t>
  </si>
  <si>
    <t xml:space="preserve">1. Denominación de </t>
  </si>
  <si>
    <t>2. Ámbito en el que incidiría (señalar y especificar las causas o situaciones por las cuales tendrá impacto en cada ámbito)</t>
  </si>
  <si>
    <t>Federal</t>
  </si>
  <si>
    <t>Estatal</t>
  </si>
  <si>
    <t>Municipal</t>
  </si>
  <si>
    <t>Social</t>
  </si>
  <si>
    <t>Privado</t>
  </si>
  <si>
    <t>Externo</t>
  </si>
  <si>
    <t>3. Otras disposiciones que se afectarían (señalar y explicar las razones del efecto previsto):</t>
  </si>
  <si>
    <t>Disposición(es) que se afectaría(n)</t>
  </si>
  <si>
    <t>Decretar</t>
  </si>
  <si>
    <t>Modificar</t>
  </si>
  <si>
    <t>Adicionar</t>
  </si>
  <si>
    <t>Derogar</t>
  </si>
  <si>
    <t>Abrogar</t>
  </si>
  <si>
    <t>Otro</t>
  </si>
  <si>
    <r>
      <t xml:space="preserve">Nota: </t>
    </r>
    <r>
      <rPr>
        <sz val="11"/>
        <color theme="1"/>
        <rFont val="Calibri"/>
        <family val="2"/>
        <scheme val="minor"/>
      </rPr>
      <t>En caso de que sean varias las disposiciones que se afectarían, utilizar una hoja para cada una de talas disposiciones</t>
    </r>
  </si>
  <si>
    <t>Programa nuevo (indicar Si o No en el recuadro):</t>
  </si>
  <si>
    <t>Denominación del programa nuevo</t>
  </si>
  <si>
    <t>Dependencias y/o entidades que serían 
responsables de su operación</t>
  </si>
  <si>
    <t>4. Impacto en Programas aprobados en el Presupuesto de Egresos del Estado (PEE):</t>
  </si>
  <si>
    <t>Modificación o terminación de (los) programa(s) 
aprobado(s) en el PEE (indicar Si o No en el recuadro):</t>
  </si>
  <si>
    <t>Denominación del (los) programa(s) aprobado(s) 
que sería(n) afectado(s)</t>
  </si>
  <si>
    <t>Dependencias y/o entidades que serían 
responsables de su operación:</t>
  </si>
  <si>
    <r>
      <t xml:space="preserve">5. Describir el tipo de intervención o acción pública 
prevista </t>
    </r>
    <r>
      <rPr>
        <sz val="11"/>
        <color theme="1"/>
        <rFont val="Calibri"/>
        <family val="2"/>
        <scheme val="minor"/>
      </rPr>
      <t>(indicar con X en el recuadro que corresponda):</t>
    </r>
  </si>
  <si>
    <t>Entrega de apoyos o subsidios</t>
  </si>
  <si>
    <t>Coordinación interinstitucional</t>
  </si>
  <si>
    <t>Coordinación intergubernamental</t>
  </si>
  <si>
    <t>Participación social</t>
  </si>
  <si>
    <t>Otro aspecto relevante</t>
  </si>
  <si>
    <t>8. Criterios y procedimiento para el ejercicio, evaluación, rendición de cuentas y transparencia:</t>
  </si>
  <si>
    <r>
      <t xml:space="preserve">9. Impacto rotal en el gasto </t>
    </r>
    <r>
      <rPr>
        <sz val="11"/>
        <color theme="1"/>
        <rFont val="Calibri"/>
        <family val="2"/>
        <scheme val="minor"/>
      </rPr>
      <t>(estimar el porcentaje y el monto respectivo):</t>
    </r>
  </si>
  <si>
    <t>Cantidad o Monto Anual 
(Millones de pesos)</t>
  </si>
  <si>
    <t>Indicar
(x)</t>
  </si>
  <si>
    <t>Efectos o Alcances</t>
  </si>
  <si>
    <r>
      <t xml:space="preserve">9.1 Aumento del ________ por ciento en el </t>
    </r>
    <r>
      <rPr>
        <b/>
        <sz val="11"/>
        <color theme="1"/>
        <rFont val="Calibri"/>
        <family val="2"/>
        <scheme val="minor"/>
      </rPr>
      <t xml:space="preserve">gasto neto
total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</si>
  <si>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9.3 Aumento del ________ por ciento en el </t>
    </r>
    <r>
      <rPr>
        <b/>
        <sz val="11"/>
        <color theme="1"/>
        <rFont val="Calibri"/>
        <family val="2"/>
        <scheme val="minor"/>
      </rPr>
      <t xml:space="preserve">gasto no
programable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</si>
  <si>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9.2 Aumento del ________ por ciento en el </t>
    </r>
    <r>
      <rPr>
        <b/>
        <sz val="11"/>
        <color theme="1"/>
        <rFont val="Calibri"/>
        <family val="2"/>
        <scheme val="minor"/>
      </rPr>
      <t xml:space="preserve">gasto
programable </t>
    </r>
    <r>
      <rPr>
        <sz val="11"/>
        <color theme="1"/>
        <rFont val="Calibri"/>
        <family val="2"/>
        <scheme val="minor"/>
      </rPr>
      <t>del ejercicio fiscal en curso:</t>
    </r>
  </si>
  <si>
    <t>10. Impacto en estructura orgánico-institucional</t>
  </si>
  <si>
    <t>Especificar las reformas o modificaciones que 
afectarían el (los) programa(s) aprobado(s) en el PEE:</t>
  </si>
  <si>
    <t>Mecanismos específicos de acción pública</t>
  </si>
  <si>
    <r>
      <t xml:space="preserve">Nota: </t>
    </r>
    <r>
      <rPr>
        <sz val="11"/>
        <color theme="1"/>
        <rFont val="Calibri"/>
        <family val="2"/>
        <scheme val="minor"/>
      </rPr>
      <t xml:space="preserve"> En caso de que sean varios los programas que se afectarían, utilizar una hoja para cada uno de ellos</t>
    </r>
  </si>
  <si>
    <t>6. Relación con los objetivos y programas establecidos en el Plan Estatal de Desarrollo</t>
  </si>
  <si>
    <r>
      <t xml:space="preserve">7. Criterios y procedimiento general propuesto para la asignación y distribución de recursos </t>
    </r>
    <r>
      <rPr>
        <sz val="11"/>
        <color theme="1"/>
        <rFont val="Calibri"/>
        <family val="2"/>
        <scheme val="minor"/>
      </rPr>
      <t>(en el marco jurídico y del programa del que formaría parte)</t>
    </r>
  </si>
  <si>
    <t>9.4 No incrementa el nivel del gasto neto total:</t>
  </si>
  <si>
    <t>Nueva</t>
  </si>
  <si>
    <t>Denominación:</t>
  </si>
  <si>
    <t>Reforma (especificar dependencia o entidad):</t>
  </si>
  <si>
    <r>
      <t xml:space="preserve">11. Impacto en la estructura ocupacional </t>
    </r>
    <r>
      <rPr>
        <sz val="11"/>
        <color theme="1"/>
        <rFont val="Calibri"/>
        <family val="2"/>
        <scheme val="minor"/>
      </rPr>
      <t>(especificar número de plazas):</t>
    </r>
  </si>
  <si>
    <t>Creación de plazas (______ plazas)</t>
  </si>
  <si>
    <t>Transferencia de plazas (______ plazas)</t>
  </si>
  <si>
    <t>Cancelación de plazas (______ plazas)</t>
  </si>
  <si>
    <t>Otro (______ plazas)</t>
  </si>
  <si>
    <t>Desincorporación o extinción (especificar 
dependencia o entidad):</t>
  </si>
  <si>
    <t>Transferencia a otra estructura (especificar 
dependencia o entidad):</t>
  </si>
  <si>
    <r>
      <t xml:space="preserve">12. Pasivos laborales </t>
    </r>
    <r>
      <rPr>
        <sz val="11"/>
        <color theme="1"/>
        <rFont val="Calibri"/>
        <family val="2"/>
        <scheme val="minor"/>
      </rPr>
      <t>(especificar efectos o alcances a 
corto o largo plazos):</t>
    </r>
  </si>
  <si>
    <t>Pensiones y jubilaciones</t>
  </si>
  <si>
    <t>Otros</t>
  </si>
  <si>
    <t>13. Impacto presupuestario por la naturaleza del gasto:</t>
  </si>
  <si>
    <t>Servicios personales</t>
  </si>
  <si>
    <t>Otros gastos de operación</t>
  </si>
  <si>
    <t>Gasto no regularizable</t>
  </si>
  <si>
    <t>Gasto regularizable</t>
  </si>
  <si>
    <t>Gasto corriente</t>
  </si>
  <si>
    <t>Materiales y suministros</t>
  </si>
  <si>
    <t>Servicios generales</t>
  </si>
  <si>
    <t>Subsidios y transferencias corrientes</t>
  </si>
  <si>
    <t>Gasto de capital</t>
  </si>
  <si>
    <t>Bienes Muebieles e Inmuebles</t>
  </si>
  <si>
    <t>Obra Pública</t>
  </si>
  <si>
    <t>Subsidios y transferencias de capital</t>
  </si>
  <si>
    <t>Otros gastos de capital</t>
  </si>
  <si>
    <r>
      <t xml:space="preserve">Nota: </t>
    </r>
    <r>
      <rPr>
        <sz val="11"/>
        <color theme="1"/>
        <rFont val="Calibri"/>
        <family val="2"/>
        <scheme val="minor"/>
      </rPr>
      <t xml:space="preserve">La estimación del impacto presupuestario deberá expresarse invariablemente en </t>
    </r>
    <r>
      <rPr>
        <b/>
        <u/>
        <sz val="11"/>
        <color theme="1"/>
        <rFont val="Calibri"/>
        <family val="2"/>
        <scheme val="minor"/>
      </rPr>
      <t>millones de pesos anualizados</t>
    </r>
  </si>
  <si>
    <t>14. Definición de las Fuentes de Financiamiento en el corto y largo plazos:</t>
  </si>
  <si>
    <t>Monto Anual 
(Millones de pesos)</t>
  </si>
  <si>
    <t>Estructura 
o Composición 
Porcentual (Estimar %)</t>
  </si>
  <si>
    <t>TOTAL</t>
  </si>
  <si>
    <t>Ajustes Comprensados en el mismo PEE (sin incrementar su nivel global en el  ejercicio fiscal en curso):</t>
  </si>
  <si>
    <t>Incremento del ______ por ciento en los ingresos presupuestarios del ejercicio fiscal en curso:</t>
  </si>
  <si>
    <t>Concurriencia de gobiernos locales en el financiamiento
(especificar porcentaje y monto)</t>
  </si>
  <si>
    <t>Crédito (en su caso, especificar porcentaje y monto):</t>
  </si>
  <si>
    <t>Interno</t>
  </si>
  <si>
    <t>No se prevé o define la fuente de financiamiento:</t>
  </si>
  <si>
    <r>
      <t xml:space="preserve">Nota: </t>
    </r>
    <r>
      <rPr>
        <sz val="11"/>
        <color theme="1"/>
        <rFont val="Calibri"/>
        <family val="2"/>
        <scheme val="minor"/>
      </rPr>
      <t xml:space="preserve">Los montos deberán expresarse invariablemnte en </t>
    </r>
    <r>
      <rPr>
        <b/>
        <u/>
        <sz val="11"/>
        <color theme="1"/>
        <rFont val="Calibri"/>
        <family val="2"/>
        <scheme val="minor"/>
      </rPr>
      <t>millones de pesos anualizados</t>
    </r>
  </si>
  <si>
    <t>Concepto</t>
  </si>
  <si>
    <t>Indicar 
(X)</t>
  </si>
  <si>
    <t>Monto Anual
(Millones de 
pesos)</t>
  </si>
  <si>
    <t>Estructura 
o Composición 
Porcentual (Estimar%)</t>
  </si>
  <si>
    <t>Observaciones</t>
  </si>
  <si>
    <r>
      <t xml:space="preserve">1. Impacto total en el gasto </t>
    </r>
    <r>
      <rPr>
        <sz val="11"/>
        <color theme="1"/>
        <rFont val="Calibri"/>
        <family val="2"/>
        <scheme val="minor"/>
      </rPr>
      <t>(estimar el porcentaje y 
el monto respectivos):</t>
    </r>
  </si>
  <si>
    <r>
      <t xml:space="preserve">1.1 Aumento del _____ por ciento en el </t>
    </r>
    <r>
      <rPr>
        <b/>
        <sz val="11"/>
        <color theme="1"/>
        <rFont val="Calibri"/>
        <family val="2"/>
        <scheme val="minor"/>
      </rPr>
      <t xml:space="preserve">gasto 
neto total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</si>
  <si>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1.2 Aumento del _____ por ciento en el </t>
    </r>
    <r>
      <rPr>
        <b/>
        <sz val="11"/>
        <color theme="1"/>
        <rFont val="Calibri"/>
        <family val="2"/>
        <scheme val="minor"/>
      </rPr>
      <t xml:space="preserve">gasto 
programable </t>
    </r>
    <r>
      <rPr>
        <sz val="11"/>
        <color theme="1"/>
        <rFont val="Calibri"/>
        <family val="2"/>
        <scheme val="minor"/>
      </rPr>
      <t>del ejercicio fiscal en curso:</t>
    </r>
  </si>
  <si>
    <r>
      <t xml:space="preserve">1.3 Aumento del _____ por ciento en el </t>
    </r>
    <r>
      <rPr>
        <b/>
        <sz val="11"/>
        <color theme="1"/>
        <rFont val="Calibri"/>
        <family val="2"/>
        <scheme val="minor"/>
      </rPr>
      <t xml:space="preserve">gasto no 
programable </t>
    </r>
    <r>
      <rPr>
        <sz val="11"/>
        <color theme="1"/>
        <rFont val="Calibri"/>
        <family val="2"/>
        <scheme val="minor"/>
      </rPr>
      <t>del ejercicio fiscal en curso:</t>
    </r>
  </si>
  <si>
    <t>1.4 No incrementa el nivel del gasto neto total:</t>
  </si>
  <si>
    <t>2. Impacto total anual estimado en el gasto
(2.1 + 2.2 + 2.3 + 2.4):</t>
  </si>
  <si>
    <t>Regularizable</t>
  </si>
  <si>
    <t>2.1 Gasto corriente (2.1.1 + 2.1.2)</t>
  </si>
  <si>
    <t>2.1.1 Servicios Personales</t>
  </si>
  <si>
    <t>2.1.2 Otros gastos de operación</t>
  </si>
  <si>
    <t>No regularizable</t>
  </si>
  <si>
    <t>2.2 Gasto corriente (2.2.1 + 2.2.2 + 2.2.3 + 2.2.4)</t>
  </si>
  <si>
    <t>2.2.2 Servicios generales</t>
  </si>
  <si>
    <t>2.2.1 Materiales y suministros</t>
  </si>
  <si>
    <t>2.2.3 Subsidios y tranferencias corrientes</t>
  </si>
  <si>
    <t>2.2.4 Otros gastos de operación</t>
  </si>
  <si>
    <t>2.3 Gasto de Capital (2.3.1 + 2.3.2 + 2.3.3 + 2.3.4)</t>
  </si>
  <si>
    <t>2.3.1 Bienes muebles e inmuebles</t>
  </si>
  <si>
    <t>2.3.2 Obra pública</t>
  </si>
  <si>
    <t>2.3.3 Subsidios y transferencias de capital</t>
  </si>
  <si>
    <t>2.3.4 Otros gastos de capital</t>
  </si>
  <si>
    <t>2.4 Otros impactos presupuestarios (especificar)</t>
  </si>
  <si>
    <t>3. Impacto en Estructura y Pasivos Laborales:</t>
  </si>
  <si>
    <t>Estructura órganico-institucional</t>
  </si>
  <si>
    <t>Estructura ocupacional (número de plazas)</t>
  </si>
  <si>
    <t>Pasivos laborales (pensiones y jubilaciones)</t>
  </si>
  <si>
    <t>4. Fuentes de financiamiento</t>
  </si>
  <si>
    <t>4.1 Ajuste compensado en el PEE</t>
  </si>
  <si>
    <t>4.2 Incremento de _______ por ciento en el nivel de 
ingresos presupuestarios</t>
  </si>
  <si>
    <t>4.3 Concurrencia de gobiernos locales</t>
  </si>
  <si>
    <t>4.4 Concurriencia del sector privado</t>
  </si>
  <si>
    <t>4.5 Crédito</t>
  </si>
  <si>
    <t>X</t>
  </si>
  <si>
    <t xml:space="preserve">Notas:  </t>
  </si>
  <si>
    <r>
      <t xml:space="preserve">a. Los montos deberá expresarse invariablemente en </t>
    </r>
    <r>
      <rPr>
        <b/>
        <u/>
        <sz val="11"/>
        <color theme="1"/>
        <rFont val="Calibri"/>
        <family val="2"/>
        <scheme val="minor"/>
      </rPr>
      <t>millones de pesos autorizados</t>
    </r>
  </si>
  <si>
    <t>b. El monto del impacto total anual estimado en el gasto debe ser equivalente a lo establecido como fuente de financiamiento , para cumplir con los principios de quilibrio presupuestario y responsabilidad fiscal</t>
  </si>
  <si>
    <t>Indicar (X)</t>
  </si>
  <si>
    <t>Sí</t>
  </si>
  <si>
    <t>No</t>
  </si>
  <si>
    <t>COSTEO CLASIFICADOR POR OBJETO DEL GASTO</t>
  </si>
  <si>
    <t>ENTE PÚBLICO:</t>
  </si>
  <si>
    <t>FUENTE DE FINANCIAMIENTO:</t>
  </si>
  <si>
    <t>PROGRAMA: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</si>
  <si>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</si>
  <si>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</si>
  <si>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</si>
  <si>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</si>
  <si>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</si>
  <si>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</si>
  <si>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</si>
  <si>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</si>
  <si>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</si>
  <si>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</si>
  <si>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</si>
  <si>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</si>
  <si>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 SERVICIOS PERSONALES</t>
  </si>
  <si>
    <t>11000  REMUNERACIONES AL PERSONAL DE CARACTER PERMANENTE</t>
  </si>
  <si>
    <t>11301  SUELDO BASE</t>
  </si>
  <si>
    <t>11401  REMUNERACIONES POR ADSCRIPCION LABORAL EN EL EXTRANJERO</t>
  </si>
  <si>
    <t>12000  REMUNERACIONES AL PERSONAL DE CARACTER TRANSITORIO</t>
  </si>
  <si>
    <t>12101  HONORARIOS ASIMILABLES A SALARIOS</t>
  </si>
  <si>
    <t>12201  SUELDO BASE AL PERSONAL EVENTUAL</t>
  </si>
  <si>
    <t>13000  REMUNERACIONES ADICIONALES Y ESPECIALES</t>
  </si>
  <si>
    <t>13101  QUINQUENIOS</t>
  </si>
  <si>
    <t>13201  PRIMA DOMINICAL</t>
  </si>
  <si>
    <t>13202  PRIMA VACACIONAL</t>
  </si>
  <si>
    <t>13203  GRATIFICACION DE FIN DE AÑO</t>
  </si>
  <si>
    <t>13301  REMUNERACIONES POR HORAS EXTRAORDINARIAS</t>
  </si>
  <si>
    <t>13401  COMPENSACIONES</t>
  </si>
  <si>
    <t>13402  COMPENSACION A SUSTITUTOS DE PROFESORES</t>
  </si>
  <si>
    <t>13403  COMPENSACIONES ADICIONALES POR SERVICIOS ESPECIALES</t>
  </si>
  <si>
    <t>13702  INCENTIVOS POR ACTOS DE FISCALIZACION</t>
  </si>
  <si>
    <t>14000  SEGURIDAD SOCIAL</t>
  </si>
  <si>
    <t>14101  APORTACIONES AL ISSSTE</t>
  </si>
  <si>
    <t>14201  APORTACIONES AL FONDO DE VIVIENDA</t>
  </si>
  <si>
    <t>14301  APORTACIONES AL SAR</t>
  </si>
  <si>
    <t>14303  APORTACIONES A LA DIRECCION DE PENSIONES</t>
  </si>
  <si>
    <t>14407  SEGURO DE VIDA A EMPLEADOS</t>
  </si>
  <si>
    <t>15000  OTRAS PRESTACIONES SOCIALES Y ECONOMICAS</t>
  </si>
  <si>
    <t>15101  APORTACIONES AL FORTE</t>
  </si>
  <si>
    <t>15104  APORTACIONES PARA EL FONDO DE AHORRO</t>
  </si>
  <si>
    <t>15202  LIQUIDACIONES</t>
  </si>
  <si>
    <t>15301  PRESTACIONES DE RETIRO</t>
  </si>
  <si>
    <t>15302  RETIRO VOLUNTARIO</t>
  </si>
  <si>
    <t>15401  PRESTACIONES CONTRACTUALES</t>
  </si>
  <si>
    <t>15404  ASIGNACIONES DOCENTES PEDAGOGICAS GENERICAS Y ESPECIFICAS</t>
  </si>
  <si>
    <t>15405  ACREDITACION POR LICENCIATURA</t>
  </si>
  <si>
    <t>15406  COMPENSACION POR ADQUISICION DE MATERIAL DIDACTICO</t>
  </si>
  <si>
    <t>15407  PRESTACIONES DE PREVISION SOCIAL</t>
  </si>
  <si>
    <t>15901  OTRAS PRESTACIONES SOCIALES Y ECONOMICAS</t>
  </si>
  <si>
    <t>15903  SERVICIOS MEDICOS</t>
  </si>
  <si>
    <t>15999  OTRAS PRESTACIONES SOCIALES Y ECONOMICAS</t>
  </si>
  <si>
    <t>16000  PREVISIONES</t>
  </si>
  <si>
    <t>16101  PREVISIONES DE CARACTER LABORAL</t>
  </si>
  <si>
    <t>16102  PREVISIONES DE CARACTER ECONOMICA</t>
  </si>
  <si>
    <t>17000  PAGO DE ESTIMULOS A SERVIDORES PUBLICOS</t>
  </si>
  <si>
    <t>17101  ESTIMULOS</t>
  </si>
  <si>
    <t>17102  ESTIMULOS POR CAPACITACION</t>
  </si>
  <si>
    <t>17103  ACREDITACION POR TITULACION EN LA DOCENCIA</t>
  </si>
  <si>
    <t>17104  ESTIMULOS POR ANOS DE SERVICIO</t>
  </si>
  <si>
    <t>17106  ESTIMULO POR CARGO</t>
  </si>
  <si>
    <t>17107  BONO POR DESEMPENO</t>
  </si>
  <si>
    <t>20000  MATERIALES Y SUMINISTROS</t>
  </si>
  <si>
    <t>21000  MATERIALES DE ADMINISTRACION EMISION DE DOCUMENTOS Y ARTICULOS OFICIALES</t>
  </si>
  <si>
    <t>21101  MATERIALES UTILES Y EQUIPOS MENORES DE OFICINA</t>
  </si>
  <si>
    <t>21201  MATERIALES Y UTILES DE IMPRESION Y REPRODUCCION</t>
  </si>
  <si>
    <t>21202  MATERIAL FOTOGRAFICO</t>
  </si>
  <si>
    <t>21301  MATERIAL ESTADISTICO Y GEOGRAFICO</t>
  </si>
  <si>
    <t>21402  MATERIALES UTILES Y EQUIPOS MENORES DE TECNOLOGIAS DE LA INFORMACION Y COMUNICACIONES</t>
  </si>
  <si>
    <t>21503  INFORMACION DIGITAL</t>
  </si>
  <si>
    <t>21504  EDICIONES LIBROS Y REVISTAS</t>
  </si>
  <si>
    <t>21505  IMPRESION DE FORMAS</t>
  </si>
  <si>
    <t>21506  PERIODICOS Y REVISTAS</t>
  </si>
  <si>
    <t>21601  MATERIAL DE LIMPIEZA</t>
  </si>
  <si>
    <t>21701  MATERIALES Y UTILES DE ENSENANZA</t>
  </si>
  <si>
    <t>21801  MATERIALES PARA EL REGISTRO E IDENTIFICACION DE BIENES Y PERSONAS</t>
  </si>
  <si>
    <t>21802  FORMAS VALORADAS</t>
  </si>
  <si>
    <t>21803  PLACAS DE CIRCULACION</t>
  </si>
  <si>
    <t>22000  ALIMENTOS Y UTENSILIOS</t>
  </si>
  <si>
    <t>22101  ALIMENTACION DE PERSONAS</t>
  </si>
  <si>
    <t>22103  ALIMENTACION DE INTERNOS</t>
  </si>
  <si>
    <t>22104  ALIMENTACION DE ALUMNOS</t>
  </si>
  <si>
    <t>22201  ALIMENTACION DE ANIMALES</t>
  </si>
  <si>
    <t>22301  UTENSILIOS PARA EL SERVICIO DE ALIMENTACION</t>
  </si>
  <si>
    <t>23000  MATERIAS PRIMAS Y MATERIALES DE PRODUCCION Y COMERCIALIZACION</t>
  </si>
  <si>
    <t>23401  COMBUSTIBLES, LUBRICANTES, ADITIVOS, CARBON Y SUS DERIVADOS ADQUIRIDOS COMO MATERIA PRIMA</t>
  </si>
  <si>
    <t>23501  PRODUCTOS QUIMICOS FARMACEUTICOS Y DE LABORATORIO ADQUIRIDOS COMO MATERIA PRIMA</t>
  </si>
  <si>
    <t>23701  PRODUCTOS DE CUERO PIEL PLASTICO Y HULE ADQUIRIDOS COMO MATERIA PRIMA</t>
  </si>
  <si>
    <t>23901  OTROS PRODUCTOS ADQUIRIDOS COMO MATERIA PRIMA</t>
  </si>
  <si>
    <t>24000  MATERIALES Y ARTICULOS DE CONSTRUCCION Y DE REPARACION</t>
  </si>
  <si>
    <t>24101  PRODUCTOS MINERALES NO METALICOS</t>
  </si>
  <si>
    <t>24201  CEMENTO Y PRODUCTOS DE CONCRETO</t>
  </si>
  <si>
    <t>24301  CAL YESO Y PRODUCTOS DE YESO</t>
  </si>
  <si>
    <t>24401  MADERA Y PRODUCTOS DE MADERA</t>
  </si>
  <si>
    <t>24501  VIDRIO Y PRODUCTOS DE VIDRIO</t>
  </si>
  <si>
    <t>24601  MATERIAL ELECTRICO Y ELECTRONICO</t>
  </si>
  <si>
    <t>24701  ARTICULOS METALICOS PARA LA CONSTRUCCION</t>
  </si>
  <si>
    <t>24702  ESTRUCTURAS Y MANUFACTURAS</t>
  </si>
  <si>
    <t>24801  MATERIALES COMPLEMENTARIOS</t>
  </si>
  <si>
    <t>24901  OTROS MATERIALES Y ARTICULOS DE CONSTRUCCION Y REPARACION</t>
  </si>
  <si>
    <t>25000  PRODUCTOS QUIMICOS, FARMACEUTICOS Y DE LABORATORIO</t>
  </si>
  <si>
    <t>25201  FERTILIZANTES, PESTICIDAS Y OTROS AGROQUIMICOS</t>
  </si>
  <si>
    <t>25301  MEDICINAS Y PRODUCTOS FARMACEUTICOS</t>
  </si>
  <si>
    <t>25401  MATERIALES ACCESORIOS Y SUMINISTROS MEDICOS</t>
  </si>
  <si>
    <t>25501  MATERIALES ACCESORIOS Y SUMINISTROS DE LABORATORIO</t>
  </si>
  <si>
    <t>25601  FIBRAS SINTETICAS HULES PLASTICOS Y DERIVADOS</t>
  </si>
  <si>
    <t>25901  OTROS PRODUCTOS QUIMICOS</t>
  </si>
  <si>
    <t>26000  COMBUSTIBLES, LUBRICANTES Y ADITIVOS</t>
  </si>
  <si>
    <t>26101  COMBUSTIBLES</t>
  </si>
  <si>
    <t>26102  DOTACION DE GASOLINA</t>
  </si>
  <si>
    <t>26103  LUBRICANTES Y ADITIVOS</t>
  </si>
  <si>
    <t>27000  VESTUARIO, BLANCOS, PRENDAS DE PROTECCION Y ARTICULOS DEPORTIVOS</t>
  </si>
  <si>
    <t>27101  VESTUARIO Y UNIFORMES</t>
  </si>
  <si>
    <t>27201  PRENDAS DE SEGURIDAD Y PROTECCION PERSONAL</t>
  </si>
  <si>
    <t>27301  ARTICULOS DEPORTIVOS</t>
  </si>
  <si>
    <t>27401  PRODUCTOS TEXTILES</t>
  </si>
  <si>
    <t>27501  BLANCOS Y OTROS PRODUCTOS TEXTILES EXCEPTO PRENDAS DE VESTIR</t>
  </si>
  <si>
    <t>29000  HERRAMIENTAS, REFACCIONES Y ACCESORIOS MENORES</t>
  </si>
  <si>
    <t>29101  HERRAMIENTAS MENORES</t>
  </si>
  <si>
    <t>29102  ACCESORIOS</t>
  </si>
  <si>
    <t>29201  REFACCIONES Y ACCESORIOS MENORES DE EDIFICIOS</t>
  </si>
  <si>
    <t>29301  REFACCIONES Y ACCESORIOS MENORES DE MOBILIARIO Y EQUIPO DE ADMINISTRACION EDUCACIONAL Y RECREATIVO</t>
  </si>
  <si>
    <t>29401  REFACCIONES Y ACCESORIOS MENORES DE EQUIPO DE COMPUTO Y TECNOLOGIAS DE LA INFORMACION</t>
  </si>
  <si>
    <t>29501  REFACCIONES Y ACCESORIOS MENORES DE EQUIPO E INSTRUMENTAL MEDICO Y DE LABORATORIO</t>
  </si>
  <si>
    <t>29601  REFACCIONES Y ACCESORIOS MENORES DE EQUIPO DE TRANSPORTE</t>
  </si>
  <si>
    <t>29801  REFACCIONES Y ACCESORIOS MENORES DE MAQUINARIA Y OTROS EQUIPOS</t>
  </si>
  <si>
    <t>29901  REFACCIONES Y ACCESORIOS MENORES DE OTROS BIENES MUEBLES</t>
  </si>
  <si>
    <t>30000  SERVICIOS GENERALES</t>
  </si>
  <si>
    <t>31000  SERVICIOS BASICOS</t>
  </si>
  <si>
    <t>31101  ENERGIA ELECTRICA</t>
  </si>
  <si>
    <t>31201  GAS</t>
  </si>
  <si>
    <t>31301  AGUA</t>
  </si>
  <si>
    <t>31401  TELEFONIA TRADICIONAL</t>
  </si>
  <si>
    <t>31501  TELEFONIA CELULAR</t>
  </si>
  <si>
    <t>31602  SERVICIOS DE TELECOMUNICACIONES Y SATELITES</t>
  </si>
  <si>
    <t>31603  SERVICIOS DE CONDUCCION DE SENALES ANALOGICAS Y DIGITALES</t>
  </si>
  <si>
    <t>31702  SERVICIO DE ACCESO REDES</t>
  </si>
  <si>
    <t>31703  PROCESAMIENTO DE INFORMACION</t>
  </si>
  <si>
    <t>31704  SERVICIO DE INTERNET</t>
  </si>
  <si>
    <t>31801  SERVICIO POSTAL</t>
  </si>
  <si>
    <t>31802  SERVICIO TELEGRAFICO</t>
  </si>
  <si>
    <t>31803  SERVICIO DE MENSAJERIA</t>
  </si>
  <si>
    <t>31901  SERVICIOS INTEGRALES DE TELECOMUNICACION</t>
  </si>
  <si>
    <t>31902  CONTRATACION DE OTROS SERVICIOS</t>
  </si>
  <si>
    <t>32000  SERVICIOS DE ARRENDAMIENTO</t>
  </si>
  <si>
    <t>32101  ARRENDAMIENTO DE TERRENOS</t>
  </si>
  <si>
    <t>32201  ARRENDAMIENTO DE EDIFICIOS</t>
  </si>
  <si>
    <t>32202  ARRENDAMIENTO DE LOCALES</t>
  </si>
  <si>
    <t>32203  ARRENDAMIENTO DE OFICINAS</t>
  </si>
  <si>
    <t>32301  ARRENDAMIENTO DE EQUIPO DE ADMINISTRACION</t>
  </si>
  <si>
    <t>32304  ARRENDAMIENTO DE EQUIPO Y BIENES INFORMATICOS</t>
  </si>
  <si>
    <t>32305  ARRENDAMIENTO DE EQUIPO DE SERVICIO</t>
  </si>
  <si>
    <t>32501  ARRENDAMIENTO DE EQUIPO DE TRANSPORTE</t>
  </si>
  <si>
    <t>32601  ARRENDAMIENTO DE MAQUINARIA OTROS EQUIPOS Y HERRAMIENTAS</t>
  </si>
  <si>
    <t>32702  REGALIAS</t>
  </si>
  <si>
    <t>32703  LICENCIAS</t>
  </si>
  <si>
    <t>32801  ARRENDAMIENTO FINANCIERO</t>
  </si>
  <si>
    <t>32903  OTROS ARRENDAMIENTOS</t>
  </si>
  <si>
    <t>33000  SERVICIOS PROFESIONALES, CIENTIFICOS, TECNICOS Y OTROS SERVICIOS</t>
  </si>
  <si>
    <t>33101  SERVICIOS LEGALES DE CONTABILIDAD Y RELACIONADOS</t>
  </si>
  <si>
    <t>33102  SERVICIOS LEGALES DE AUDITORIA Y RELACIONADOS</t>
  </si>
  <si>
    <t>33201  SERVICIOS DE DISENO, ARQUITECTURA Y ACTIVIDADES RELACIONADAS</t>
  </si>
  <si>
    <t>33202  SERVICIOS DE DISENO, INGENIERIA Y ACTIVIDADES RELACIONADAS</t>
  </si>
  <si>
    <t>33301  SERVICIOS DE INFORMATICA</t>
  </si>
  <si>
    <t>33302  SERVICIOS ESTADISTICOS Y GEOGRAFICOS</t>
  </si>
  <si>
    <t>33303  SERVICIOS RELACIONADOS CON CERTIFICACION DE PROCESOS</t>
  </si>
  <si>
    <t>33304  SERVICIOS DE CONSULTORIA EN ADMINISTRACION</t>
  </si>
  <si>
    <t>33399  OTROS SERVICIOS DE CONSULTORIA</t>
  </si>
  <si>
    <t>33401  SERVICIOS DE CAPACITACION</t>
  </si>
  <si>
    <t>33501  SERVICIOS DE INVESTIGACION CIENTIFICA Y DESARROLLO</t>
  </si>
  <si>
    <t>33601  SERVICIOS RELACIONADOS CON TRADUCCIONES</t>
  </si>
  <si>
    <t>33602  OTROS SERVICIOS COMERCIALES</t>
  </si>
  <si>
    <t>33603  IMPRESIONES DE DOCUMENTOS OFICIALES PARA LA PRESTACION DE SERVICIOS PUBLICOS, IDENTIFICACION, FORMATOS ADMINISTRATIVOS Y FISCALES, FORMAS VALORADAS, CERTIFICADOS Y TITULOS</t>
  </si>
  <si>
    <t>33604  SERVICIOS DE IMPRESION</t>
  </si>
  <si>
    <t>33701  SERVICIOS DE PROTECCION Y SEGURIDAD</t>
  </si>
  <si>
    <t>33801  SERVICIOS DE VIGILANCIA</t>
  </si>
  <si>
    <t>33901  SUBCONTRATACION DE SERVICIOS CON TERCEROS</t>
  </si>
  <si>
    <t>33902  PROYECTOS PARA PRESTACION DE SERVICIOS</t>
  </si>
  <si>
    <t>33903  SERVICIOS INTEGRALES</t>
  </si>
  <si>
    <t>34000  SERVICIOS FINANCIEROS, BANCARIOS Y COMERCIALES</t>
  </si>
  <si>
    <t>34101  SERVICIOS FINANCIEROS</t>
  </si>
  <si>
    <t>34102  COMISIONES BANCARIAS</t>
  </si>
  <si>
    <t>34301  SERVICIOS DE RECAUDACION, TRASLADO Y CUSTODIA DE VALORES</t>
  </si>
  <si>
    <t>34501  SEGURO DE BIENES PATRIMONIALES</t>
  </si>
  <si>
    <t>34502  SEGURO DE BIENES INMUEBLES, EDIFICIOS, LOCALES Y OFICINAS</t>
  </si>
  <si>
    <t>34505  SEGURO DE EQUIPO DE TRANSPORTE TERRESTRE</t>
  </si>
  <si>
    <t>34506  SEGURO DE MAQUINARIA, OTROS EQUIPOS Y HERRAMIENTAS</t>
  </si>
  <si>
    <t>34601  ALMACENAJE, ENVASE Y EMBALAJE</t>
  </si>
  <si>
    <t>34701  FLETES Y MANIOBRAS</t>
  </si>
  <si>
    <t>34901  OTROS SERVICIOS FINANCIEROS, BANCARIOS Y COMERCIALES INTEGRALES</t>
  </si>
  <si>
    <t>35000  SERVICIOS DE INSTALACION, REPARACION, MANTENIMIENTO Y CONSERVACION</t>
  </si>
  <si>
    <t>35101  CONSERVACION Y MANTENIMIENTO MENOR DE INMUEBLES</t>
  </si>
  <si>
    <t>35201  INSTALACION, REPARACION Y MANTENIMIENTO DE MOBILIARIO Y EQUIPO DE ADMINISTRACION</t>
  </si>
  <si>
    <t>35202  INSTALACION, REPARACION Y MANTENIMIENTO DE MOBILIARIO Y EQUIPO EDUCACIONAL</t>
  </si>
  <si>
    <t>35203  INSTALACION, REPARACION Y MANTENIMIENTO DE MOBILIARIO Y EQUIPO RECREATIVO</t>
  </si>
  <si>
    <t>35301  INSTALACION, REPARACION Y MANTENIMIENTO DE EQUIPO DE COMPUTO Y TECNOLOGIA DE LA INFORMACION</t>
  </si>
  <si>
    <t>35401  INSTALACION, REPARACION Y MANTENIMIENTO DE EQUIPO E INSTRUMENTAL MEDICO Y DE LABORATORIO</t>
  </si>
  <si>
    <t>35501  REPARACION Y MANTENIMIENTO DE EQUIPO DE TRANSPORTE</t>
  </si>
  <si>
    <t>35701  INSTALACION, REPARACION Y MANTENIMIENTO DE MAQUINARIA OTROS EQUIPOS Y HERRAMIENTA</t>
  </si>
  <si>
    <t>35801  SERVICIOS DE LIMPIEZA Y MANEJO DE DESECHOS</t>
  </si>
  <si>
    <t>35901  SERVICIOS DE JARDINERIA Y FUMIGACION</t>
  </si>
  <si>
    <t>36000  SERVICIOS DE COMUNICACION SOCIAL Y PUBLICIDAD</t>
  </si>
  <si>
    <t>36101  INFORMACION POR PRENSA</t>
  </si>
  <si>
    <t>36102  INFORMACION POR RADIO</t>
  </si>
  <si>
    <t>36103  INFORMACION POR TELEVISION</t>
  </si>
  <si>
    <t>36104  INFORMACION IMPRESA</t>
  </si>
  <si>
    <t>36105  INFORMACION GRAFICA EXTERIOR</t>
  </si>
  <si>
    <t>36201  INFORMACION POR PRENSA</t>
  </si>
  <si>
    <t>36204  INFORMACION IMPRESA</t>
  </si>
  <si>
    <t>36301  SERVICIOS DE CREATIVIDAD PREPRODUCCION Y PRODUCCION DE PUBLICIDAD EXCEPTO INTERNET</t>
  </si>
  <si>
    <t>36401  SERVICIOS DE REVELADO DE FOTOGRAFIAS</t>
  </si>
  <si>
    <t>36501  SERVICIOS DE LA INDUSTRIA FILMICA DEL SONIDO Y DEL VIDEO</t>
  </si>
  <si>
    <t>36601  SERVICIO DE CREACION Y DIFUSION DE CONTENIDO EXCLUSIVAMENTE A TRAVES DE INTERNET</t>
  </si>
  <si>
    <t>36901  OTROS SERVICIOS DE INFORMACION</t>
  </si>
  <si>
    <t>37000  SERVICIOS DE TRASLADO Y VIATICOS</t>
  </si>
  <si>
    <t>37101  PASAJES AEREOS NACIONALES</t>
  </si>
  <si>
    <t>37102  PASAJES AEREOS INTERNACIONALES</t>
  </si>
  <si>
    <t>37201  PASAJES TERRESTRES</t>
  </si>
  <si>
    <t>37202  CUOTAS Y PEAJES</t>
  </si>
  <si>
    <t>37501  VIATICOS EN EL PAIS</t>
  </si>
  <si>
    <t>37601  VIATICOS EN EL EXTRANJERO</t>
  </si>
  <si>
    <t>37801  SERVICIOS INTEGRALES DE TRASLADO Y VIATICOS</t>
  </si>
  <si>
    <t>37901  OTROS SERVICIOS DE TRASLADO Y HOSPEDAJE</t>
  </si>
  <si>
    <t>38000  SERVICIOS OFICIALES</t>
  </si>
  <si>
    <t>38102  GASTOS DE CEREMONIAL</t>
  </si>
  <si>
    <t>38201  ACTIVIDADES ARTISTICAS Y CULTURALES</t>
  </si>
  <si>
    <t>38202  ACTIVIDADES SOCIALES</t>
  </si>
  <si>
    <t>38301  CONGRESOS Y CONVENCIONES</t>
  </si>
  <si>
    <t>38401  EXPOSICIONES</t>
  </si>
  <si>
    <t>38501  GASTOS DE REPRESENTACION</t>
  </si>
  <si>
    <t>39000  OTROS SERVICIOS GENERALES</t>
  </si>
  <si>
    <t>39101  SERVICIOS FUNERARIOS Y DE CEMENTERIOS</t>
  </si>
  <si>
    <t>39102  SERVICIO FUNERARIO</t>
  </si>
  <si>
    <t>39201  IMPUESTOS Y DERECHOS</t>
  </si>
  <si>
    <t>39501  PENAS MULTAS ACCESORIOS Y ACTUALIZACIONES</t>
  </si>
  <si>
    <t>39602  OTROS GASTOS POR RESPONSABILIDADES</t>
  </si>
  <si>
    <t>39901  OTROS SERVICIOS GENERALES</t>
  </si>
  <si>
    <t>40000  TRANSFERENCIAS, ASIGNACIONES, SUBSIDIOS Y OTRAS AYUDAS</t>
  </si>
  <si>
    <t>41000  TRANSFERENCIAS INTERNAS Y ASIGNACIONES AL SECTOR PUBLICO</t>
  </si>
  <si>
    <t>41201  ASIGNACIONES PRESUPUESTARIAS AL PODER LEGISLATIVO</t>
  </si>
  <si>
    <t>41202  ASIGNACIONES PRESUPUESTARIAS PARA SERVICIOS PERSONALES AL PODER LEGISLATIVO</t>
  </si>
  <si>
    <t>41203  ASIGNACIONES PRESUPUESTARIAS PARA SERVICIOS GENERALES AL PODER LEGISLATIVO</t>
  </si>
  <si>
    <t>41204  ASIGNACIONES PRESUPUESTARIAS PARA TRANSFERENCIAS Y SUBSIDIOS AL PODER LEGISLATIVO</t>
  </si>
  <si>
    <t>41210  ASIGNACIONES PRESUPUESTARIAS PARA BIENES MUEBLES E INMUEBLES AL PODER LEGISLATIVO</t>
  </si>
  <si>
    <t>41301  ASIGNACIONES PRESUPUESTARIAS AL PODER JUDICIAL</t>
  </si>
  <si>
    <t>41302  ASIGNACIONES PRESUPUESTARIAS PARA SERVICIOS PERSONALES AL PODER JUDICIAL</t>
  </si>
  <si>
    <t>41303  ASIGNACIONES PRESUPUESTARIAS PARA SERVICIOS GENERALES AL PODER JUDICIAL</t>
  </si>
  <si>
    <t>41310  ASIGNACIONES PRESUPUESTARIAS PARA BIENES MUEBLES E INMUEBLES AL PODER JUDICIAL</t>
  </si>
  <si>
    <t>41401  TRANSFERENCIA PARA SERVICIOS PERSONALES</t>
  </si>
  <si>
    <t>41402  TRANSFERENCIA PARA MATERIALES Y SUMINISTROS</t>
  </si>
  <si>
    <t>41403  TRANSFERENCIA PARA SERVICIOS GENERALES</t>
  </si>
  <si>
    <t>41404  TRANSFERENCIA PARA SUBSIDIOS Y OTRAS AYUDAS</t>
  </si>
  <si>
    <t>41410  TRANSFERENCIA PARA BIENES MUEBLES INMUEBLES E INTANGIBLES</t>
  </si>
  <si>
    <t>41420  TRANSFERENCIA PARA INVERSION PUBLICA</t>
  </si>
  <si>
    <t>41501  TRANSFERENCIA PARA SERVICIOS PERSONALES</t>
  </si>
  <si>
    <t>41502  TRANSFERENCIA PARA MATERIALES Y SUMINISTROS</t>
  </si>
  <si>
    <t>41503  TRANSFERENCIA PARA SERVICIOS GENERALES</t>
  </si>
  <si>
    <t>41504  TRANSFERENCIA PARA SUBSIDIOS Y OTRAS AYUDAS</t>
  </si>
  <si>
    <t>41510  TRANSFERENCIA PARA BIENES MUEBLES INMUEBLES E INTANGIBLES</t>
  </si>
  <si>
    <t>41520  TRANSFERENCIA PARA INVERSION PUBLICA</t>
  </si>
  <si>
    <t>42000  TRANSFERENCIAS AL RESTO DEL SECTOR PUBLICO</t>
  </si>
  <si>
    <t>42101  INSTITUTO DE DESARROLLO TECNICO DE LAS HACIENDAS PUBLICAS</t>
  </si>
  <si>
    <t>42106  TRANSFERENCIAS AL RESTO DEL SECTOR PUBLICO</t>
  </si>
  <si>
    <t>42401  TRANSFERENCIAS OTORGADAS A ENTIDADES FEDERATIVAS Y MUNICIPIOS</t>
  </si>
  <si>
    <t>43000  SUBSIDIOS Y SUBVENCIONES</t>
  </si>
  <si>
    <t>43301  SUBSIDIOS PARA INVERSION</t>
  </si>
  <si>
    <t>43999  OTROS SUBSIDIOS</t>
  </si>
  <si>
    <t>44000  AYUDAS SOCIALES</t>
  </si>
  <si>
    <t>44101  AYUDAS PARA POBLACION ABIERTA</t>
  </si>
  <si>
    <t>44102  ASISTENCIA SOCIAL</t>
  </si>
  <si>
    <t>44199  OTRAS AYUDAS SOCIALES A PERSONAS</t>
  </si>
  <si>
    <t>44201  BECAS</t>
  </si>
  <si>
    <t>44202  CAPACITACION</t>
  </si>
  <si>
    <t>44299  OTRAS AYUDAS PARA BECAS Y PROGRAMAS DE CAPACITACION</t>
  </si>
  <si>
    <t>44301  AYUDAS SOCIALES A INSTITUCIONES DE ENSENANZA</t>
  </si>
  <si>
    <t>44401  AYUDAS SOCIALES A ACTIVIDADES CIENTIFICAS O ACADEMICAS</t>
  </si>
  <si>
    <t>44503  APOYOS PARA ORGANISMOS INCORPORADOS</t>
  </si>
  <si>
    <t>44504  APOYOS PARA ORGANISMOS NO GUBERNAMENTALES</t>
  </si>
  <si>
    <t>44508  DONATIVOS A INSTITUCIONES SIN FINES DE LUCRO</t>
  </si>
  <si>
    <t>44599  AYUDAS SOCIALES A OTRAS INSTITUCIONES SIN FINES DE LUCRO</t>
  </si>
  <si>
    <t>44801  AYUDAS POR DESASTRES NATURALES Y OTROS SINIESTROS</t>
  </si>
  <si>
    <t>45000  PENSIONES Y JUBILACIONES</t>
  </si>
  <si>
    <t>45104  PENSIONES VITALICIAS SUPERSTITES E HIJOS DE PERSONAL CAIDOS EN CUMPLIMIENTO DE SU DEBER</t>
  </si>
  <si>
    <t>45901  OTRAS PENSIONES Y JUBILACIONES</t>
  </si>
  <si>
    <t>46000  TRANSFERENCIAS A FIDEICOMISOS MANDATOS Y OTROS ANALOGOS</t>
  </si>
  <si>
    <t>46101  TRANSFERENCIAS A FIDEICOMISOS DEL PODER EJECUTIVO</t>
  </si>
  <si>
    <t>47000  TRANSFERENCIAS A LA SEGURIDAD SOCIAL</t>
  </si>
  <si>
    <t>47101  SUBSIDIOS Y OTRAS AYUDAS PARA LA SEGURIDAD SOCIAL</t>
  </si>
  <si>
    <t>50000  BIENES MUEBLES, INMUEBLES E INTANGIBLES</t>
  </si>
  <si>
    <t>51000  MOBILIARIO Y EQUIPO DE ADMINISTRACION</t>
  </si>
  <si>
    <t>51101  MOBILIARIO</t>
  </si>
  <si>
    <t>51201  MUEBLES, EXCEPTO DE OFICINA Y ESTANTERIA</t>
  </si>
  <si>
    <t>51299  OTROS MUEBLES</t>
  </si>
  <si>
    <t>51301  BIENES ARTISTICOS, CULTURALES</t>
  </si>
  <si>
    <t>51501  EQUIPO DE COMPUTO Y DE TECNOLOGIAS DE LA INFORMACION</t>
  </si>
  <si>
    <t>51901  EQUIPOS DE ADMINISTRACION</t>
  </si>
  <si>
    <t>52000  MOBILIARIO Y EQUIPO EDUCACIONAL Y RECREATIVO</t>
  </si>
  <si>
    <t>52101  EQUIPOS AUDIOVISUALES</t>
  </si>
  <si>
    <t>52301  CAMARAS FOTOGRAFICAS Y DE VIDEO</t>
  </si>
  <si>
    <t>52901  OTROS EQUIPOS EDUCACIONALES</t>
  </si>
  <si>
    <t>52999  OTRO MOBILIARIO</t>
  </si>
  <si>
    <t>54000  VEHICULOS Y EQUIPO DE TRANSPORTE</t>
  </si>
  <si>
    <t>54101  AUTOMOVILES Y EQUIPO TERRESTRE</t>
  </si>
  <si>
    <t>56000  MAQUINARIA, OTROS EQUIPOS Y HERRAMIENTAS</t>
  </si>
  <si>
    <t>56101  MAQUINARIA Y EQUIPO AGROPECUARIO</t>
  </si>
  <si>
    <t>56301  MAQUINARIA Y EQUIPO DE CONSTRUCCION</t>
  </si>
  <si>
    <t>56401  EQUIPO DE SERVICIO</t>
  </si>
  <si>
    <t>56501  EQUIPO Y APARATOS DE COMUNICACION Y TELECOMUNICACION</t>
  </si>
  <si>
    <t>56601  MAQUINARIA Y EQUIPOS ELECTRICO</t>
  </si>
  <si>
    <t>56701  HERRAMIENTAS</t>
  </si>
  <si>
    <t>56999  OTROS EQUIPOS</t>
  </si>
  <si>
    <t>58000  BIENES INMUEBLES</t>
  </si>
  <si>
    <t>58101  TERRENOS</t>
  </si>
  <si>
    <t>58301  EDIFICIOS Y LOCALES</t>
  </si>
  <si>
    <t>58302  CONSTRUCCIONES Y REMODELACIONES</t>
  </si>
  <si>
    <t>59000  ACTIVOS INTANGIBLES</t>
  </si>
  <si>
    <t>59101  SOFTWARE</t>
  </si>
  <si>
    <t>59701  LICENCIAS INFORMATICAS E INTELECTUALES</t>
  </si>
  <si>
    <t>60000  INVERSION PUBLICA</t>
  </si>
  <si>
    <t>61000  OBRA PUBLICA EN BIENES DE DOMINIO PUBLICO</t>
  </si>
  <si>
    <t>61202  EDIFICACION DE INMUEBLES INSTITUCIONALES</t>
  </si>
  <si>
    <t>61203  EDIFICACION DE INMUEBLES DE SERVICIOS EN BIENES DEL DOMINIO PUBLICO</t>
  </si>
  <si>
    <t>61204  EDIFICACION DE ESPACIOS PUBLICOS</t>
  </si>
  <si>
    <t>61301  CONSTRUCCION DE OBRAS PARA EL ABASTECIMIENTO DE AGUA, PETROLEO, GAS, ELECTRICIDAD Y TELECOMUNICACIONES EN PROCESO</t>
  </si>
  <si>
    <t>61402  CONSTRUCCION DE OBRAS DE URBANIZACION</t>
  </si>
  <si>
    <t>61501  CONSTRUCCION DE VIAS DE COMUNICACION EN PROCESO</t>
  </si>
  <si>
    <t>61502  PROYECTOS DE INVERSION Y PRESTACION DE SERVICIOS (PIPS)</t>
  </si>
  <si>
    <t>61701  INSTALACIONES Y EQUIPAMIENTO EN CONSTRUCCIONES EN PROCESO</t>
  </si>
  <si>
    <t>61702  PROYECTOS PRODUCTIVOS CONCERTADOS</t>
  </si>
  <si>
    <t>61901  TRABAJOS DE ACABADOS EN EDIFICACIONES Y OTROS TRABAJOS ESPECIALIZADOS EN PROCESO BIENES DEL DOMINIO PUBLICO</t>
  </si>
  <si>
    <t>62000  OBRA PUBLICA EN BIENES PROPIOS</t>
  </si>
  <si>
    <t>62202  EDIFICACION DE INMUEBLES INSTITUCIONALES</t>
  </si>
  <si>
    <t>62203  EDIFICACION DE INMUEBLES DE SERVICIOS EN BIENES PROPIOS</t>
  </si>
  <si>
    <t>62301  CONSTRUCCION DE OBRAS PARA EL ABASTECIMIENTO DE AGUA, PETROLEO, GAS, ELECTRICIDAD Y TELECOMUNICACIONES EN PROCESO</t>
  </si>
  <si>
    <t>62901  TRABAJOS DE ACABADOS EN EDIFICACIONES Y OTROS TRABAJOS ESPECIALIZADOS EN PROCESO</t>
  </si>
  <si>
    <t>62905  OTROS SERVICIOS RELACIONADOS CON OBRAS PUBLICAS</t>
  </si>
  <si>
    <t>80000  PARTICIPACIONES Y APORTACIONES</t>
  </si>
  <si>
    <t>81000  PARTICIPACIONES</t>
  </si>
  <si>
    <t>81301  FONDO GENERAL DE PARTICIPACIONES</t>
  </si>
  <si>
    <t>81302  FONDO DE FOMENTO MUNICIPAL</t>
  </si>
  <si>
    <t>81303  PARTICIPACIONES A MUNICIPIOS IMPUESTO ESPECIAL SOBRE PRODUCCION Y SERVICIOS</t>
  </si>
  <si>
    <t>81304  PARTICIPACIONES A MUNICIPIOS IMPUESTO SOBRE TENENCIAS O USO DE VEHICULOS</t>
  </si>
  <si>
    <t>81305  PARTICIPACIONES A MUNICIPIOS IMPUESTO SOBRE AUTOMOVILES NUEVOS</t>
  </si>
  <si>
    <t>81306  FONDO ESTATAL DE PARTICIPACIONES</t>
  </si>
  <si>
    <t>81307  PARTICIPACIONES MUNICIPALES IMPUESTO ESPECIAL SOBRE PRODUCCION Y SERVICIOS POR VENTA DE GASOLINA Y DIESEL</t>
  </si>
  <si>
    <t>81308  PARTICIPACIONES A MUNICIPIOS FONDO DE COMPENSACION DE ISAN</t>
  </si>
  <si>
    <t>81309  FONDO DE FISCALIZACION (FOFIR)</t>
  </si>
  <si>
    <t>81310  FONDO ISR</t>
  </si>
  <si>
    <t>83000  APORTACIONES</t>
  </si>
  <si>
    <t>83301  FONDO DE APORTACIONES PARA INFRAESTRUCTURA SOCIAL MUNICIPAL</t>
  </si>
  <si>
    <t>83302  FONDO DE APORTACIONES PARA EL FORTALECIMIENTO DE LOS MUNICIPIOS</t>
  </si>
  <si>
    <t>90000  DEUDA PUBLICA</t>
  </si>
  <si>
    <t>91000  AMORTIZACION DE LA DEUDA PUBLICA</t>
  </si>
  <si>
    <t>91103  SANTANDER 3´200 MDP</t>
  </si>
  <si>
    <t>91104  BANORTE 2´200 MDP</t>
  </si>
  <si>
    <t>91113  BANCOMER 980 MDP</t>
  </si>
  <si>
    <t>92000  INTERESES DE LA DEUDA PUBLICA INTERNA</t>
  </si>
  <si>
    <t>92103  INTERESES DE LA DEUDA SANTANDER  3´200 MDP</t>
  </si>
  <si>
    <t>92104  INTERESES DE LA DEUDA BANORTE  2´200 MDP</t>
  </si>
  <si>
    <t>92107  INTERESES DE LA DEUDA BANOBRAS  FONREC PROFISE</t>
  </si>
  <si>
    <t>92113  INTERESES DE LA DEUDA BANCOMER 980 MDP</t>
  </si>
  <si>
    <t>94000  GASTOS DE LA DEUDA PUBLICA</t>
  </si>
  <si>
    <t>94101  GASTOS DE LA DEUDA PUBLICA INTERNA</t>
  </si>
  <si>
    <t>95000  COSTO POR COBERTURAS</t>
  </si>
  <si>
    <t>95101  COSTO POR COBERTURAS</t>
  </si>
  <si>
    <t>99000  GASTOS DE EJERCICIOS ANTERIORES</t>
  </si>
  <si>
    <t>99101  ADEFAS</t>
  </si>
  <si>
    <t>Total general</t>
  </si>
  <si>
    <t>GOBIERNO DEL ESTADO DE DURANGO</t>
  </si>
  <si>
    <t>1.-</t>
  </si>
  <si>
    <t>2.-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</si>
  <si>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</si>
  <si>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t>3.-</t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</si>
  <si>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</si>
  <si>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4.-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</si>
  <si>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</si>
  <si>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t>5.-</t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</si>
  <si>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</si>
  <si>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t>6.-</t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</si>
  <si>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</si>
  <si>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7.-</t>
  </si>
  <si>
    <t>Capturar montos presupuestales mensuales en las celdas corresponientes a la Partida Genérica</t>
  </si>
  <si>
    <t>8.-</t>
  </si>
  <si>
    <t>En caso de no contar con registros , o que no aplique algún concepto, favor de poner la cantidad en ceros (no dejar espacios en blanco)</t>
  </si>
  <si>
    <t xml:space="preserve">Impacto Presupuestario Clasificador por Objeto del Gasto para Presupuesto de Egresos del Gobierno del Estado de Durango 2019 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</si>
  <si>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</t>
    </r>
  </si>
  <si>
    <t>Impacto Presupuestario 2019</t>
  </si>
  <si>
    <t>Especificar en el recuadro en blanco a cuantos apoyos o subsidios y/u otros aspectos relevantes.</t>
  </si>
  <si>
    <t>Especificar si se creara o modificara el Programa Presupuestario, mencionar el nombre o denominación del programa  y la dependencia que sera responsable de la ejecución de este.</t>
  </si>
  <si>
    <t>Otras disposiciones que se afectarán: En caso de  varias disposiciones se debera hacer una hoja por disposición, en cualquiera de los 3 casos y mencionar cada una en el recuadro en blanco.</t>
  </si>
  <si>
    <t>Señalar y especificar las causas o situaciones por las cuales tendrá impacto en cada ámbito</t>
  </si>
  <si>
    <t>Denominación de: Especificar si es Iniciativa de Reforma, Modificación de Estructura Organica y/o Creación de Programa Presupuestario</t>
  </si>
  <si>
    <t>No. De Piezas</t>
  </si>
  <si>
    <t>Descripción del artículo</t>
  </si>
  <si>
    <t>Partida Presupuestal</t>
  </si>
  <si>
    <t>Importe(por pieza)</t>
  </si>
  <si>
    <t>Total</t>
  </si>
  <si>
    <t>CATEGORIA</t>
  </si>
  <si>
    <t>No.</t>
  </si>
  <si>
    <t>PERCEPCIONES MENSUALES POR PLAZA</t>
  </si>
  <si>
    <t>APORTACION PATRONAL MENSUAL</t>
  </si>
  <si>
    <t>ANUAL</t>
  </si>
  <si>
    <t>SXM</t>
  </si>
  <si>
    <t>PREST</t>
  </si>
  <si>
    <t>COMP</t>
  </si>
  <si>
    <t>NETOS</t>
  </si>
  <si>
    <t xml:space="preserve">ISSSTE </t>
  </si>
  <si>
    <t>PENSIONES</t>
  </si>
  <si>
    <t>PRIMA Y AGUINALDO</t>
  </si>
  <si>
    <t>AJUSTE ISR</t>
  </si>
  <si>
    <t>COSTO ANUAL PLAZA</t>
  </si>
  <si>
    <t>COSTO ANUAL TOTAL</t>
  </si>
  <si>
    <t>ASISTENTE</t>
  </si>
  <si>
    <t>No. Plazas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</si>
</sst>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2" fillId="0" borderId="0" xfId="0" applyFont="1"/>
    <xf numFmtId="0" fontId="2" fillId="0" borderId="0" xfId="0" applyFont="1" applyAlignment="1"/>
    <xf numFmtId="0" fontId="0" fillId="0" borderId="0" xfId="0" applyFont="1"/>
    <xf numFmtId="0" fontId="0" fillId="0" borderId="0" xfId="0" applyAlignment="1">
      <alignment horizontal="left" indent="3"/>
    </xf>
    <xf numFmtId="0" fontId="0" fillId="0" borderId="0" xfId="0" applyAlignment="1">
      <alignment horizontal="left" wrapText="1" indent="3"/>
    </xf>
    <xf numFmtId="0" fontId="0" fillId="0" borderId="0" xfId="0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indent="5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indent="2"/>
    </xf>
    <xf numFmtId="0" fontId="0" fillId="0" borderId="0" xfId="0" applyNumberFormat="1"/>
    <xf numFmtId="0" fontId="0" fillId="0" borderId="0" xfId="1" applyNumberFormat="1" applyFont="1"/>
    <xf numFmtId="4" fontId="2" fillId="0" borderId="0" xfId="0" applyNumberFormat="1" applyFont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0" xfId="0" applyBorder="1" applyProtection="1"/>
    <xf numFmtId="0" fontId="0" fillId="0" borderId="0" xfId="0" applyAlignment="1" applyProtection="1"/>
    <xf numFmtId="0" fontId="2" fillId="0" borderId="0" xfId="0" applyFont="1" applyAlignment="1" applyProtection="1"/>
    <xf numFmtId="0" fontId="0" fillId="0" borderId="0" xfId="0" applyFont="1" applyProtection="1"/>
    <xf numFmtId="0" fontId="0" fillId="0" borderId="0" xfId="0" applyAlignment="1" applyProtection="1">
      <alignment horizontal="left" indent="3"/>
    </xf>
    <xf numFmtId="0" fontId="0" fillId="0" borderId="0" xfId="0" applyAlignment="1" applyProtection="1">
      <alignment horizontal="left" wrapText="1" indent="3"/>
    </xf>
    <xf numFmtId="0" fontId="0" fillId="0" borderId="0" xfId="0" applyAlignment="1" applyProtection="1">
      <alignment vertical="top" wrapText="1"/>
    </xf>
    <xf numFmtId="0" fontId="2" fillId="0" borderId="0" xfId="0" applyFont="1" applyAlignment="1" applyProtection="1">
      <alignment vertical="top" wrapText="1"/>
    </xf>
    <xf numFmtId="4" fontId="0" fillId="0" borderId="0" xfId="0" applyNumberFormat="1" applyProtection="1"/>
    <xf numFmtId="0" fontId="2" fillId="0" borderId="0" xfId="0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4" fontId="0" fillId="0" borderId="1" xfId="0" applyNumberFormat="1" applyBorder="1" applyProtection="1"/>
    <xf numFmtId="0" fontId="0" fillId="0" borderId="0" xfId="0" applyAlignment="1" applyProtection="1">
      <alignment horizontal="left" indent="5"/>
    </xf>
    <xf numFmtId="4" fontId="0" fillId="0" borderId="1" xfId="0" applyNumberFormat="1" applyBorder="1" applyProtection="1">
      <protection locked="0"/>
    </xf>
    <xf numFmtId="0" fontId="0" fillId="0" borderId="0" xfId="0" applyAlignment="1" applyProtection="1">
      <alignment wrapText="1"/>
      <protection locked="0"/>
    </xf>
    <xf numFmtId="9" fontId="0" fillId="0" borderId="1" xfId="1" applyFont="1" applyBorder="1" applyProtection="1">
      <protection locked="0"/>
    </xf>
    <xf numFmtId="9" fontId="0" fillId="0" borderId="0" xfId="1" applyFont="1" applyProtection="1"/>
    <xf numFmtId="0" fontId="2" fillId="0" borderId="0" xfId="0" applyFont="1" applyBorder="1" applyProtection="1"/>
    <xf numFmtId="0" fontId="2" fillId="0" borderId="10" xfId="0" applyFont="1" applyBorder="1" applyProtection="1"/>
    <xf numFmtId="9" fontId="0" fillId="0" borderId="1" xfId="1" applyFont="1" applyBorder="1" applyProtection="1"/>
    <xf numFmtId="0" fontId="0" fillId="0" borderId="0" xfId="0" applyAlignment="1" applyProtection="1">
      <alignment horizontal="left" indent="2"/>
    </xf>
    <xf numFmtId="0" fontId="2" fillId="0" borderId="0" xfId="0" applyFont="1" applyAlignment="1" applyProtection="1">
      <alignment horizontal="left" indent="2"/>
    </xf>
    <xf numFmtId="0" fontId="0" fillId="0" borderId="0" xfId="0" applyAlignment="1" applyProtection="1">
      <alignment horizontal="left" indent="4"/>
    </xf>
    <xf numFmtId="0" fontId="0" fillId="0" borderId="0" xfId="0" applyAlignment="1" applyProtection="1">
      <alignment horizontal="left" wrapText="1" indent="2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2" borderId="0" xfId="0" applyFill="1" applyProtection="1"/>
    <xf numFmtId="0" fontId="0" fillId="2" borderId="0" xfId="0" applyFill="1" applyAlignment="1" applyProtection="1"/>
    <xf numFmtId="0" fontId="5" fillId="2" borderId="0" xfId="0" applyNumberFormat="1" applyFont="1" applyFill="1" applyProtection="1"/>
    <xf numFmtId="0" fontId="5" fillId="0" borderId="0" xfId="0" applyNumberFormat="1" applyFont="1" applyProtection="1"/>
    <xf numFmtId="0" fontId="6" fillId="2" borderId="14" xfId="0" applyFont="1" applyFill="1" applyBorder="1" applyAlignment="1" applyProtection="1"/>
    <xf numFmtId="0" fontId="7" fillId="2" borderId="14" xfId="0" applyFont="1" applyFill="1" applyBorder="1" applyProtection="1"/>
    <xf numFmtId="0" fontId="7" fillId="2" borderId="0" xfId="0" applyFont="1" applyFill="1" applyBorder="1" applyAlignment="1" applyProtection="1"/>
    <xf numFmtId="0" fontId="7" fillId="2" borderId="15" xfId="0" applyFont="1" applyFill="1" applyBorder="1" applyAlignment="1" applyProtection="1"/>
    <xf numFmtId="0" fontId="8" fillId="3" borderId="16" xfId="0" applyFont="1" applyFill="1" applyBorder="1" applyProtection="1"/>
    <xf numFmtId="0" fontId="8" fillId="3" borderId="3" xfId="0" applyFont="1" applyFill="1" applyBorder="1" applyAlignment="1" applyProtection="1"/>
    <xf numFmtId="0" fontId="8" fillId="3" borderId="17" xfId="0" applyFont="1" applyFill="1" applyBorder="1" applyAlignment="1" applyProtection="1"/>
    <xf numFmtId="0" fontId="6" fillId="4" borderId="11" xfId="0" applyFont="1" applyFill="1" applyBorder="1" applyAlignment="1" applyProtection="1">
      <alignment horizontal="left"/>
    </xf>
    <xf numFmtId="4" fontId="6" fillId="4" borderId="12" xfId="0" applyNumberFormat="1" applyFont="1" applyFill="1" applyBorder="1" applyAlignment="1" applyProtection="1"/>
    <xf numFmtId="4" fontId="6" fillId="4" borderId="13" xfId="0" applyNumberFormat="1" applyFont="1" applyFill="1" applyBorder="1" applyAlignment="1" applyProtection="1"/>
    <xf numFmtId="0" fontId="2" fillId="2" borderId="0" xfId="0" applyFont="1" applyFill="1" applyProtection="1"/>
    <xf numFmtId="0" fontId="6" fillId="0" borderId="14" xfId="0" applyFont="1" applyBorder="1" applyAlignment="1" applyProtection="1">
      <alignment horizontal="left" indent="1"/>
    </xf>
    <xf numFmtId="4" fontId="6" fillId="0" borderId="0" xfId="0" applyNumberFormat="1" applyFont="1" applyBorder="1" applyAlignment="1" applyProtection="1"/>
    <xf numFmtId="4" fontId="6" fillId="0" borderId="15" xfId="0" applyNumberFormat="1" applyFont="1" applyBorder="1" applyAlignment="1" applyProtection="1"/>
    <xf numFmtId="0" fontId="4" fillId="0" borderId="0" xfId="0" applyNumberFormat="1" applyFont="1" applyProtection="1"/>
    <xf numFmtId="0" fontId="7" fillId="0" borderId="14" xfId="0" applyFont="1" applyBorder="1" applyAlignment="1" applyProtection="1">
      <alignment horizontal="left" indent="2"/>
    </xf>
    <xf numFmtId="4" fontId="7" fillId="0" borderId="0" xfId="0" applyNumberFormat="1" applyFont="1" applyBorder="1" applyAlignment="1" applyProtection="1"/>
    <xf numFmtId="4" fontId="7" fillId="0" borderId="0" xfId="0" applyNumberFormat="1" applyFont="1" applyBorder="1" applyAlignment="1" applyProtection="1">
      <protection locked="0"/>
    </xf>
    <xf numFmtId="4" fontId="7" fillId="0" borderId="15" xfId="0" applyNumberFormat="1" applyFont="1" applyBorder="1" applyAlignment="1" applyProtection="1">
      <protection locked="0"/>
    </xf>
    <xf numFmtId="0" fontId="6" fillId="4" borderId="14" xfId="0" applyFont="1" applyFill="1" applyBorder="1" applyAlignment="1" applyProtection="1">
      <alignment horizontal="left"/>
    </xf>
    <xf numFmtId="4" fontId="6" fillId="5" borderId="0" xfId="0" applyNumberFormat="1" applyFont="1" applyFill="1" applyBorder="1" applyAlignment="1" applyProtection="1"/>
    <xf numFmtId="4" fontId="6" fillId="5" borderId="15" xfId="0" applyNumberFormat="1" applyFont="1" applyFill="1" applyBorder="1" applyAlignment="1" applyProtection="1"/>
    <xf numFmtId="0" fontId="6" fillId="0" borderId="18" xfId="0" applyFont="1" applyBorder="1" applyAlignment="1" applyProtection="1">
      <alignment horizontal="left"/>
    </xf>
    <xf numFmtId="4" fontId="6" fillId="0" borderId="19" xfId="0" applyNumberFormat="1" applyFont="1" applyBorder="1" applyAlignment="1" applyProtection="1"/>
    <xf numFmtId="4" fontId="6" fillId="0" borderId="20" xfId="0" applyNumberFormat="1" applyFont="1" applyBorder="1" applyAlignment="1" applyProtection="1"/>
    <xf numFmtId="4" fontId="0" fillId="2" borderId="0" xfId="0" applyNumberFormat="1" applyFill="1" applyAlignment="1" applyProtection="1"/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0" fillId="0" borderId="1" xfId="0" applyBorder="1" applyAlignment="1" applyProtection="1">
      <alignment horizontal="left"/>
      <protection locked="0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9" fontId="2" fillId="0" borderId="0" xfId="1" applyFont="1" applyAlignment="1">
      <alignment horizontal="left" wrapText="1"/>
    </xf>
    <xf numFmtId="9" fontId="0" fillId="0" borderId="0" xfId="1" applyFont="1" applyAlignment="1">
      <alignment horizontal="left"/>
    </xf>
    <xf numFmtId="9" fontId="0" fillId="0" borderId="1" xfId="1" applyFont="1" applyBorder="1" applyAlignment="1" applyProtection="1">
      <alignment horizontal="left"/>
      <protection locked="0"/>
    </xf>
    <xf numFmtId="4" fontId="0" fillId="0" borderId="0" xfId="0" applyNumberFormat="1" applyAlignment="1">
      <alignment horizontal="center"/>
    </xf>
    <xf numFmtId="4" fontId="0" fillId="0" borderId="0" xfId="0" applyNumberFormat="1" applyAlignment="1" applyProtection="1">
      <alignment horizontal="center" vertical="center"/>
    </xf>
    <xf numFmtId="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10" fillId="2" borderId="0" xfId="0" applyFont="1" applyFill="1" applyBorder="1" applyAlignment="1">
      <alignment horizontal="right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right" vertical="top"/>
    </xf>
    <xf numFmtId="0" fontId="0" fillId="2" borderId="0" xfId="0" applyFill="1" applyBorder="1" applyAlignment="1">
      <alignment horizontal="right"/>
    </xf>
    <xf numFmtId="0" fontId="0" fillId="0" borderId="0" xfId="0" applyBorder="1" applyAlignment="1">
      <alignment horizontal="center"/>
    </xf>
    <xf numFmtId="4" fontId="0" fillId="0" borderId="0" xfId="0" applyNumberFormat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4" fontId="0" fillId="0" borderId="12" xfId="0" applyNumberFormat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0" xfId="0" applyBorder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23" xfId="0" applyBorder="1" applyProtection="1">
      <protection locked="0"/>
    </xf>
    <xf numFmtId="0" fontId="2" fillId="0" borderId="3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4" xfId="0" applyBorder="1"/>
    <xf numFmtId="4" fontId="0" fillId="0" borderId="0" xfId="0" applyNumberFormat="1" applyBorder="1"/>
    <xf numFmtId="4" fontId="0" fillId="0" borderId="15" xfId="0" applyNumberFormat="1" applyBorder="1"/>
    <xf numFmtId="0" fontId="0" fillId="0" borderId="22" xfId="0" applyBorder="1" applyProtection="1">
      <protection locked="0"/>
    </xf>
    <xf numFmtId="0" fontId="0" fillId="0" borderId="10" xfId="0" applyBorder="1" applyProtection="1">
      <protection locked="0"/>
    </xf>
    <xf numFmtId="4" fontId="0" fillId="0" borderId="1" xfId="0" applyNumberFormat="1" applyBorder="1" applyAlignment="1" applyProtection="1">
      <alignment horizontal="center" vertical="center"/>
    </xf>
    <xf numFmtId="4" fontId="0" fillId="0" borderId="13" xfId="0" applyNumberFormat="1" applyBorder="1" applyProtection="1"/>
    <xf numFmtId="4" fontId="0" fillId="0" borderId="15" xfId="0" applyNumberFormat="1" applyBorder="1" applyProtection="1"/>
    <xf numFmtId="4" fontId="2" fillId="0" borderId="23" xfId="0" applyNumberFormat="1" applyFont="1" applyBorder="1" applyProtection="1"/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center" wrapText="1"/>
    </xf>
    <xf numFmtId="4" fontId="2" fillId="0" borderId="10" xfId="0" applyNumberFormat="1" applyFont="1" applyBorder="1" applyAlignment="1" applyProtection="1">
      <alignment horizontal="center"/>
    </xf>
    <xf numFmtId="9" fontId="2" fillId="0" borderId="0" xfId="1" applyFont="1" applyBorder="1" applyAlignment="1" applyProtection="1">
      <alignment horizontal="center" vertical="center" wrapText="1"/>
    </xf>
    <xf numFmtId="9" fontId="2" fillId="0" borderId="10" xfId="1" applyFont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15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protection locked="0"/>
    </xf>
    <xf numFmtId="0" fontId="6" fillId="2" borderId="15" xfId="0" applyFont="1" applyFill="1" applyBorder="1" applyAlignment="1" applyProtection="1">
      <protection locked="0"/>
    </xf>
    <xf numFmtId="0" fontId="2" fillId="0" borderId="2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10" fillId="0" borderId="22" xfId="0" applyFont="1" applyBorder="1" applyAlignment="1" applyProtection="1">
      <alignment horizontal="left"/>
      <protection locked="0"/>
    </xf>
    <xf numFmtId="0" fontId="10" fillId="0" borderId="10" xfId="0" applyFont="1" applyBorder="1" applyAlignment="1" applyProtection="1">
      <alignment horizontal="left"/>
      <protection locked="0"/>
    </xf>
    <xf numFmtId="0" fontId="2" fillId="0" borderId="24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/>
    </xf>
    <xf numFmtId="0" fontId="2" fillId="0" borderId="25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9" fillId="2" borderId="0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10</xdr:row>
      <xdr:rowOff>85726</xdr:rowOff>
    </xdr:from>
    <xdr:to>
      <xdr:col>20</xdr:col>
      <xdr:colOff>447675</xdr:colOff>
      <xdr:row>48</xdr:row>
      <xdr:rowOff>9526</xdr:rowOff>
    </xdr:to>
    <xdr:pic>
      <xdr:nvPicPr>
        <xdr:cNvPr id="2" name="2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209" t="20373" r="12072" b="9804"/>
        <a:stretch/>
      </xdr:blipFill>
      <xdr:spPr>
        <a:xfrm>
          <a:off x="561975" y="2181226"/>
          <a:ext cx="15125700" cy="7181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428626</xdr:colOff>
      <xdr:row>8</xdr:row>
      <xdr:rowOff>0</xdr:rowOff>
    </xdr:from>
    <xdr:ext cx="9886950" cy="6991350"/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67" t="20003" r="44263" b="12026"/>
        <a:stretch/>
      </xdr:blipFill>
      <xdr:spPr>
        <a:xfrm>
          <a:off x="428626" y="1524000"/>
          <a:ext cx="9886950" cy="6991350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44</xdr:row>
      <xdr:rowOff>76200</xdr:rowOff>
    </xdr:from>
    <xdr:ext cx="9734551" cy="5419725"/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615" t="23151" r="45149" b="24157"/>
        <a:stretch/>
      </xdr:blipFill>
      <xdr:spPr>
        <a:xfrm>
          <a:off x="400049" y="8458200"/>
          <a:ext cx="9734551" cy="5419725"/>
        </a:xfrm>
        <a:prstGeom prst="rect">
          <a:avLst/>
        </a:prstGeom>
      </xdr:spPr>
    </xdr:pic>
    <xdr:clientData/>
  </xdr:oneCellAnchor>
  <xdr:oneCellAnchor>
    <xdr:from>
      <xdr:col>0</xdr:col>
      <xdr:colOff>381000</xdr:colOff>
      <xdr:row>72</xdr:row>
      <xdr:rowOff>95250</xdr:rowOff>
    </xdr:from>
    <xdr:ext cx="9925050" cy="5114925"/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563" t="22225" r="44159" b="28046"/>
        <a:stretch/>
      </xdr:blipFill>
      <xdr:spPr>
        <a:xfrm>
          <a:off x="381000" y="13811250"/>
          <a:ext cx="9925050" cy="5114925"/>
        </a:xfrm>
        <a:prstGeom prst="rect">
          <a:avLst/>
        </a:prstGeom>
      </xdr:spPr>
    </xdr:pic>
    <xdr:clientData/>
  </xdr:oneCellAnchor>
  <xdr:oneCellAnchor>
    <xdr:from>
      <xdr:col>0</xdr:col>
      <xdr:colOff>361950</xdr:colOff>
      <xdr:row>99</xdr:row>
      <xdr:rowOff>9525</xdr:rowOff>
    </xdr:from>
    <xdr:ext cx="9801226" cy="5076826"/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616" t="28985" r="44784" b="21657"/>
        <a:stretch/>
      </xdr:blipFill>
      <xdr:spPr>
        <a:xfrm>
          <a:off x="361950" y="18869025"/>
          <a:ext cx="9801226" cy="507682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14</xdr:col>
      <xdr:colOff>38100</xdr:colOff>
      <xdr:row>5</xdr:row>
      <xdr:rowOff>47625</xdr:rowOff>
    </xdr:to>
    <xdr:sp macro="" textlink="">
      <xdr:nvSpPr>
        <xdr:cNvPr id="2" name="Rectángulo redondeado 1"/>
        <xdr:cNvSpPr/>
      </xdr:nvSpPr>
      <xdr:spPr>
        <a:xfrm>
          <a:off x="66675" y="704850"/>
          <a:ext cx="13773150" cy="238125"/>
        </a:xfrm>
        <a:prstGeom prst="roundRect">
          <a:avLst/>
        </a:prstGeom>
        <a:noFill/>
        <a:ln w="285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14</xdr:col>
      <xdr:colOff>38100</xdr:colOff>
      <xdr:row>4</xdr:row>
      <xdr:rowOff>119063</xdr:rowOff>
    </xdr:from>
    <xdr:to>
      <xdr:col>14</xdr:col>
      <xdr:colOff>581025</xdr:colOff>
      <xdr:row>4</xdr:row>
      <xdr:rowOff>123825</xdr:rowOff>
    </xdr:to>
    <xdr:cxnSp macro="">
      <xdr:nvCxnSpPr>
        <xdr:cNvPr id="4" name="Conector recto de flecha 3"/>
        <xdr:cNvCxnSpPr>
          <a:stCxn id="2" idx="3"/>
        </xdr:cNvCxnSpPr>
      </xdr:nvCxnSpPr>
      <xdr:spPr>
        <a:xfrm>
          <a:off x="13839825" y="823913"/>
          <a:ext cx="542925" cy="4762"/>
        </a:xfrm>
        <a:prstGeom prst="straightConnector1">
          <a:avLst/>
        </a:prstGeom>
        <a:ln w="28575">
          <a:solidFill>
            <a:schemeClr val="bg1">
              <a:lumMod val="65000"/>
            </a:schemeClr>
          </a:solidFill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647701</xdr:colOff>
      <xdr:row>4</xdr:row>
      <xdr:rowOff>9525</xdr:rowOff>
    </xdr:from>
    <xdr:to>
      <xdr:col>15</xdr:col>
      <xdr:colOff>704851</xdr:colOff>
      <xdr:row>5</xdr:row>
      <xdr:rowOff>85725</xdr:rowOff>
    </xdr:to>
    <xdr:sp macro="" textlink="">
      <xdr:nvSpPr>
        <xdr:cNvPr id="5" name="CuadroTexto 4"/>
        <xdr:cNvSpPr txBox="1"/>
      </xdr:nvSpPr>
      <xdr:spPr>
        <a:xfrm>
          <a:off x="14449426" y="714375"/>
          <a:ext cx="819150" cy="266700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EJEMPLO</a:t>
          </a:r>
        </a:p>
        <a:p>
          <a:endParaRPr lang="es-MX" sz="1100"/>
        </a:p>
      </xdr:txBody>
    </xdr:sp>
    <xdr:clientData/>
  </xdr:twoCellAnchor>
  <xdr:twoCellAnchor>
    <xdr:from>
      <xdr:col>14</xdr:col>
      <xdr:colOff>161925</xdr:colOff>
      <xdr:row>6</xdr:row>
      <xdr:rowOff>123825</xdr:rowOff>
    </xdr:from>
    <xdr:to>
      <xdr:col>18</xdr:col>
      <xdr:colOff>0</xdr:colOff>
      <xdr:row>11</xdr:row>
      <xdr:rowOff>123825</xdr:rowOff>
    </xdr:to>
    <xdr:sp macro="" textlink="">
      <xdr:nvSpPr>
        <xdr:cNvPr id="6" name="CuadroTexto 5"/>
        <xdr:cNvSpPr txBox="1"/>
      </xdr:nvSpPr>
      <xdr:spPr>
        <a:xfrm>
          <a:off x="13963650" y="1209675"/>
          <a:ext cx="2886075" cy="952500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Nota: </a:t>
          </a:r>
          <a:r>
            <a:rPr lang="es-MX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Algunos costeos serán a través de la Dirección de Capital Humano de la Subsecretaría de Administración de la Secretaría de Finanzas y de Administración.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XII%20ImpactoPresupuestario_20180904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to"/>
      <sheetName val="1"/>
      <sheetName val="2"/>
      <sheetName val="3"/>
      <sheetName val="4"/>
      <sheetName val="Concentrado"/>
      <sheetName val="ServiciosPersonales"/>
      <sheetName val="ConcentredoNomina"/>
      <sheetName val="GastoOperativo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B6" t="str">
            <v>X</v>
          </cell>
        </row>
        <row r="9">
          <cell r="B9" t="str">
            <v>Sí</v>
          </cell>
        </row>
        <row r="10">
          <cell r="B10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"/>
  <sheetViews>
    <sheetView workbookViewId="0"/>
  </sheetViews>
  <sheetFormatPr baseColWidth="10" defaultRowHeight="15" x14ac:dyDescent="0.25"/>
  <cols>
    <col min="1" max="1" width="2.5703125" customWidth="1"/>
    <col min="2" max="2" width="57.85546875" customWidth="1"/>
    <col min="3" max="3" width="11.42578125" customWidth="1"/>
    <col min="4" max="4" width="2.42578125" customWidth="1"/>
    <col min="5" max="5" width="14.140625" customWidth="1"/>
    <col min="6" max="6" width="3.28515625" customWidth="1"/>
    <col min="7" max="7" width="11.42578125" customWidth="1"/>
    <col min="8" max="8" width="2.140625" customWidth="1"/>
  </cols>
  <sheetData>
    <row r="1" spans="2:14" ht="3.75" customHeight="1" x14ac:dyDescent="0.25"/>
    <row r="2" spans="2:14" x14ac:dyDescent="0.25">
      <c r="B2" s="5" t="s">
        <v>3</v>
      </c>
      <c r="C2" s="3"/>
      <c r="D2" s="4"/>
    </row>
    <row r="3" spans="2:14" x14ac:dyDescent="0.25">
      <c r="G3" s="135"/>
      <c r="H3" s="135"/>
      <c r="I3" s="135"/>
      <c r="J3" s="135"/>
      <c r="K3" s="135"/>
      <c r="L3" s="135"/>
      <c r="M3" s="2"/>
      <c r="N3" s="2"/>
    </row>
    <row r="4" spans="2:14" x14ac:dyDescent="0.25">
      <c r="G4" s="135"/>
      <c r="H4" s="135"/>
      <c r="I4" s="135"/>
      <c r="J4" s="135"/>
      <c r="K4" s="135"/>
      <c r="L4" s="135"/>
      <c r="M4" s="2"/>
      <c r="N4" s="2"/>
    </row>
    <row r="5" spans="2:14" x14ac:dyDescent="0.25">
      <c r="G5" s="135"/>
      <c r="H5" s="135"/>
      <c r="I5" s="135"/>
      <c r="J5" s="135"/>
      <c r="K5" s="135"/>
      <c r="L5" s="135"/>
      <c r="M5" s="2"/>
      <c r="N5" s="2"/>
    </row>
    <row r="6" spans="2:14" x14ac:dyDescent="0.25">
      <c r="G6" s="135"/>
      <c r="H6" s="135"/>
      <c r="I6" s="135"/>
      <c r="J6" s="135"/>
      <c r="K6" s="135"/>
      <c r="L6" s="135"/>
      <c r="M6" s="2"/>
      <c r="N6" s="2"/>
    </row>
    <row r="7" spans="2:14" x14ac:dyDescent="0.25">
      <c r="I7" s="2"/>
      <c r="J7" s="2"/>
      <c r="K7" s="2"/>
      <c r="L7" s="2"/>
      <c r="M7" s="2"/>
      <c r="N7" s="2"/>
    </row>
    <row r="9" spans="2:14" x14ac:dyDescent="0.25">
      <c r="B9" s="6" t="s">
        <v>4</v>
      </c>
    </row>
    <row r="11" spans="2:14" x14ac:dyDescent="0.25">
      <c r="B11" t="s">
        <v>5</v>
      </c>
      <c r="C11" s="3"/>
      <c r="D11" s="4"/>
      <c r="G11" s="126"/>
      <c r="H11" s="127"/>
      <c r="I11" s="127"/>
      <c r="J11" s="127"/>
      <c r="K11" s="127"/>
      <c r="L11" s="128"/>
    </row>
    <row r="12" spans="2:14" ht="5.0999999999999996" customHeight="1" x14ac:dyDescent="0.25">
      <c r="C12" s="4"/>
      <c r="D12" s="4"/>
      <c r="G12" s="129"/>
      <c r="H12" s="130"/>
      <c r="I12" s="130"/>
      <c r="J12" s="130"/>
      <c r="K12" s="130"/>
      <c r="L12" s="131"/>
    </row>
    <row r="13" spans="2:14" x14ac:dyDescent="0.25">
      <c r="B13" t="s">
        <v>6</v>
      </c>
      <c r="C13" s="3"/>
      <c r="D13" s="4"/>
      <c r="G13" s="129"/>
      <c r="H13" s="130"/>
      <c r="I13" s="130"/>
      <c r="J13" s="130"/>
      <c r="K13" s="130"/>
      <c r="L13" s="131"/>
    </row>
    <row r="14" spans="2:14" ht="5.0999999999999996" customHeight="1" x14ac:dyDescent="0.25">
      <c r="C14" s="4"/>
      <c r="D14" s="4"/>
      <c r="G14" s="129"/>
      <c r="H14" s="130"/>
      <c r="I14" s="130"/>
      <c r="J14" s="130"/>
      <c r="K14" s="130"/>
      <c r="L14" s="131"/>
    </row>
    <row r="15" spans="2:14" x14ac:dyDescent="0.25">
      <c r="B15" t="s">
        <v>7</v>
      </c>
      <c r="C15" s="3"/>
      <c r="D15" s="4"/>
      <c r="G15" s="129"/>
      <c r="H15" s="130"/>
      <c r="I15" s="130"/>
      <c r="J15" s="130"/>
      <c r="K15" s="130"/>
      <c r="L15" s="131"/>
    </row>
    <row r="16" spans="2:14" ht="5.0999999999999996" customHeight="1" x14ac:dyDescent="0.25">
      <c r="C16" s="4"/>
      <c r="D16" s="4"/>
      <c r="G16" s="129"/>
      <c r="H16" s="130"/>
      <c r="I16" s="130"/>
      <c r="J16" s="130"/>
      <c r="K16" s="130"/>
      <c r="L16" s="131"/>
    </row>
    <row r="17" spans="2:12" x14ac:dyDescent="0.25">
      <c r="B17" t="s">
        <v>8</v>
      </c>
      <c r="C17" s="3"/>
      <c r="D17" s="4"/>
      <c r="G17" s="129"/>
      <c r="H17" s="130"/>
      <c r="I17" s="130"/>
      <c r="J17" s="130"/>
      <c r="K17" s="130"/>
      <c r="L17" s="131"/>
    </row>
    <row r="18" spans="2:12" ht="5.0999999999999996" customHeight="1" x14ac:dyDescent="0.25">
      <c r="C18" s="4"/>
      <c r="D18" s="4"/>
      <c r="G18" s="129"/>
      <c r="H18" s="130"/>
      <c r="I18" s="130"/>
      <c r="J18" s="130"/>
      <c r="K18" s="130"/>
      <c r="L18" s="131"/>
    </row>
    <row r="19" spans="2:12" x14ac:dyDescent="0.25">
      <c r="B19" t="s">
        <v>9</v>
      </c>
      <c r="C19" s="3"/>
      <c r="D19" s="4"/>
      <c r="G19" s="129"/>
      <c r="H19" s="130"/>
      <c r="I19" s="130"/>
      <c r="J19" s="130"/>
      <c r="K19" s="130"/>
      <c r="L19" s="131"/>
    </row>
    <row r="20" spans="2:12" ht="5.0999999999999996" customHeight="1" x14ac:dyDescent="0.25">
      <c r="C20" s="4"/>
      <c r="D20" s="4"/>
      <c r="G20" s="129"/>
      <c r="H20" s="130"/>
      <c r="I20" s="130"/>
      <c r="J20" s="130"/>
      <c r="K20" s="130"/>
      <c r="L20" s="131"/>
    </row>
    <row r="21" spans="2:12" x14ac:dyDescent="0.25">
      <c r="B21" t="s">
        <v>10</v>
      </c>
      <c r="C21" s="3"/>
      <c r="D21" s="4"/>
      <c r="G21" s="132"/>
      <c r="H21" s="133"/>
      <c r="I21" s="133"/>
      <c r="J21" s="133"/>
      <c r="K21" s="133"/>
      <c r="L21" s="134"/>
    </row>
    <row r="23" spans="2:12" x14ac:dyDescent="0.25">
      <c r="B23" s="5" t="s">
        <v>11</v>
      </c>
    </row>
    <row r="25" spans="2:12" x14ac:dyDescent="0.25">
      <c r="B25" t="s">
        <v>12</v>
      </c>
      <c r="C25" s="3"/>
      <c r="D25" s="4"/>
      <c r="G25" s="126"/>
      <c r="H25" s="127"/>
      <c r="I25" s="127"/>
      <c r="J25" s="127"/>
      <c r="K25" s="127"/>
      <c r="L25" s="128"/>
    </row>
    <row r="26" spans="2:12" x14ac:dyDescent="0.25">
      <c r="G26" s="129"/>
      <c r="H26" s="130"/>
      <c r="I26" s="130"/>
      <c r="J26" s="130"/>
      <c r="K26" s="130"/>
      <c r="L26" s="131"/>
    </row>
    <row r="27" spans="2:12" x14ac:dyDescent="0.25">
      <c r="B27" t="s">
        <v>13</v>
      </c>
      <c r="C27" s="3"/>
      <c r="D27" s="4"/>
      <c r="G27" s="129"/>
      <c r="H27" s="130"/>
      <c r="I27" s="130"/>
      <c r="J27" s="130"/>
      <c r="K27" s="130"/>
      <c r="L27" s="131"/>
    </row>
    <row r="28" spans="2:12" ht="5.0999999999999996" customHeight="1" x14ac:dyDescent="0.25">
      <c r="G28" s="129"/>
      <c r="H28" s="130"/>
      <c r="I28" s="130"/>
      <c r="J28" s="130"/>
      <c r="K28" s="130"/>
      <c r="L28" s="131"/>
    </row>
    <row r="29" spans="2:12" x14ac:dyDescent="0.25">
      <c r="B29" t="s">
        <v>14</v>
      </c>
      <c r="C29" s="3"/>
      <c r="D29" s="4"/>
      <c r="G29" s="129"/>
      <c r="H29" s="130"/>
      <c r="I29" s="130"/>
      <c r="J29" s="130"/>
      <c r="K29" s="130"/>
      <c r="L29" s="131"/>
    </row>
    <row r="30" spans="2:12" ht="5.0999999999999996" customHeight="1" x14ac:dyDescent="0.25">
      <c r="G30" s="129"/>
      <c r="H30" s="130"/>
      <c r="I30" s="130"/>
      <c r="J30" s="130"/>
      <c r="K30" s="130"/>
      <c r="L30" s="131"/>
    </row>
    <row r="31" spans="2:12" x14ac:dyDescent="0.25">
      <c r="B31" t="s">
        <v>15</v>
      </c>
      <c r="C31" s="3"/>
      <c r="D31" s="4"/>
      <c r="G31" s="129"/>
      <c r="H31" s="130"/>
      <c r="I31" s="130"/>
      <c r="J31" s="130"/>
      <c r="K31" s="130"/>
      <c r="L31" s="131"/>
    </row>
    <row r="32" spans="2:12" ht="5.0999999999999996" customHeight="1" x14ac:dyDescent="0.25">
      <c r="G32" s="129"/>
      <c r="H32" s="130"/>
      <c r="I32" s="130"/>
      <c r="J32" s="130"/>
      <c r="K32" s="130"/>
      <c r="L32" s="131"/>
    </row>
    <row r="33" spans="2:12" x14ac:dyDescent="0.25">
      <c r="B33" t="s">
        <v>16</v>
      </c>
      <c r="C33" s="3"/>
      <c r="D33" s="4"/>
      <c r="G33" s="129"/>
      <c r="H33" s="130"/>
      <c r="I33" s="130"/>
      <c r="J33" s="130"/>
      <c r="K33" s="130"/>
      <c r="L33" s="131"/>
    </row>
    <row r="34" spans="2:12" ht="5.0999999999999996" customHeight="1" x14ac:dyDescent="0.25">
      <c r="G34" s="129"/>
      <c r="H34" s="130"/>
      <c r="I34" s="130"/>
      <c r="J34" s="130"/>
      <c r="K34" s="130"/>
      <c r="L34" s="131"/>
    </row>
    <row r="35" spans="2:12" x14ac:dyDescent="0.25">
      <c r="B35" t="s">
        <v>17</v>
      </c>
      <c r="C35" s="3"/>
      <c r="D35" s="4"/>
      <c r="G35" s="129"/>
      <c r="H35" s="130"/>
      <c r="I35" s="130"/>
      <c r="J35" s="130"/>
      <c r="K35" s="130"/>
      <c r="L35" s="131"/>
    </row>
    <row r="36" spans="2:12" ht="5.0999999999999996" customHeight="1" x14ac:dyDescent="0.25">
      <c r="G36" s="129"/>
      <c r="H36" s="130"/>
      <c r="I36" s="130"/>
      <c r="J36" s="130"/>
      <c r="K36" s="130"/>
      <c r="L36" s="131"/>
    </row>
    <row r="37" spans="2:12" x14ac:dyDescent="0.25">
      <c r="B37" t="s">
        <v>18</v>
      </c>
      <c r="C37" s="3"/>
      <c r="D37" s="4"/>
      <c r="G37" s="132"/>
      <c r="H37" s="133"/>
      <c r="I37" s="133"/>
      <c r="J37" s="133"/>
      <c r="K37" s="133"/>
      <c r="L37" s="134"/>
    </row>
    <row r="39" spans="2:12" x14ac:dyDescent="0.25">
      <c r="B39" s="5" t="s">
        <v>19</v>
      </c>
    </row>
    <row r="41" spans="2:12" x14ac:dyDescent="0.25">
      <c r="B41" s="5" t="s">
        <v>23</v>
      </c>
    </row>
    <row r="43" spans="2:12" x14ac:dyDescent="0.25">
      <c r="B43" s="7" t="s">
        <v>20</v>
      </c>
      <c r="C43" s="3"/>
      <c r="D43" s="4"/>
    </row>
    <row r="45" spans="2:12" x14ac:dyDescent="0.25">
      <c r="B45" s="8" t="s">
        <v>21</v>
      </c>
      <c r="G45" s="126"/>
      <c r="H45" s="127"/>
      <c r="I45" s="127"/>
      <c r="J45" s="127"/>
      <c r="K45" s="127"/>
      <c r="L45" s="128"/>
    </row>
    <row r="46" spans="2:12" x14ac:dyDescent="0.25">
      <c r="B46" s="8"/>
      <c r="G46" s="129"/>
      <c r="H46" s="130"/>
      <c r="I46" s="130"/>
      <c r="J46" s="130"/>
      <c r="K46" s="130"/>
      <c r="L46" s="131"/>
    </row>
    <row r="47" spans="2:12" ht="30" x14ac:dyDescent="0.25">
      <c r="B47" s="9" t="s">
        <v>22</v>
      </c>
      <c r="G47" s="132"/>
      <c r="H47" s="133"/>
      <c r="I47" s="133"/>
      <c r="J47" s="133"/>
      <c r="K47" s="133"/>
      <c r="L47" s="134"/>
    </row>
    <row r="49" spans="2:12" ht="30" x14ac:dyDescent="0.25">
      <c r="B49" s="10" t="s">
        <v>24</v>
      </c>
      <c r="C49" s="3"/>
      <c r="D49" s="4"/>
    </row>
    <row r="51" spans="2:12" ht="30" x14ac:dyDescent="0.25">
      <c r="B51" s="9" t="s">
        <v>25</v>
      </c>
      <c r="G51" s="126"/>
      <c r="H51" s="127"/>
      <c r="I51" s="127"/>
      <c r="J51" s="127"/>
      <c r="K51" s="127"/>
      <c r="L51" s="128"/>
    </row>
    <row r="52" spans="2:12" x14ac:dyDescent="0.25">
      <c r="B52" s="8"/>
      <c r="G52" s="129"/>
      <c r="H52" s="130"/>
      <c r="I52" s="130"/>
      <c r="J52" s="130"/>
      <c r="K52" s="130"/>
      <c r="L52" s="131"/>
    </row>
    <row r="53" spans="2:12" ht="30" x14ac:dyDescent="0.25">
      <c r="B53" s="9" t="s">
        <v>26</v>
      </c>
      <c r="G53" s="132"/>
      <c r="H53" s="133"/>
      <c r="I53" s="133"/>
      <c r="J53" s="133"/>
      <c r="K53" s="133"/>
      <c r="L53" s="134"/>
    </row>
    <row r="54" spans="2:12" x14ac:dyDescent="0.25">
      <c r="B54" s="8"/>
    </row>
    <row r="55" spans="2:12" ht="30" x14ac:dyDescent="0.25">
      <c r="B55" s="9" t="s">
        <v>42</v>
      </c>
      <c r="G55" s="126"/>
      <c r="H55" s="127"/>
      <c r="I55" s="127"/>
      <c r="J55" s="127"/>
      <c r="K55" s="127"/>
      <c r="L55" s="128"/>
    </row>
    <row r="56" spans="2:12" x14ac:dyDescent="0.25">
      <c r="G56" s="129"/>
      <c r="H56" s="130"/>
      <c r="I56" s="130"/>
      <c r="J56" s="130"/>
      <c r="K56" s="130"/>
      <c r="L56" s="131"/>
    </row>
    <row r="57" spans="2:12" x14ac:dyDescent="0.25">
      <c r="G57" s="129"/>
      <c r="H57" s="130"/>
      <c r="I57" s="130"/>
      <c r="J57" s="130"/>
      <c r="K57" s="130"/>
      <c r="L57" s="131"/>
    </row>
    <row r="58" spans="2:12" x14ac:dyDescent="0.25">
      <c r="G58" s="129"/>
      <c r="H58" s="130"/>
      <c r="I58" s="130"/>
      <c r="J58" s="130"/>
      <c r="K58" s="130"/>
      <c r="L58" s="131"/>
    </row>
    <row r="59" spans="2:12" x14ac:dyDescent="0.25">
      <c r="G59" s="132"/>
      <c r="H59" s="133"/>
      <c r="I59" s="133"/>
      <c r="J59" s="133"/>
      <c r="K59" s="133"/>
      <c r="L59" s="134"/>
    </row>
    <row r="61" spans="2:12" ht="30" x14ac:dyDescent="0.25">
      <c r="B61" s="12" t="s">
        <v>27</v>
      </c>
    </row>
    <row r="63" spans="2:12" x14ac:dyDescent="0.25">
      <c r="B63" t="s">
        <v>28</v>
      </c>
      <c r="C63" s="3"/>
      <c r="D63" s="4"/>
      <c r="G63" s="126"/>
      <c r="H63" s="127"/>
      <c r="I63" s="127"/>
      <c r="J63" s="127"/>
      <c r="K63" s="127"/>
      <c r="L63" s="128"/>
    </row>
    <row r="64" spans="2:12" ht="5.0999999999999996" customHeight="1" x14ac:dyDescent="0.25">
      <c r="G64" s="129"/>
      <c r="H64" s="130"/>
      <c r="I64" s="130"/>
      <c r="J64" s="130"/>
      <c r="K64" s="130"/>
      <c r="L64" s="131"/>
    </row>
    <row r="65" spans="2:12" x14ac:dyDescent="0.25">
      <c r="B65" t="s">
        <v>43</v>
      </c>
      <c r="C65" s="3"/>
      <c r="D65" s="4"/>
      <c r="G65" s="129"/>
      <c r="H65" s="130"/>
      <c r="I65" s="130"/>
      <c r="J65" s="130"/>
      <c r="K65" s="130"/>
      <c r="L65" s="131"/>
    </row>
    <row r="66" spans="2:12" ht="5.0999999999999996" customHeight="1" x14ac:dyDescent="0.25">
      <c r="G66" s="129"/>
      <c r="H66" s="130"/>
      <c r="I66" s="130"/>
      <c r="J66" s="130"/>
      <c r="K66" s="130"/>
      <c r="L66" s="131"/>
    </row>
    <row r="67" spans="2:12" x14ac:dyDescent="0.25">
      <c r="B67" t="s">
        <v>29</v>
      </c>
      <c r="C67" s="3"/>
      <c r="D67" s="4"/>
      <c r="G67" s="129"/>
      <c r="H67" s="130"/>
      <c r="I67" s="130"/>
      <c r="J67" s="130"/>
      <c r="K67" s="130"/>
      <c r="L67" s="131"/>
    </row>
    <row r="68" spans="2:12" ht="5.0999999999999996" customHeight="1" x14ac:dyDescent="0.25">
      <c r="G68" s="129"/>
      <c r="H68" s="130"/>
      <c r="I68" s="130"/>
      <c r="J68" s="130"/>
      <c r="K68" s="130"/>
      <c r="L68" s="131"/>
    </row>
    <row r="69" spans="2:12" x14ac:dyDescent="0.25">
      <c r="B69" t="s">
        <v>30</v>
      </c>
      <c r="C69" s="3"/>
      <c r="D69" s="4"/>
      <c r="G69" s="129"/>
      <c r="H69" s="130"/>
      <c r="I69" s="130"/>
      <c r="J69" s="130"/>
      <c r="K69" s="130"/>
      <c r="L69" s="131"/>
    </row>
    <row r="70" spans="2:12" ht="5.0999999999999996" customHeight="1" x14ac:dyDescent="0.25">
      <c r="G70" s="129"/>
      <c r="H70" s="130"/>
      <c r="I70" s="130"/>
      <c r="J70" s="130"/>
      <c r="K70" s="130"/>
      <c r="L70" s="131"/>
    </row>
    <row r="71" spans="2:12" x14ac:dyDescent="0.25">
      <c r="B71" t="s">
        <v>31</v>
      </c>
      <c r="C71" s="3"/>
      <c r="D71" s="4"/>
      <c r="G71" s="129"/>
      <c r="H71" s="130"/>
      <c r="I71" s="130"/>
      <c r="J71" s="130"/>
      <c r="K71" s="130"/>
      <c r="L71" s="131"/>
    </row>
    <row r="72" spans="2:12" ht="5.0999999999999996" customHeight="1" x14ac:dyDescent="0.25">
      <c r="G72" s="129"/>
      <c r="H72" s="130"/>
      <c r="I72" s="130"/>
      <c r="J72" s="130"/>
      <c r="K72" s="130"/>
      <c r="L72" s="131"/>
    </row>
    <row r="73" spans="2:12" x14ac:dyDescent="0.25">
      <c r="B73" t="s">
        <v>32</v>
      </c>
      <c r="C73" s="3"/>
      <c r="D73" s="4"/>
      <c r="G73" s="132"/>
      <c r="H73" s="133"/>
      <c r="I73" s="133"/>
      <c r="J73" s="133"/>
      <c r="K73" s="133"/>
      <c r="L73" s="134"/>
    </row>
    <row r="75" spans="2:12" x14ac:dyDescent="0.25">
      <c r="B75" s="5" t="s">
        <v>44</v>
      </c>
    </row>
    <row r="77" spans="2:12" x14ac:dyDescent="0.25">
      <c r="B77" s="5" t="s">
        <v>45</v>
      </c>
    </row>
    <row r="79" spans="2:12" x14ac:dyDescent="0.25">
      <c r="B79" s="126"/>
      <c r="C79" s="127"/>
      <c r="D79" s="127"/>
      <c r="E79" s="127"/>
      <c r="F79" s="127"/>
      <c r="G79" s="127"/>
      <c r="H79" s="127"/>
      <c r="I79" s="127"/>
      <c r="J79" s="127"/>
      <c r="K79" s="127"/>
      <c r="L79" s="128"/>
    </row>
    <row r="80" spans="2:12" x14ac:dyDescent="0.25">
      <c r="B80" s="129"/>
      <c r="C80" s="130"/>
      <c r="D80" s="130"/>
      <c r="E80" s="130"/>
      <c r="F80" s="130"/>
      <c r="G80" s="130"/>
      <c r="H80" s="130"/>
      <c r="I80" s="130"/>
      <c r="J80" s="130"/>
      <c r="K80" s="130"/>
      <c r="L80" s="131"/>
    </row>
    <row r="81" spans="2:12" x14ac:dyDescent="0.25">
      <c r="B81" s="129"/>
      <c r="C81" s="130"/>
      <c r="D81" s="130"/>
      <c r="E81" s="130"/>
      <c r="F81" s="130"/>
      <c r="G81" s="130"/>
      <c r="H81" s="130"/>
      <c r="I81" s="130"/>
      <c r="J81" s="130"/>
      <c r="K81" s="130"/>
      <c r="L81" s="131"/>
    </row>
    <row r="82" spans="2:12" x14ac:dyDescent="0.25">
      <c r="B82" s="129"/>
      <c r="C82" s="130"/>
      <c r="D82" s="130"/>
      <c r="E82" s="130"/>
      <c r="F82" s="130"/>
      <c r="G82" s="130"/>
      <c r="H82" s="130"/>
      <c r="I82" s="130"/>
      <c r="J82" s="130"/>
      <c r="K82" s="130"/>
      <c r="L82" s="131"/>
    </row>
    <row r="83" spans="2:12" x14ac:dyDescent="0.25">
      <c r="B83" s="129"/>
      <c r="C83" s="130"/>
      <c r="D83" s="130"/>
      <c r="E83" s="130"/>
      <c r="F83" s="130"/>
      <c r="G83" s="130"/>
      <c r="H83" s="130"/>
      <c r="I83" s="130"/>
      <c r="J83" s="130"/>
      <c r="K83" s="130"/>
      <c r="L83" s="131"/>
    </row>
    <row r="84" spans="2:12" x14ac:dyDescent="0.25">
      <c r="B84" s="129"/>
      <c r="C84" s="130"/>
      <c r="D84" s="130"/>
      <c r="E84" s="130"/>
      <c r="F84" s="130"/>
      <c r="G84" s="130"/>
      <c r="H84" s="130"/>
      <c r="I84" s="130"/>
      <c r="J84" s="130"/>
      <c r="K84" s="130"/>
      <c r="L84" s="131"/>
    </row>
    <row r="85" spans="2:12" x14ac:dyDescent="0.25">
      <c r="B85" s="129"/>
      <c r="C85" s="130"/>
      <c r="D85" s="130"/>
      <c r="E85" s="130"/>
      <c r="F85" s="130"/>
      <c r="G85" s="130"/>
      <c r="H85" s="130"/>
      <c r="I85" s="130"/>
      <c r="J85" s="130"/>
      <c r="K85" s="130"/>
      <c r="L85" s="131"/>
    </row>
    <row r="86" spans="2:12" x14ac:dyDescent="0.25">
      <c r="B86" s="129"/>
      <c r="C86" s="130"/>
      <c r="D86" s="130"/>
      <c r="E86" s="130"/>
      <c r="F86" s="130"/>
      <c r="G86" s="130"/>
      <c r="H86" s="130"/>
      <c r="I86" s="130"/>
      <c r="J86" s="130"/>
      <c r="K86" s="130"/>
      <c r="L86" s="131"/>
    </row>
    <row r="87" spans="2:12" x14ac:dyDescent="0.25">
      <c r="B87" s="132"/>
      <c r="C87" s="133"/>
      <c r="D87" s="133"/>
      <c r="E87" s="133"/>
      <c r="F87" s="133"/>
      <c r="G87" s="133"/>
      <c r="H87" s="133"/>
      <c r="I87" s="133"/>
      <c r="J87" s="133"/>
      <c r="K87" s="133"/>
      <c r="L87" s="134"/>
    </row>
    <row r="89" spans="2:12" x14ac:dyDescent="0.25">
      <c r="B89" s="5" t="s">
        <v>46</v>
      </c>
    </row>
    <row r="91" spans="2:12" x14ac:dyDescent="0.25">
      <c r="B91" s="126"/>
      <c r="C91" s="127"/>
      <c r="D91" s="127"/>
      <c r="E91" s="127"/>
      <c r="F91" s="127"/>
      <c r="G91" s="127"/>
      <c r="H91" s="127"/>
      <c r="I91" s="127"/>
      <c r="J91" s="127"/>
      <c r="K91" s="127"/>
      <c r="L91" s="128"/>
    </row>
    <row r="92" spans="2:12" x14ac:dyDescent="0.25">
      <c r="B92" s="129"/>
      <c r="C92" s="130"/>
      <c r="D92" s="130"/>
      <c r="E92" s="130"/>
      <c r="F92" s="130"/>
      <c r="G92" s="130"/>
      <c r="H92" s="130"/>
      <c r="I92" s="130"/>
      <c r="J92" s="130"/>
      <c r="K92" s="130"/>
      <c r="L92" s="131"/>
    </row>
    <row r="93" spans="2:12" x14ac:dyDescent="0.25">
      <c r="B93" s="129"/>
      <c r="C93" s="130"/>
      <c r="D93" s="130"/>
      <c r="E93" s="130"/>
      <c r="F93" s="130"/>
      <c r="G93" s="130"/>
      <c r="H93" s="130"/>
      <c r="I93" s="130"/>
      <c r="J93" s="130"/>
      <c r="K93" s="130"/>
      <c r="L93" s="131"/>
    </row>
    <row r="94" spans="2:12" x14ac:dyDescent="0.25">
      <c r="B94" s="129"/>
      <c r="C94" s="130"/>
      <c r="D94" s="130"/>
      <c r="E94" s="130"/>
      <c r="F94" s="130"/>
      <c r="G94" s="130"/>
      <c r="H94" s="130"/>
      <c r="I94" s="130"/>
      <c r="J94" s="130"/>
      <c r="K94" s="130"/>
      <c r="L94" s="131"/>
    </row>
    <row r="95" spans="2:12" x14ac:dyDescent="0.25">
      <c r="B95" s="129"/>
      <c r="C95" s="130"/>
      <c r="D95" s="130"/>
      <c r="E95" s="130"/>
      <c r="F95" s="130"/>
      <c r="G95" s="130"/>
      <c r="H95" s="130"/>
      <c r="I95" s="130"/>
      <c r="J95" s="130"/>
      <c r="K95" s="130"/>
      <c r="L95" s="131"/>
    </row>
    <row r="96" spans="2:12" x14ac:dyDescent="0.25">
      <c r="B96" s="129"/>
      <c r="C96" s="130"/>
      <c r="D96" s="130"/>
      <c r="E96" s="130"/>
      <c r="F96" s="130"/>
      <c r="G96" s="130"/>
      <c r="H96" s="130"/>
      <c r="I96" s="130"/>
      <c r="J96" s="130"/>
      <c r="K96" s="130"/>
      <c r="L96" s="131"/>
    </row>
    <row r="97" spans="2:12" x14ac:dyDescent="0.25">
      <c r="B97" s="129"/>
      <c r="C97" s="130"/>
      <c r="D97" s="130"/>
      <c r="E97" s="130"/>
      <c r="F97" s="130"/>
      <c r="G97" s="130"/>
      <c r="H97" s="130"/>
      <c r="I97" s="130"/>
      <c r="J97" s="130"/>
      <c r="K97" s="130"/>
      <c r="L97" s="131"/>
    </row>
    <row r="98" spans="2:12" x14ac:dyDescent="0.25">
      <c r="B98" s="129"/>
      <c r="C98" s="130"/>
      <c r="D98" s="130"/>
      <c r="E98" s="130"/>
      <c r="F98" s="130"/>
      <c r="G98" s="130"/>
      <c r="H98" s="130"/>
      <c r="I98" s="130"/>
      <c r="J98" s="130"/>
      <c r="K98" s="130"/>
      <c r="L98" s="131"/>
    </row>
    <row r="99" spans="2:12" x14ac:dyDescent="0.25">
      <c r="B99" s="132"/>
      <c r="C99" s="133"/>
      <c r="D99" s="133"/>
      <c r="E99" s="133"/>
      <c r="F99" s="133"/>
      <c r="G99" s="133"/>
      <c r="H99" s="133"/>
      <c r="I99" s="133"/>
      <c r="J99" s="133"/>
      <c r="K99" s="133"/>
      <c r="L99" s="134"/>
    </row>
    <row r="101" spans="2:12" x14ac:dyDescent="0.25">
      <c r="B101" s="5" t="s">
        <v>33</v>
      </c>
    </row>
    <row r="103" spans="2:12" x14ac:dyDescent="0.25">
      <c r="B103" s="126"/>
      <c r="C103" s="127"/>
      <c r="D103" s="127"/>
      <c r="E103" s="127"/>
      <c r="F103" s="127"/>
      <c r="G103" s="127"/>
      <c r="H103" s="127"/>
      <c r="I103" s="127"/>
      <c r="J103" s="127"/>
      <c r="K103" s="127"/>
      <c r="L103" s="128"/>
    </row>
    <row r="104" spans="2:12" x14ac:dyDescent="0.25">
      <c r="B104" s="129"/>
      <c r="C104" s="130"/>
      <c r="D104" s="130"/>
      <c r="E104" s="130"/>
      <c r="F104" s="130"/>
      <c r="G104" s="130"/>
      <c r="H104" s="130"/>
      <c r="I104" s="130"/>
      <c r="J104" s="130"/>
      <c r="K104" s="130"/>
      <c r="L104" s="131"/>
    </row>
    <row r="105" spans="2:12" x14ac:dyDescent="0.25">
      <c r="B105" s="129"/>
      <c r="C105" s="130"/>
      <c r="D105" s="130"/>
      <c r="E105" s="130"/>
      <c r="F105" s="130"/>
      <c r="G105" s="130"/>
      <c r="H105" s="130"/>
      <c r="I105" s="130"/>
      <c r="J105" s="130"/>
      <c r="K105" s="130"/>
      <c r="L105" s="131"/>
    </row>
    <row r="106" spans="2:12" x14ac:dyDescent="0.25">
      <c r="B106" s="129"/>
      <c r="C106" s="130"/>
      <c r="D106" s="130"/>
      <c r="E106" s="130"/>
      <c r="F106" s="130"/>
      <c r="G106" s="130"/>
      <c r="H106" s="130"/>
      <c r="I106" s="130"/>
      <c r="J106" s="130"/>
      <c r="K106" s="130"/>
      <c r="L106" s="131"/>
    </row>
    <row r="107" spans="2:12" x14ac:dyDescent="0.25">
      <c r="B107" s="129"/>
      <c r="C107" s="130"/>
      <c r="D107" s="130"/>
      <c r="E107" s="130"/>
      <c r="F107" s="130"/>
      <c r="G107" s="130"/>
      <c r="H107" s="130"/>
      <c r="I107" s="130"/>
      <c r="J107" s="130"/>
      <c r="K107" s="130"/>
      <c r="L107" s="131"/>
    </row>
    <row r="108" spans="2:12" x14ac:dyDescent="0.25">
      <c r="B108" s="129"/>
      <c r="C108" s="130"/>
      <c r="D108" s="130"/>
      <c r="E108" s="130"/>
      <c r="F108" s="130"/>
      <c r="G108" s="130"/>
      <c r="H108" s="130"/>
      <c r="I108" s="130"/>
      <c r="J108" s="130"/>
      <c r="K108" s="130"/>
      <c r="L108" s="131"/>
    </row>
    <row r="109" spans="2:12" x14ac:dyDescent="0.25">
      <c r="B109" s="129"/>
      <c r="C109" s="130"/>
      <c r="D109" s="130"/>
      <c r="E109" s="130"/>
      <c r="F109" s="130"/>
      <c r="G109" s="130"/>
      <c r="H109" s="130"/>
      <c r="I109" s="130"/>
      <c r="J109" s="130"/>
      <c r="K109" s="130"/>
      <c r="L109" s="131"/>
    </row>
    <row r="110" spans="2:12" x14ac:dyDescent="0.25">
      <c r="B110" s="129"/>
      <c r="C110" s="130"/>
      <c r="D110" s="130"/>
      <c r="E110" s="130"/>
      <c r="F110" s="130"/>
      <c r="G110" s="130"/>
      <c r="H110" s="130"/>
      <c r="I110" s="130"/>
      <c r="J110" s="130"/>
      <c r="K110" s="130"/>
      <c r="L110" s="131"/>
    </row>
    <row r="111" spans="2:12" x14ac:dyDescent="0.25">
      <c r="B111" s="132"/>
      <c r="C111" s="133"/>
      <c r="D111" s="133"/>
      <c r="E111" s="133"/>
      <c r="F111" s="133"/>
      <c r="G111" s="133"/>
      <c r="H111" s="133"/>
      <c r="I111" s="133"/>
      <c r="J111" s="133"/>
      <c r="K111" s="133"/>
      <c r="L111" s="134"/>
    </row>
    <row r="113" spans="1:12" x14ac:dyDescent="0.25">
      <c r="A113" s="5"/>
      <c r="B113" s="5" t="s">
        <v>44</v>
      </c>
    </row>
    <row r="115" spans="1:12" ht="60" x14ac:dyDescent="0.25">
      <c r="C115" s="13" t="s">
        <v>36</v>
      </c>
      <c r="D115" s="13"/>
      <c r="E115" s="13" t="s">
        <v>35</v>
      </c>
      <c r="F115" s="13"/>
      <c r="G115" s="136" t="s">
        <v>37</v>
      </c>
      <c r="H115" s="136"/>
      <c r="I115" s="136"/>
      <c r="J115" s="136"/>
      <c r="K115" s="136"/>
      <c r="L115" s="136"/>
    </row>
    <row r="117" spans="1:12" ht="30" x14ac:dyDescent="0.25">
      <c r="B117" s="11" t="s">
        <v>34</v>
      </c>
      <c r="G117" s="126"/>
      <c r="H117" s="127"/>
      <c r="I117" s="127"/>
      <c r="J117" s="127"/>
      <c r="K117" s="127"/>
      <c r="L117" s="128"/>
    </row>
    <row r="118" spans="1:12" x14ac:dyDescent="0.25">
      <c r="G118" s="129"/>
      <c r="H118" s="130"/>
      <c r="I118" s="130"/>
      <c r="J118" s="130"/>
      <c r="K118" s="130"/>
      <c r="L118" s="131"/>
    </row>
    <row r="119" spans="1:12" ht="30" x14ac:dyDescent="0.25">
      <c r="B119" s="1" t="s">
        <v>38</v>
      </c>
      <c r="E119" s="3"/>
      <c r="G119" s="129"/>
      <c r="H119" s="130"/>
      <c r="I119" s="130"/>
      <c r="J119" s="130"/>
      <c r="K119" s="130"/>
      <c r="L119" s="131"/>
    </row>
    <row r="120" spans="1:12" ht="5.0999999999999996" customHeight="1" x14ac:dyDescent="0.25">
      <c r="G120" s="129"/>
      <c r="H120" s="130"/>
      <c r="I120" s="130"/>
      <c r="J120" s="130"/>
      <c r="K120" s="130"/>
      <c r="L120" s="131"/>
    </row>
    <row r="121" spans="1:12" ht="30" x14ac:dyDescent="0.25">
      <c r="B121" s="1" t="s">
        <v>40</v>
      </c>
      <c r="E121" s="3"/>
      <c r="G121" s="129"/>
      <c r="H121" s="130"/>
      <c r="I121" s="130"/>
      <c r="J121" s="130"/>
      <c r="K121" s="130"/>
      <c r="L121" s="131"/>
    </row>
    <row r="122" spans="1:12" ht="5.0999999999999996" customHeight="1" x14ac:dyDescent="0.25">
      <c r="G122" s="129"/>
      <c r="H122" s="130"/>
      <c r="I122" s="130"/>
      <c r="J122" s="130"/>
      <c r="K122" s="130"/>
      <c r="L122" s="131"/>
    </row>
    <row r="123" spans="1:12" ht="30" x14ac:dyDescent="0.25">
      <c r="B123" s="1" t="s">
        <v>39</v>
      </c>
      <c r="E123" s="3"/>
      <c r="G123" s="129"/>
      <c r="H123" s="130"/>
      <c r="I123" s="130"/>
      <c r="J123" s="130"/>
      <c r="K123" s="130"/>
      <c r="L123" s="131"/>
    </row>
    <row r="124" spans="1:12" ht="5.0999999999999996" customHeight="1" x14ac:dyDescent="0.25">
      <c r="G124" s="129"/>
      <c r="H124" s="130"/>
      <c r="I124" s="130"/>
      <c r="J124" s="130"/>
      <c r="K124" s="130"/>
      <c r="L124" s="131"/>
    </row>
    <row r="125" spans="1:12" x14ac:dyDescent="0.25">
      <c r="B125" s="1" t="s">
        <v>47</v>
      </c>
      <c r="C125" s="3"/>
      <c r="G125" s="132"/>
      <c r="H125" s="133"/>
      <c r="I125" s="133"/>
      <c r="J125" s="133"/>
      <c r="K125" s="133"/>
      <c r="L125" s="134"/>
    </row>
    <row r="127" spans="1:12" x14ac:dyDescent="0.25">
      <c r="B127" s="5" t="s">
        <v>41</v>
      </c>
    </row>
    <row r="129" spans="2:12" x14ac:dyDescent="0.25">
      <c r="B129" t="s">
        <v>48</v>
      </c>
      <c r="C129" s="3"/>
      <c r="E129" s="3"/>
      <c r="G129" s="126"/>
      <c r="H129" s="127"/>
      <c r="I129" s="127"/>
      <c r="J129" s="127"/>
      <c r="K129" s="127"/>
      <c r="L129" s="128"/>
    </row>
    <row r="130" spans="2:12" x14ac:dyDescent="0.25">
      <c r="G130" s="129"/>
      <c r="H130" s="130"/>
      <c r="I130" s="130"/>
      <c r="J130" s="130"/>
      <c r="K130" s="130"/>
      <c r="L130" s="131"/>
    </row>
    <row r="131" spans="2:12" x14ac:dyDescent="0.25">
      <c r="B131" s="8" t="s">
        <v>49</v>
      </c>
      <c r="G131" s="129"/>
      <c r="H131" s="130"/>
      <c r="I131" s="130"/>
      <c r="J131" s="130"/>
      <c r="K131" s="130"/>
      <c r="L131" s="131"/>
    </row>
    <row r="132" spans="2:12" x14ac:dyDescent="0.25">
      <c r="G132" s="129"/>
      <c r="H132" s="130"/>
      <c r="I132" s="130"/>
      <c r="J132" s="130"/>
      <c r="K132" s="130"/>
      <c r="L132" s="131"/>
    </row>
    <row r="133" spans="2:12" x14ac:dyDescent="0.25">
      <c r="B133" t="s">
        <v>50</v>
      </c>
      <c r="C133" s="3"/>
      <c r="E133" s="3"/>
      <c r="G133" s="129"/>
      <c r="H133" s="130"/>
      <c r="I133" s="130"/>
      <c r="J133" s="130"/>
      <c r="K133" s="130"/>
      <c r="L133" s="131"/>
    </row>
    <row r="134" spans="2:12" ht="5.0999999999999996" customHeight="1" x14ac:dyDescent="0.25">
      <c r="G134" s="129"/>
      <c r="H134" s="130"/>
      <c r="I134" s="130"/>
      <c r="J134" s="130"/>
      <c r="K134" s="130"/>
      <c r="L134" s="131"/>
    </row>
    <row r="135" spans="2:12" ht="30" x14ac:dyDescent="0.25">
      <c r="B135" s="1" t="s">
        <v>57</v>
      </c>
      <c r="C135" s="3"/>
      <c r="E135" s="3"/>
      <c r="G135" s="129"/>
      <c r="H135" s="130"/>
      <c r="I135" s="130"/>
      <c r="J135" s="130"/>
      <c r="K135" s="130"/>
      <c r="L135" s="131"/>
    </row>
    <row r="136" spans="2:12" ht="5.0999999999999996" customHeight="1" x14ac:dyDescent="0.25">
      <c r="G136" s="129"/>
      <c r="H136" s="130"/>
      <c r="I136" s="130"/>
      <c r="J136" s="130"/>
      <c r="K136" s="130"/>
      <c r="L136" s="131"/>
    </row>
    <row r="137" spans="2:12" ht="30" x14ac:dyDescent="0.25">
      <c r="B137" s="1" t="s">
        <v>56</v>
      </c>
      <c r="C137" s="3"/>
      <c r="E137" s="3"/>
      <c r="G137" s="132"/>
      <c r="H137" s="133"/>
      <c r="I137" s="133"/>
      <c r="J137" s="133"/>
      <c r="K137" s="133"/>
      <c r="L137" s="134"/>
    </row>
    <row r="139" spans="2:12" ht="30" x14ac:dyDescent="0.25">
      <c r="B139" s="11" t="s">
        <v>51</v>
      </c>
      <c r="E139" s="3"/>
    </row>
    <row r="141" spans="2:12" x14ac:dyDescent="0.25">
      <c r="B141" t="s">
        <v>52</v>
      </c>
      <c r="C141" s="3"/>
      <c r="E141" s="3"/>
      <c r="G141" s="126"/>
      <c r="H141" s="127"/>
      <c r="I141" s="127"/>
      <c r="J141" s="127"/>
      <c r="K141" s="127"/>
      <c r="L141" s="128"/>
    </row>
    <row r="142" spans="2:12" ht="5.0999999999999996" customHeight="1" x14ac:dyDescent="0.25">
      <c r="G142" s="129"/>
      <c r="H142" s="130"/>
      <c r="I142" s="130"/>
      <c r="J142" s="130"/>
      <c r="K142" s="130"/>
      <c r="L142" s="131"/>
    </row>
    <row r="143" spans="2:12" x14ac:dyDescent="0.25">
      <c r="B143" t="s">
        <v>53</v>
      </c>
      <c r="C143" s="3"/>
      <c r="E143" s="3"/>
      <c r="G143" s="129"/>
      <c r="H143" s="130"/>
      <c r="I143" s="130"/>
      <c r="J143" s="130"/>
      <c r="K143" s="130"/>
      <c r="L143" s="131"/>
    </row>
    <row r="144" spans="2:12" ht="5.0999999999999996" customHeight="1" x14ac:dyDescent="0.25">
      <c r="G144" s="129"/>
      <c r="H144" s="130"/>
      <c r="I144" s="130"/>
      <c r="J144" s="130"/>
      <c r="K144" s="130"/>
      <c r="L144" s="131"/>
    </row>
    <row r="145" spans="2:12" x14ac:dyDescent="0.25">
      <c r="B145" t="s">
        <v>54</v>
      </c>
      <c r="C145" s="3"/>
      <c r="E145" s="3"/>
      <c r="G145" s="129"/>
      <c r="H145" s="130"/>
      <c r="I145" s="130"/>
      <c r="J145" s="130"/>
      <c r="K145" s="130"/>
      <c r="L145" s="131"/>
    </row>
    <row r="146" spans="2:12" ht="5.0999999999999996" customHeight="1" x14ac:dyDescent="0.25">
      <c r="G146" s="129"/>
      <c r="H146" s="130"/>
      <c r="I146" s="130"/>
      <c r="J146" s="130"/>
      <c r="K146" s="130"/>
      <c r="L146" s="131"/>
    </row>
    <row r="147" spans="2:12" x14ac:dyDescent="0.25">
      <c r="B147" t="s">
        <v>55</v>
      </c>
      <c r="C147" s="3"/>
      <c r="E147" s="3"/>
      <c r="G147" s="132"/>
      <c r="H147" s="133"/>
      <c r="I147" s="133"/>
      <c r="J147" s="133"/>
      <c r="K147" s="133"/>
      <c r="L147" s="134"/>
    </row>
    <row r="149" spans="2:12" ht="30" x14ac:dyDescent="0.25">
      <c r="B149" s="11" t="s">
        <v>58</v>
      </c>
      <c r="E149" s="3"/>
      <c r="G149" s="126"/>
      <c r="H149" s="127"/>
      <c r="I149" s="127"/>
      <c r="J149" s="127"/>
      <c r="K149" s="127"/>
      <c r="L149" s="128"/>
    </row>
    <row r="150" spans="2:12" x14ac:dyDescent="0.25">
      <c r="G150" s="129"/>
      <c r="H150" s="130"/>
      <c r="I150" s="130"/>
      <c r="J150" s="130"/>
      <c r="K150" s="130"/>
      <c r="L150" s="131"/>
    </row>
    <row r="151" spans="2:12" x14ac:dyDescent="0.25">
      <c r="B151" s="8" t="s">
        <v>59</v>
      </c>
      <c r="C151" s="3"/>
      <c r="E151" s="3"/>
      <c r="G151" s="129"/>
      <c r="H151" s="130"/>
      <c r="I151" s="130"/>
      <c r="J151" s="130"/>
      <c r="K151" s="130"/>
      <c r="L151" s="131"/>
    </row>
    <row r="152" spans="2:12" ht="5.0999999999999996" customHeight="1" x14ac:dyDescent="0.25">
      <c r="G152" s="129"/>
      <c r="H152" s="130"/>
      <c r="I152" s="130"/>
      <c r="J152" s="130"/>
      <c r="K152" s="130"/>
      <c r="L152" s="131"/>
    </row>
    <row r="153" spans="2:12" x14ac:dyDescent="0.25">
      <c r="B153" s="8" t="s">
        <v>60</v>
      </c>
      <c r="C153" s="3"/>
      <c r="E153" s="3"/>
      <c r="G153" s="132"/>
      <c r="H153" s="133"/>
      <c r="I153" s="133"/>
      <c r="J153" s="133"/>
      <c r="K153" s="133"/>
      <c r="L153" s="134"/>
    </row>
    <row r="155" spans="2:12" x14ac:dyDescent="0.25">
      <c r="B155" s="5" t="s">
        <v>61</v>
      </c>
      <c r="E155" s="3"/>
    </row>
    <row r="157" spans="2:12" x14ac:dyDescent="0.25">
      <c r="B157" s="5" t="s">
        <v>65</v>
      </c>
      <c r="E157" s="3"/>
      <c r="G157" s="126"/>
      <c r="H157" s="127"/>
      <c r="I157" s="127"/>
      <c r="J157" s="127"/>
      <c r="K157" s="127"/>
      <c r="L157" s="128"/>
    </row>
    <row r="158" spans="2:12" ht="9.9499999999999993" customHeight="1" x14ac:dyDescent="0.25">
      <c r="G158" s="129"/>
      <c r="H158" s="130"/>
      <c r="I158" s="130"/>
      <c r="J158" s="130"/>
      <c r="K158" s="130"/>
      <c r="L158" s="131"/>
    </row>
    <row r="159" spans="2:12" x14ac:dyDescent="0.25">
      <c r="B159" s="8" t="s">
        <v>66</v>
      </c>
      <c r="E159" s="3"/>
      <c r="G159" s="129"/>
      <c r="H159" s="130"/>
      <c r="I159" s="130"/>
      <c r="J159" s="130"/>
      <c r="K159" s="130"/>
      <c r="L159" s="131"/>
    </row>
    <row r="160" spans="2:12" ht="9.9499999999999993" customHeight="1" x14ac:dyDescent="0.25">
      <c r="G160" s="129"/>
      <c r="H160" s="130"/>
      <c r="I160" s="130"/>
      <c r="J160" s="130"/>
      <c r="K160" s="130"/>
      <c r="L160" s="131"/>
    </row>
    <row r="161" spans="2:12" x14ac:dyDescent="0.25">
      <c r="B161" s="14" t="s">
        <v>62</v>
      </c>
      <c r="C161" s="3"/>
      <c r="E161" s="3"/>
      <c r="G161" s="129"/>
      <c r="H161" s="130"/>
      <c r="I161" s="130"/>
      <c r="J161" s="130"/>
      <c r="K161" s="130"/>
      <c r="L161" s="131"/>
    </row>
    <row r="162" spans="2:12" ht="5.0999999999999996" customHeight="1" x14ac:dyDescent="0.25">
      <c r="B162" s="14"/>
      <c r="G162" s="129"/>
      <c r="H162" s="130"/>
      <c r="I162" s="130"/>
      <c r="J162" s="130"/>
      <c r="K162" s="130"/>
      <c r="L162" s="131"/>
    </row>
    <row r="163" spans="2:12" x14ac:dyDescent="0.25">
      <c r="B163" s="14" t="s">
        <v>63</v>
      </c>
      <c r="C163" s="3"/>
      <c r="E163" s="3"/>
      <c r="G163" s="132"/>
      <c r="H163" s="133"/>
      <c r="I163" s="133"/>
      <c r="J163" s="133"/>
      <c r="K163" s="133"/>
      <c r="L163" s="134"/>
    </row>
    <row r="165" spans="2:12" x14ac:dyDescent="0.25">
      <c r="B165" s="5" t="s">
        <v>64</v>
      </c>
      <c r="E165" s="3"/>
    </row>
    <row r="166" spans="2:12" ht="9.9499999999999993" customHeight="1" x14ac:dyDescent="0.25"/>
    <row r="167" spans="2:12" x14ac:dyDescent="0.25">
      <c r="B167" s="8" t="s">
        <v>66</v>
      </c>
      <c r="E167" s="3"/>
      <c r="G167" s="126"/>
      <c r="H167" s="127"/>
      <c r="I167" s="127"/>
      <c r="J167" s="127"/>
      <c r="K167" s="127"/>
      <c r="L167" s="128"/>
    </row>
    <row r="168" spans="2:12" ht="9.9499999999999993" customHeight="1" x14ac:dyDescent="0.25">
      <c r="G168" s="129"/>
      <c r="H168" s="130"/>
      <c r="I168" s="130"/>
      <c r="J168" s="130"/>
      <c r="K168" s="130"/>
      <c r="L168" s="131"/>
    </row>
    <row r="169" spans="2:12" x14ac:dyDescent="0.25">
      <c r="B169" s="14" t="s">
        <v>67</v>
      </c>
      <c r="C169" s="3"/>
      <c r="E169" s="3"/>
      <c r="G169" s="129"/>
      <c r="H169" s="130"/>
      <c r="I169" s="130"/>
      <c r="J169" s="130"/>
      <c r="K169" s="130"/>
      <c r="L169" s="131"/>
    </row>
    <row r="170" spans="2:12" ht="5.0999999999999996" customHeight="1" x14ac:dyDescent="0.25">
      <c r="B170" s="14"/>
      <c r="G170" s="129"/>
      <c r="H170" s="130"/>
      <c r="I170" s="130"/>
      <c r="J170" s="130"/>
      <c r="K170" s="130"/>
      <c r="L170" s="131"/>
    </row>
    <row r="171" spans="2:12" x14ac:dyDescent="0.25">
      <c r="B171" s="14" t="s">
        <v>68</v>
      </c>
      <c r="C171" s="3"/>
      <c r="E171" s="3"/>
      <c r="G171" s="129"/>
      <c r="H171" s="130"/>
      <c r="I171" s="130"/>
      <c r="J171" s="130"/>
      <c r="K171" s="130"/>
      <c r="L171" s="131"/>
    </row>
    <row r="172" spans="2:12" ht="5.0999999999999996" customHeight="1" x14ac:dyDescent="0.25">
      <c r="B172" s="14"/>
      <c r="G172" s="129"/>
      <c r="H172" s="130"/>
      <c r="I172" s="130"/>
      <c r="J172" s="130"/>
      <c r="K172" s="130"/>
      <c r="L172" s="131"/>
    </row>
    <row r="173" spans="2:12" x14ac:dyDescent="0.25">
      <c r="B173" s="14" t="s">
        <v>69</v>
      </c>
      <c r="C173" s="3"/>
      <c r="E173" s="3"/>
      <c r="G173" s="129"/>
      <c r="H173" s="130"/>
      <c r="I173" s="130"/>
      <c r="J173" s="130"/>
      <c r="K173" s="130"/>
      <c r="L173" s="131"/>
    </row>
    <row r="174" spans="2:12" ht="5.0999999999999996" customHeight="1" x14ac:dyDescent="0.25">
      <c r="B174" s="14"/>
      <c r="G174" s="129"/>
      <c r="H174" s="130"/>
      <c r="I174" s="130"/>
      <c r="J174" s="130"/>
      <c r="K174" s="130"/>
      <c r="L174" s="131"/>
    </row>
    <row r="175" spans="2:12" x14ac:dyDescent="0.25">
      <c r="B175" s="14" t="s">
        <v>63</v>
      </c>
      <c r="C175" s="3"/>
      <c r="E175" s="3"/>
      <c r="G175" s="132"/>
      <c r="H175" s="133"/>
      <c r="I175" s="133"/>
      <c r="J175" s="133"/>
      <c r="K175" s="133"/>
      <c r="L175" s="134"/>
    </row>
    <row r="177" spans="2:13" x14ac:dyDescent="0.25">
      <c r="B177" s="8" t="s">
        <v>70</v>
      </c>
      <c r="E177" s="3"/>
      <c r="G177" s="126"/>
      <c r="H177" s="127"/>
      <c r="I177" s="127"/>
      <c r="J177" s="127"/>
      <c r="K177" s="127"/>
      <c r="L177" s="128"/>
    </row>
    <row r="178" spans="2:13" ht="9.9499999999999993" customHeight="1" x14ac:dyDescent="0.25">
      <c r="G178" s="129"/>
      <c r="H178" s="130"/>
      <c r="I178" s="130"/>
      <c r="J178" s="130"/>
      <c r="K178" s="130"/>
      <c r="L178" s="131"/>
    </row>
    <row r="179" spans="2:13" x14ac:dyDescent="0.25">
      <c r="B179" s="14" t="s">
        <v>71</v>
      </c>
      <c r="C179" s="3"/>
      <c r="E179" s="3"/>
      <c r="G179" s="129"/>
      <c r="H179" s="130"/>
      <c r="I179" s="130"/>
      <c r="J179" s="130"/>
      <c r="K179" s="130"/>
      <c r="L179" s="131"/>
    </row>
    <row r="180" spans="2:13" ht="5.0999999999999996" customHeight="1" x14ac:dyDescent="0.25">
      <c r="B180" s="14"/>
      <c r="G180" s="129"/>
      <c r="H180" s="130"/>
      <c r="I180" s="130"/>
      <c r="J180" s="130"/>
      <c r="K180" s="130"/>
      <c r="L180" s="131"/>
    </row>
    <row r="181" spans="2:13" x14ac:dyDescent="0.25">
      <c r="B181" s="14" t="s">
        <v>72</v>
      </c>
      <c r="C181" s="3"/>
      <c r="E181" s="3"/>
      <c r="G181" s="129"/>
      <c r="H181" s="130"/>
      <c r="I181" s="130"/>
      <c r="J181" s="130"/>
      <c r="K181" s="130"/>
      <c r="L181" s="131"/>
    </row>
    <row r="182" spans="2:13" ht="5.0999999999999996" customHeight="1" x14ac:dyDescent="0.25">
      <c r="B182" s="14"/>
      <c r="G182" s="129"/>
      <c r="H182" s="130"/>
      <c r="I182" s="130"/>
      <c r="J182" s="130"/>
      <c r="K182" s="130"/>
      <c r="L182" s="131"/>
    </row>
    <row r="183" spans="2:13" x14ac:dyDescent="0.25">
      <c r="B183" s="14" t="s">
        <v>73</v>
      </c>
      <c r="C183" s="3"/>
      <c r="E183" s="3"/>
      <c r="G183" s="129"/>
      <c r="H183" s="130"/>
      <c r="I183" s="130"/>
      <c r="J183" s="130"/>
      <c r="K183" s="130"/>
      <c r="L183" s="131"/>
    </row>
    <row r="184" spans="2:13" ht="5.0999999999999996" customHeight="1" x14ac:dyDescent="0.25">
      <c r="B184" s="14"/>
      <c r="G184" s="129"/>
      <c r="H184" s="130"/>
      <c r="I184" s="130"/>
      <c r="J184" s="130"/>
      <c r="K184" s="130"/>
      <c r="L184" s="131"/>
    </row>
    <row r="185" spans="2:13" x14ac:dyDescent="0.25">
      <c r="B185" s="14" t="s">
        <v>74</v>
      </c>
      <c r="C185" s="3"/>
      <c r="E185" s="3"/>
      <c r="G185" s="132"/>
      <c r="H185" s="133"/>
      <c r="I185" s="133"/>
      <c r="J185" s="133"/>
      <c r="K185" s="133"/>
      <c r="L185" s="134"/>
    </row>
    <row r="187" spans="2:13" x14ac:dyDescent="0.25">
      <c r="B187" s="5" t="s">
        <v>75</v>
      </c>
    </row>
    <row r="189" spans="2:13" ht="60" x14ac:dyDescent="0.25">
      <c r="C189" s="13" t="s">
        <v>36</v>
      </c>
      <c r="D189" s="13"/>
      <c r="E189" s="15" t="s">
        <v>78</v>
      </c>
      <c r="F189" s="13"/>
      <c r="G189" s="13" t="s">
        <v>77</v>
      </c>
      <c r="H189" s="13"/>
      <c r="I189" s="136" t="s">
        <v>37</v>
      </c>
      <c r="J189" s="136"/>
      <c r="K189" s="136"/>
      <c r="L189" s="136"/>
      <c r="M189" s="136"/>
    </row>
    <row r="191" spans="2:13" ht="30" x14ac:dyDescent="0.25">
      <c r="B191" s="11" t="s">
        <v>76</v>
      </c>
      <c r="I191" s="126"/>
      <c r="J191" s="127"/>
      <c r="K191" s="127"/>
      <c r="L191" s="127"/>
      <c r="M191" s="128"/>
    </row>
    <row r="192" spans="2:13" x14ac:dyDescent="0.25">
      <c r="I192" s="129"/>
      <c r="J192" s="130"/>
      <c r="K192" s="130"/>
      <c r="L192" s="130"/>
      <c r="M192" s="131"/>
    </row>
    <row r="193" spans="2:13" x14ac:dyDescent="0.25">
      <c r="B193" s="16" t="s">
        <v>79</v>
      </c>
      <c r="E193" s="3"/>
      <c r="G193" s="3"/>
      <c r="H193" s="4"/>
      <c r="I193" s="129"/>
      <c r="J193" s="130"/>
      <c r="K193" s="130"/>
      <c r="L193" s="130"/>
      <c r="M193" s="131"/>
    </row>
    <row r="194" spans="2:13" x14ac:dyDescent="0.25">
      <c r="I194" s="129"/>
      <c r="J194" s="130"/>
      <c r="K194" s="130"/>
      <c r="L194" s="130"/>
      <c r="M194" s="131"/>
    </row>
    <row r="195" spans="2:13" ht="30" x14ac:dyDescent="0.25">
      <c r="B195" s="10" t="s">
        <v>80</v>
      </c>
      <c r="C195" s="3"/>
      <c r="E195" s="3"/>
      <c r="G195" s="3"/>
      <c r="H195" s="4"/>
      <c r="I195" s="129"/>
      <c r="J195" s="130"/>
      <c r="K195" s="130"/>
      <c r="L195" s="130"/>
      <c r="M195" s="131"/>
    </row>
    <row r="196" spans="2:13" x14ac:dyDescent="0.25">
      <c r="I196" s="129"/>
      <c r="J196" s="130"/>
      <c r="K196" s="130"/>
      <c r="L196" s="130"/>
      <c r="M196" s="131"/>
    </row>
    <row r="197" spans="2:13" ht="30" x14ac:dyDescent="0.25">
      <c r="B197" s="1" t="s">
        <v>81</v>
      </c>
      <c r="C197" s="3"/>
      <c r="E197" s="3"/>
      <c r="G197" s="3"/>
      <c r="H197" s="4"/>
      <c r="I197" s="129"/>
      <c r="J197" s="130"/>
      <c r="K197" s="130"/>
      <c r="L197" s="130"/>
      <c r="M197" s="131"/>
    </row>
    <row r="198" spans="2:13" x14ac:dyDescent="0.25">
      <c r="I198" s="129"/>
      <c r="J198" s="130"/>
      <c r="K198" s="130"/>
      <c r="L198" s="130"/>
      <c r="M198" s="131"/>
    </row>
    <row r="199" spans="2:13" ht="30" x14ac:dyDescent="0.25">
      <c r="B199" s="1" t="s">
        <v>82</v>
      </c>
      <c r="C199" s="3"/>
      <c r="E199" s="3"/>
      <c r="G199" s="3"/>
      <c r="H199" s="4"/>
      <c r="I199" s="129"/>
      <c r="J199" s="130"/>
      <c r="K199" s="130"/>
      <c r="L199" s="130"/>
      <c r="M199" s="131"/>
    </row>
    <row r="200" spans="2:13" x14ac:dyDescent="0.25">
      <c r="I200" s="129"/>
      <c r="J200" s="130"/>
      <c r="K200" s="130"/>
      <c r="L200" s="130"/>
      <c r="M200" s="131"/>
    </row>
    <row r="201" spans="2:13" x14ac:dyDescent="0.25">
      <c r="B201" t="s">
        <v>83</v>
      </c>
      <c r="C201" s="3"/>
      <c r="E201" s="3"/>
      <c r="G201" s="3"/>
      <c r="H201" s="4"/>
      <c r="I201" s="129"/>
      <c r="J201" s="130"/>
      <c r="K201" s="130"/>
      <c r="L201" s="130"/>
      <c r="M201" s="131"/>
    </row>
    <row r="202" spans="2:13" x14ac:dyDescent="0.25">
      <c r="I202" s="129"/>
      <c r="J202" s="130"/>
      <c r="K202" s="130"/>
      <c r="L202" s="130"/>
      <c r="M202" s="131"/>
    </row>
    <row r="203" spans="2:13" x14ac:dyDescent="0.25">
      <c r="B203" s="8" t="s">
        <v>84</v>
      </c>
      <c r="C203" s="3"/>
      <c r="E203" s="3"/>
      <c r="G203" s="3"/>
      <c r="H203" s="4"/>
      <c r="I203" s="129"/>
      <c r="J203" s="130"/>
      <c r="K203" s="130"/>
      <c r="L203" s="130"/>
      <c r="M203" s="131"/>
    </row>
    <row r="204" spans="2:13" ht="9.9499999999999993" customHeight="1" x14ac:dyDescent="0.25">
      <c r="B204" s="8"/>
      <c r="I204" s="129"/>
      <c r="J204" s="130"/>
      <c r="K204" s="130"/>
      <c r="L204" s="130"/>
      <c r="M204" s="131"/>
    </row>
    <row r="205" spans="2:13" x14ac:dyDescent="0.25">
      <c r="B205" s="8" t="s">
        <v>10</v>
      </c>
      <c r="C205" s="3"/>
      <c r="E205" s="3"/>
      <c r="G205" s="3"/>
      <c r="H205" s="4"/>
      <c r="I205" s="129"/>
      <c r="J205" s="130"/>
      <c r="K205" s="130"/>
      <c r="L205" s="130"/>
      <c r="M205" s="131"/>
    </row>
    <row r="206" spans="2:13" x14ac:dyDescent="0.25">
      <c r="I206" s="129"/>
      <c r="J206" s="130"/>
      <c r="K206" s="130"/>
      <c r="L206" s="130"/>
      <c r="M206" s="131"/>
    </row>
    <row r="207" spans="2:13" x14ac:dyDescent="0.25">
      <c r="B207" t="s">
        <v>85</v>
      </c>
      <c r="C207" s="3"/>
      <c r="I207" s="132"/>
      <c r="J207" s="133"/>
      <c r="K207" s="133"/>
      <c r="L207" s="133"/>
      <c r="M207" s="134"/>
    </row>
    <row r="209" spans="2:2" x14ac:dyDescent="0.25">
      <c r="B209" s="5" t="s">
        <v>86</v>
      </c>
    </row>
  </sheetData>
  <mergeCells count="20">
    <mergeCell ref="G167:L175"/>
    <mergeCell ref="G177:L185"/>
    <mergeCell ref="I189:M189"/>
    <mergeCell ref="I191:M207"/>
    <mergeCell ref="G115:L115"/>
    <mergeCell ref="G117:L125"/>
    <mergeCell ref="G129:L137"/>
    <mergeCell ref="G141:L147"/>
    <mergeCell ref="G149:L153"/>
    <mergeCell ref="G157:L163"/>
    <mergeCell ref="B103:L111"/>
    <mergeCell ref="G3:L6"/>
    <mergeCell ref="G11:L21"/>
    <mergeCell ref="G25:L37"/>
    <mergeCell ref="G45:L47"/>
    <mergeCell ref="G55:L59"/>
    <mergeCell ref="G51:L53"/>
    <mergeCell ref="G63:L73"/>
    <mergeCell ref="B79:L87"/>
    <mergeCell ref="B91:L9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2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11.42578125" style="95"/>
    <col min="2" max="2" width="11.42578125" style="100"/>
    <col min="3" max="16384" width="11.42578125" style="95"/>
  </cols>
  <sheetData>
    <row r="1" spans="2:18" ht="18.75" customHeight="1" x14ac:dyDescent="0.25">
      <c r="B1" s="184" t="s">
        <v>516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2:18" ht="15" customHeight="1" x14ac:dyDescent="0.25"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2:18" ht="15.75" x14ac:dyDescent="0.25">
      <c r="B3" s="96" t="s">
        <v>501</v>
      </c>
      <c r="C3" s="97" t="s">
        <v>517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</row>
    <row r="4" spans="2:18" ht="17.25" customHeight="1" x14ac:dyDescent="0.25">
      <c r="B4" s="96" t="s">
        <v>502</v>
      </c>
      <c r="C4" s="98" t="s">
        <v>503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2:18" ht="19.5" customHeight="1" x14ac:dyDescent="0.25">
      <c r="B5" s="99" t="s">
        <v>504</v>
      </c>
      <c r="C5" s="97" t="s">
        <v>505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2:18" ht="15.75" x14ac:dyDescent="0.25">
      <c r="B6" s="96" t="s">
        <v>506</v>
      </c>
      <c r="C6" s="97" t="s">
        <v>507</v>
      </c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</row>
    <row r="7" spans="2:18" ht="15.75" x14ac:dyDescent="0.25">
      <c r="B7" s="96" t="s">
        <v>508</v>
      </c>
      <c r="C7" s="98" t="s">
        <v>509</v>
      </c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</row>
    <row r="8" spans="2:18" ht="15.75" x14ac:dyDescent="0.25">
      <c r="B8" s="96" t="s">
        <v>510</v>
      </c>
      <c r="C8" s="98" t="s">
        <v>511</v>
      </c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</row>
    <row r="9" spans="2:18" ht="15.75" x14ac:dyDescent="0.25">
      <c r="B9" s="96" t="s">
        <v>512</v>
      </c>
      <c r="C9" s="97" t="s">
        <v>513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</row>
    <row r="10" spans="2:18" ht="15.75" x14ac:dyDescent="0.25">
      <c r="B10" s="96" t="s">
        <v>514</v>
      </c>
      <c r="C10" s="97" t="s">
        <v>515</v>
      </c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</row>
    <row r="11" spans="2:18" ht="15.75" x14ac:dyDescent="0.25">
      <c r="B11" s="96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</row>
    <row r="12" spans="2:18" ht="15.75" x14ac:dyDescent="0.25">
      <c r="B12" s="96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</row>
  </sheetData>
  <sheetProtection algorithmName="SHA-512" hashValue="WVW7lbqSbEZ+XsRWVqr85uSxJuoGqma1LtDiGGgKsxbGrG+yBXpxKA6n3FCrs9NE/4UNbr+mf7N0wwpR15nHQg==" saltValue="4fLpaVyKWSphjWBoZ4mKVg==" spinCount="100000" sheet="1" objects="1" scenarios="1"/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9"/>
  <sheetViews>
    <sheetView zoomScaleNormal="100" workbookViewId="0">
      <selection activeCell="C10" sqref="C10"/>
    </sheetView>
  </sheetViews>
  <sheetFormatPr baseColWidth="10" defaultRowHeight="15" x14ac:dyDescent="0.25"/>
  <cols>
    <col min="1" max="1" width="11.42578125" style="95"/>
    <col min="2" max="2" width="11.42578125" style="100"/>
    <col min="3" max="16384" width="11.42578125" style="95"/>
  </cols>
  <sheetData>
    <row r="1" spans="2:18" ht="18.75" customHeight="1" x14ac:dyDescent="0.25">
      <c r="B1" s="184" t="s">
        <v>518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2:18" ht="15" customHeight="1" x14ac:dyDescent="0.25"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2:18" ht="15.75" x14ac:dyDescent="0.25">
      <c r="B3" s="96" t="s">
        <v>501</v>
      </c>
      <c r="C3" s="97" t="s">
        <v>523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</row>
    <row r="4" spans="2:18" ht="17.25" customHeight="1" x14ac:dyDescent="0.25">
      <c r="B4" s="96" t="s">
        <v>502</v>
      </c>
      <c r="C4" s="97" t="s">
        <v>522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2:18" ht="19.5" customHeight="1" x14ac:dyDescent="0.25">
      <c r="B5" s="99" t="s">
        <v>504</v>
      </c>
      <c r="C5" s="97" t="s">
        <v>521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2:18" ht="15.75" x14ac:dyDescent="0.25">
      <c r="B6" s="96" t="s">
        <v>506</v>
      </c>
      <c r="C6" s="97" t="s">
        <v>520</v>
      </c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</row>
    <row r="7" spans="2:18" ht="15.75" x14ac:dyDescent="0.25">
      <c r="B7" s="96" t="s">
        <v>508</v>
      </c>
      <c r="C7" s="97" t="s">
        <v>519</v>
      </c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</row>
    <row r="8" spans="2:18" ht="15.75" x14ac:dyDescent="0.25">
      <c r="B8" s="96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</row>
    <row r="9" spans="2:18" ht="15.75" x14ac:dyDescent="0.25">
      <c r="B9" s="96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</row>
  </sheetData>
  <sheetProtection algorithmName="SHA-512" hashValue="kFpiPGmYFzF+sFlb2LvpWxoFCCBo+xSEk3Qfwf+I4nw24C2ImTwusTnp2KQTxE4xAvxYrvK346Kb8u10FDJsmA==" saltValue="0EJCbhgt0YtY87akBF5k9g==" spinCount="100000" sheet="1" objects="1" scenarios="1"/>
  <mergeCells count="1">
    <mergeCell ref="B1:R2"/>
  </mergeCells>
  <pageMargins left="0.7" right="0.7" top="0.75" bottom="0.75" header="0.3" footer="0.3"/>
  <pageSetup scale="3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5"/>
  <sheetViews>
    <sheetView showGridLines="0" workbookViewId="0">
      <selection activeCell="B66" sqref="B66"/>
    </sheetView>
  </sheetViews>
  <sheetFormatPr baseColWidth="10" defaultRowHeight="15" x14ac:dyDescent="0.25"/>
  <cols>
    <col min="1" max="1" width="2.5703125" style="22" customWidth="1"/>
    <col min="2" max="2" width="47" style="22" customWidth="1"/>
    <col min="3" max="3" width="11.42578125" style="51" customWidth="1"/>
    <col min="4" max="4" width="2.42578125" style="22" hidden="1" customWidth="1"/>
    <col min="5" max="5" width="1" style="22" customWidth="1"/>
    <col min="6" max="6" width="14.140625" style="91" customWidth="1"/>
    <col min="7" max="7" width="3.28515625" style="22" customWidth="1"/>
    <col min="8" max="8" width="11.42578125" style="22" customWidth="1"/>
    <col min="9" max="9" width="2.140625" style="22" customWidth="1"/>
    <col min="10" max="16384" width="11.42578125" style="22"/>
  </cols>
  <sheetData>
    <row r="1" spans="2:15" x14ac:dyDescent="0.25">
      <c r="C1" s="147" t="s">
        <v>128</v>
      </c>
      <c r="H1" s="148"/>
      <c r="I1" s="148"/>
      <c r="J1" s="148"/>
      <c r="K1" s="148"/>
      <c r="L1" s="148"/>
      <c r="M1" s="148"/>
    </row>
    <row r="2" spans="2:15" ht="60" x14ac:dyDescent="0.25">
      <c r="C2" s="147"/>
      <c r="F2" s="34" t="s">
        <v>35</v>
      </c>
      <c r="H2" s="148"/>
      <c r="I2" s="148"/>
      <c r="J2" s="148"/>
      <c r="K2" s="148"/>
      <c r="L2" s="148"/>
      <c r="M2" s="148"/>
    </row>
    <row r="3" spans="2:15" ht="5.0999999999999996" customHeight="1" x14ac:dyDescent="0.25"/>
    <row r="4" spans="2:15" x14ac:dyDescent="0.25">
      <c r="B4" s="23" t="s">
        <v>3</v>
      </c>
      <c r="C4" s="84"/>
      <c r="D4" s="24"/>
    </row>
    <row r="5" spans="2:15" x14ac:dyDescent="0.25">
      <c r="H5" s="146"/>
      <c r="I5" s="146"/>
      <c r="J5" s="146"/>
      <c r="K5" s="146"/>
      <c r="L5" s="146"/>
      <c r="M5" s="146"/>
      <c r="N5" s="25"/>
      <c r="O5" s="25"/>
    </row>
    <row r="6" spans="2:15" x14ac:dyDescent="0.25">
      <c r="H6" s="146"/>
      <c r="I6" s="146"/>
      <c r="J6" s="146"/>
      <c r="K6" s="146"/>
      <c r="L6" s="146"/>
      <c r="M6" s="146"/>
      <c r="N6" s="25"/>
      <c r="O6" s="25"/>
    </row>
    <row r="7" spans="2:15" x14ac:dyDescent="0.25">
      <c r="H7" s="146"/>
      <c r="I7" s="146"/>
      <c r="J7" s="146"/>
      <c r="K7" s="146"/>
      <c r="L7" s="146"/>
      <c r="M7" s="146"/>
      <c r="N7" s="25"/>
      <c r="O7" s="25"/>
    </row>
    <row r="8" spans="2:15" x14ac:dyDescent="0.25">
      <c r="H8" s="146"/>
      <c r="I8" s="146"/>
      <c r="J8" s="146"/>
      <c r="K8" s="146"/>
      <c r="L8" s="146"/>
      <c r="M8" s="146"/>
      <c r="N8" s="25"/>
      <c r="O8" s="25"/>
    </row>
    <row r="9" spans="2:15" x14ac:dyDescent="0.25">
      <c r="J9" s="25"/>
      <c r="K9" s="25"/>
      <c r="L9" s="25"/>
      <c r="M9" s="25"/>
      <c r="N9" s="25"/>
      <c r="O9" s="25"/>
    </row>
    <row r="11" spans="2:15" x14ac:dyDescent="0.25">
      <c r="B11" s="26" t="s">
        <v>4</v>
      </c>
    </row>
    <row r="13" spans="2:15" x14ac:dyDescent="0.25">
      <c r="B13" s="22" t="s">
        <v>5</v>
      </c>
      <c r="C13" s="50"/>
      <c r="D13" s="24"/>
      <c r="H13" s="137"/>
      <c r="I13" s="138"/>
      <c r="J13" s="138"/>
      <c r="K13" s="138"/>
      <c r="L13" s="138"/>
      <c r="M13" s="139"/>
    </row>
    <row r="14" spans="2:15" ht="5.0999999999999996" customHeight="1" x14ac:dyDescent="0.25">
      <c r="C14" s="83"/>
      <c r="D14" s="24"/>
      <c r="H14" s="140"/>
      <c r="I14" s="141"/>
      <c r="J14" s="141"/>
      <c r="K14" s="141"/>
      <c r="L14" s="141"/>
      <c r="M14" s="142"/>
    </row>
    <row r="15" spans="2:15" x14ac:dyDescent="0.25">
      <c r="B15" s="22" t="s">
        <v>6</v>
      </c>
      <c r="C15" s="50"/>
      <c r="D15" s="24"/>
      <c r="H15" s="140"/>
      <c r="I15" s="141"/>
      <c r="J15" s="141"/>
      <c r="K15" s="141"/>
      <c r="L15" s="141"/>
      <c r="M15" s="142"/>
    </row>
    <row r="16" spans="2:15" ht="5.0999999999999996" customHeight="1" x14ac:dyDescent="0.25">
      <c r="C16" s="83"/>
      <c r="D16" s="24"/>
      <c r="H16" s="140"/>
      <c r="I16" s="141"/>
      <c r="J16" s="141"/>
      <c r="K16" s="141"/>
      <c r="L16" s="141"/>
      <c r="M16" s="142"/>
    </row>
    <row r="17" spans="2:13" x14ac:dyDescent="0.25">
      <c r="B17" s="22" t="s">
        <v>7</v>
      </c>
      <c r="C17" s="50"/>
      <c r="D17" s="24"/>
      <c r="H17" s="140"/>
      <c r="I17" s="141"/>
      <c r="J17" s="141"/>
      <c r="K17" s="141"/>
      <c r="L17" s="141"/>
      <c r="M17" s="142"/>
    </row>
    <row r="18" spans="2:13" ht="5.0999999999999996" customHeight="1" x14ac:dyDescent="0.25">
      <c r="C18" s="83"/>
      <c r="D18" s="24"/>
      <c r="H18" s="140"/>
      <c r="I18" s="141"/>
      <c r="J18" s="141"/>
      <c r="K18" s="141"/>
      <c r="L18" s="141"/>
      <c r="M18" s="142"/>
    </row>
    <row r="19" spans="2:13" x14ac:dyDescent="0.25">
      <c r="B19" s="22" t="s">
        <v>8</v>
      </c>
      <c r="C19" s="50"/>
      <c r="D19" s="24"/>
      <c r="H19" s="140"/>
      <c r="I19" s="141"/>
      <c r="J19" s="141"/>
      <c r="K19" s="141"/>
      <c r="L19" s="141"/>
      <c r="M19" s="142"/>
    </row>
    <row r="20" spans="2:13" ht="5.0999999999999996" customHeight="1" x14ac:dyDescent="0.25">
      <c r="C20" s="83"/>
      <c r="D20" s="24"/>
      <c r="H20" s="140"/>
      <c r="I20" s="141"/>
      <c r="J20" s="141"/>
      <c r="K20" s="141"/>
      <c r="L20" s="141"/>
      <c r="M20" s="142"/>
    </row>
    <row r="21" spans="2:13" x14ac:dyDescent="0.25">
      <c r="B21" s="22" t="s">
        <v>9</v>
      </c>
      <c r="C21" s="50"/>
      <c r="D21" s="24"/>
      <c r="H21" s="140"/>
      <c r="I21" s="141"/>
      <c r="J21" s="141"/>
      <c r="K21" s="141"/>
      <c r="L21" s="141"/>
      <c r="M21" s="142"/>
    </row>
    <row r="22" spans="2:13" ht="5.0999999999999996" customHeight="1" x14ac:dyDescent="0.25">
      <c r="C22" s="83"/>
      <c r="D22" s="24"/>
      <c r="H22" s="140"/>
      <c r="I22" s="141"/>
      <c r="J22" s="141"/>
      <c r="K22" s="141"/>
      <c r="L22" s="141"/>
      <c r="M22" s="142"/>
    </row>
    <row r="23" spans="2:13" x14ac:dyDescent="0.25">
      <c r="B23" s="22" t="s">
        <v>10</v>
      </c>
      <c r="C23" s="50"/>
      <c r="D23" s="24"/>
      <c r="H23" s="143"/>
      <c r="I23" s="144"/>
      <c r="J23" s="144"/>
      <c r="K23" s="144"/>
      <c r="L23" s="144"/>
      <c r="M23" s="145"/>
    </row>
    <row r="25" spans="2:13" x14ac:dyDescent="0.25">
      <c r="B25" s="23" t="s">
        <v>11</v>
      </c>
    </row>
    <row r="27" spans="2:13" x14ac:dyDescent="0.25">
      <c r="B27" s="22" t="s">
        <v>12</v>
      </c>
      <c r="C27" s="50"/>
      <c r="D27" s="24"/>
      <c r="H27" s="137"/>
      <c r="I27" s="138"/>
      <c r="J27" s="138"/>
      <c r="K27" s="138"/>
      <c r="L27" s="138"/>
      <c r="M27" s="139"/>
    </row>
    <row r="28" spans="2:13" x14ac:dyDescent="0.25">
      <c r="H28" s="140"/>
      <c r="I28" s="141"/>
      <c r="J28" s="141"/>
      <c r="K28" s="141"/>
      <c r="L28" s="141"/>
      <c r="M28" s="142"/>
    </row>
    <row r="29" spans="2:13" x14ac:dyDescent="0.25">
      <c r="B29" s="22" t="s">
        <v>13</v>
      </c>
      <c r="C29" s="50"/>
      <c r="D29" s="24"/>
      <c r="F29" s="92"/>
      <c r="H29" s="140"/>
      <c r="I29" s="141"/>
      <c r="J29" s="141"/>
      <c r="K29" s="141"/>
      <c r="L29" s="141"/>
      <c r="M29" s="142"/>
    </row>
    <row r="30" spans="2:13" ht="5.0999999999999996" customHeight="1" x14ac:dyDescent="0.25">
      <c r="H30" s="140"/>
      <c r="I30" s="141"/>
      <c r="J30" s="141"/>
      <c r="K30" s="141"/>
      <c r="L30" s="141"/>
      <c r="M30" s="142"/>
    </row>
    <row r="31" spans="2:13" x14ac:dyDescent="0.25">
      <c r="B31" s="22" t="s">
        <v>14</v>
      </c>
      <c r="C31" s="50"/>
      <c r="D31" s="24"/>
      <c r="F31" s="92"/>
      <c r="H31" s="140"/>
      <c r="I31" s="141"/>
      <c r="J31" s="141"/>
      <c r="K31" s="141"/>
      <c r="L31" s="141"/>
      <c r="M31" s="142"/>
    </row>
    <row r="32" spans="2:13" ht="5.0999999999999996" customHeight="1" x14ac:dyDescent="0.25">
      <c r="H32" s="140"/>
      <c r="I32" s="141"/>
      <c r="J32" s="141"/>
      <c r="K32" s="141"/>
      <c r="L32" s="141"/>
      <c r="M32" s="142"/>
    </row>
    <row r="33" spans="2:13" x14ac:dyDescent="0.25">
      <c r="B33" s="22" t="s">
        <v>15</v>
      </c>
      <c r="C33" s="50"/>
      <c r="D33" s="24"/>
      <c r="F33" s="92"/>
      <c r="H33" s="140"/>
      <c r="I33" s="141"/>
      <c r="J33" s="141"/>
      <c r="K33" s="141"/>
      <c r="L33" s="141"/>
      <c r="M33" s="142"/>
    </row>
    <row r="34" spans="2:13" ht="5.0999999999999996" customHeight="1" x14ac:dyDescent="0.25">
      <c r="H34" s="140"/>
      <c r="I34" s="141"/>
      <c r="J34" s="141"/>
      <c r="K34" s="141"/>
      <c r="L34" s="141"/>
      <c r="M34" s="142"/>
    </row>
    <row r="35" spans="2:13" x14ac:dyDescent="0.25">
      <c r="B35" s="22" t="s">
        <v>16</v>
      </c>
      <c r="C35" s="50"/>
      <c r="D35" s="24"/>
      <c r="F35" s="92"/>
      <c r="H35" s="140"/>
      <c r="I35" s="141"/>
      <c r="J35" s="141"/>
      <c r="K35" s="141"/>
      <c r="L35" s="141"/>
      <c r="M35" s="142"/>
    </row>
    <row r="36" spans="2:13" ht="5.0999999999999996" customHeight="1" x14ac:dyDescent="0.25">
      <c r="H36" s="140"/>
      <c r="I36" s="141"/>
      <c r="J36" s="141"/>
      <c r="K36" s="141"/>
      <c r="L36" s="141"/>
      <c r="M36" s="142"/>
    </row>
    <row r="37" spans="2:13" x14ac:dyDescent="0.25">
      <c r="B37" s="22" t="s">
        <v>17</v>
      </c>
      <c r="C37" s="50"/>
      <c r="D37" s="24"/>
      <c r="F37" s="92"/>
      <c r="H37" s="140"/>
      <c r="I37" s="141"/>
      <c r="J37" s="141"/>
      <c r="K37" s="141"/>
      <c r="L37" s="141"/>
      <c r="M37" s="142"/>
    </row>
    <row r="38" spans="2:13" ht="5.0999999999999996" customHeight="1" x14ac:dyDescent="0.25">
      <c r="H38" s="140"/>
      <c r="I38" s="141"/>
      <c r="J38" s="141"/>
      <c r="K38" s="141"/>
      <c r="L38" s="141"/>
      <c r="M38" s="142"/>
    </row>
    <row r="39" spans="2:13" x14ac:dyDescent="0.25">
      <c r="B39" s="22" t="s">
        <v>18</v>
      </c>
      <c r="C39" s="50"/>
      <c r="D39" s="24"/>
      <c r="F39" s="92"/>
      <c r="H39" s="143"/>
      <c r="I39" s="144"/>
      <c r="J39" s="144"/>
      <c r="K39" s="144"/>
      <c r="L39" s="144"/>
      <c r="M39" s="145"/>
    </row>
    <row r="41" spans="2:13" x14ac:dyDescent="0.25">
      <c r="B41" s="23" t="s">
        <v>19</v>
      </c>
    </row>
    <row r="43" spans="2:13" x14ac:dyDescent="0.25">
      <c r="B43" s="23" t="s">
        <v>23</v>
      </c>
    </row>
    <row r="45" spans="2:13" x14ac:dyDescent="0.25">
      <c r="B45" s="27" t="s">
        <v>20</v>
      </c>
      <c r="C45" s="50"/>
      <c r="D45" s="24"/>
    </row>
    <row r="47" spans="2:13" x14ac:dyDescent="0.25">
      <c r="B47" s="28" t="s">
        <v>21</v>
      </c>
      <c r="H47" s="137"/>
      <c r="I47" s="138"/>
      <c r="J47" s="138"/>
      <c r="K47" s="138"/>
      <c r="L47" s="138"/>
      <c r="M47" s="139"/>
    </row>
    <row r="48" spans="2:13" x14ac:dyDescent="0.25">
      <c r="B48" s="28"/>
      <c r="H48" s="140"/>
      <c r="I48" s="141"/>
      <c r="J48" s="141"/>
      <c r="K48" s="141"/>
      <c r="L48" s="141"/>
      <c r="M48" s="142"/>
    </row>
    <row r="49" spans="2:13" ht="30" x14ac:dyDescent="0.25">
      <c r="B49" s="29" t="s">
        <v>22</v>
      </c>
      <c r="H49" s="143"/>
      <c r="I49" s="144"/>
      <c r="J49" s="144"/>
      <c r="K49" s="144"/>
      <c r="L49" s="144"/>
      <c r="M49" s="145"/>
    </row>
    <row r="51" spans="2:13" ht="45" x14ac:dyDescent="0.25">
      <c r="B51" s="30" t="s">
        <v>24</v>
      </c>
      <c r="C51" s="94" t="s">
        <v>129</v>
      </c>
      <c r="D51" s="24"/>
    </row>
    <row r="53" spans="2:13" ht="45" x14ac:dyDescent="0.25">
      <c r="B53" s="29" t="s">
        <v>25</v>
      </c>
      <c r="H53" s="137"/>
      <c r="I53" s="138"/>
      <c r="J53" s="138"/>
      <c r="K53" s="138"/>
      <c r="L53" s="138"/>
      <c r="M53" s="139"/>
    </row>
    <row r="54" spans="2:13" x14ac:dyDescent="0.25">
      <c r="B54" s="28"/>
      <c r="H54" s="140"/>
      <c r="I54" s="141"/>
      <c r="J54" s="141"/>
      <c r="K54" s="141"/>
      <c r="L54" s="141"/>
      <c r="M54" s="142"/>
    </row>
    <row r="55" spans="2:13" ht="30" x14ac:dyDescent="0.25">
      <c r="B55" s="29" t="s">
        <v>26</v>
      </c>
      <c r="H55" s="143"/>
      <c r="I55" s="144"/>
      <c r="J55" s="144"/>
      <c r="K55" s="144"/>
      <c r="L55" s="144"/>
      <c r="M55" s="145"/>
    </row>
    <row r="56" spans="2:13" x14ac:dyDescent="0.25">
      <c r="B56" s="28"/>
    </row>
    <row r="57" spans="2:13" ht="45" x14ac:dyDescent="0.25">
      <c r="B57" s="29" t="s">
        <v>42</v>
      </c>
      <c r="H57" s="137"/>
      <c r="I57" s="138"/>
      <c r="J57" s="138"/>
      <c r="K57" s="138"/>
      <c r="L57" s="138"/>
      <c r="M57" s="139"/>
    </row>
    <row r="58" spans="2:13" x14ac:dyDescent="0.25">
      <c r="H58" s="140"/>
      <c r="I58" s="141"/>
      <c r="J58" s="141"/>
      <c r="K58" s="141"/>
      <c r="L58" s="141"/>
      <c r="M58" s="142"/>
    </row>
    <row r="59" spans="2:13" x14ac:dyDescent="0.25">
      <c r="H59" s="140"/>
      <c r="I59" s="141"/>
      <c r="J59" s="141"/>
      <c r="K59" s="141"/>
      <c r="L59" s="141"/>
      <c r="M59" s="142"/>
    </row>
    <row r="60" spans="2:13" x14ac:dyDescent="0.25">
      <c r="H60" s="140"/>
      <c r="I60" s="141"/>
      <c r="J60" s="141"/>
      <c r="K60" s="141"/>
      <c r="L60" s="141"/>
      <c r="M60" s="142"/>
    </row>
    <row r="61" spans="2:13" x14ac:dyDescent="0.25">
      <c r="H61" s="143"/>
      <c r="I61" s="144"/>
      <c r="J61" s="144"/>
      <c r="K61" s="144"/>
      <c r="L61" s="144"/>
      <c r="M61" s="145"/>
    </row>
    <row r="63" spans="2:13" ht="45" x14ac:dyDescent="0.25">
      <c r="B63" s="31" t="s">
        <v>27</v>
      </c>
    </row>
    <row r="65" spans="2:13" x14ac:dyDescent="0.25">
      <c r="B65" s="22" t="s">
        <v>28</v>
      </c>
      <c r="C65" s="50" t="s">
        <v>124</v>
      </c>
      <c r="D65" s="24"/>
      <c r="F65" s="92"/>
      <c r="H65" s="137"/>
      <c r="I65" s="138"/>
      <c r="J65" s="138"/>
      <c r="K65" s="138"/>
      <c r="L65" s="138"/>
      <c r="M65" s="139"/>
    </row>
    <row r="66" spans="2:13" ht="5.0999999999999996" customHeight="1" x14ac:dyDescent="0.25">
      <c r="H66" s="140"/>
      <c r="I66" s="141"/>
      <c r="J66" s="141"/>
      <c r="K66" s="141"/>
      <c r="L66" s="141"/>
      <c r="M66" s="142"/>
    </row>
    <row r="67" spans="2:13" x14ac:dyDescent="0.25">
      <c r="B67" s="22" t="s">
        <v>43</v>
      </c>
      <c r="C67" s="50"/>
      <c r="D67" s="24"/>
      <c r="F67" s="92"/>
      <c r="H67" s="140"/>
      <c r="I67" s="141"/>
      <c r="J67" s="141"/>
      <c r="K67" s="141"/>
      <c r="L67" s="141"/>
      <c r="M67" s="142"/>
    </row>
    <row r="68" spans="2:13" ht="5.0999999999999996" customHeight="1" x14ac:dyDescent="0.25">
      <c r="H68" s="140"/>
      <c r="I68" s="141"/>
      <c r="J68" s="141"/>
      <c r="K68" s="141"/>
      <c r="L68" s="141"/>
      <c r="M68" s="142"/>
    </row>
    <row r="69" spans="2:13" x14ac:dyDescent="0.25">
      <c r="B69" s="22" t="s">
        <v>29</v>
      </c>
      <c r="C69" s="50"/>
      <c r="D69" s="24"/>
      <c r="F69" s="92"/>
      <c r="H69" s="140"/>
      <c r="I69" s="141"/>
      <c r="J69" s="141"/>
      <c r="K69" s="141"/>
      <c r="L69" s="141"/>
      <c r="M69" s="142"/>
    </row>
    <row r="70" spans="2:13" ht="5.0999999999999996" customHeight="1" x14ac:dyDescent="0.25">
      <c r="H70" s="140"/>
      <c r="I70" s="141"/>
      <c r="J70" s="141"/>
      <c r="K70" s="141"/>
      <c r="L70" s="141"/>
      <c r="M70" s="142"/>
    </row>
    <row r="71" spans="2:13" x14ac:dyDescent="0.25">
      <c r="B71" s="22" t="s">
        <v>30</v>
      </c>
      <c r="C71" s="50"/>
      <c r="D71" s="24"/>
      <c r="F71" s="92"/>
      <c r="H71" s="140"/>
      <c r="I71" s="141"/>
      <c r="J71" s="141"/>
      <c r="K71" s="141"/>
      <c r="L71" s="141"/>
      <c r="M71" s="142"/>
    </row>
    <row r="72" spans="2:13" ht="5.0999999999999996" customHeight="1" x14ac:dyDescent="0.25">
      <c r="H72" s="140"/>
      <c r="I72" s="141"/>
      <c r="J72" s="141"/>
      <c r="K72" s="141"/>
      <c r="L72" s="141"/>
      <c r="M72" s="142"/>
    </row>
    <row r="73" spans="2:13" x14ac:dyDescent="0.25">
      <c r="B73" s="22" t="s">
        <v>31</v>
      </c>
      <c r="C73" s="50"/>
      <c r="D73" s="24"/>
      <c r="F73" s="92"/>
      <c r="H73" s="140"/>
      <c r="I73" s="141"/>
      <c r="J73" s="141"/>
      <c r="K73" s="141"/>
      <c r="L73" s="141"/>
      <c r="M73" s="142"/>
    </row>
    <row r="74" spans="2:13" ht="5.0999999999999996" customHeight="1" x14ac:dyDescent="0.25">
      <c r="H74" s="140"/>
      <c r="I74" s="141"/>
      <c r="J74" s="141"/>
      <c r="K74" s="141"/>
      <c r="L74" s="141"/>
      <c r="M74" s="142"/>
    </row>
    <row r="75" spans="2:13" x14ac:dyDescent="0.25">
      <c r="B75" s="22" t="s">
        <v>32</v>
      </c>
      <c r="C75" s="50"/>
      <c r="D75" s="24"/>
      <c r="F75" s="92"/>
      <c r="H75" s="143"/>
      <c r="I75" s="144"/>
      <c r="J75" s="144"/>
      <c r="K75" s="144"/>
      <c r="L75" s="144"/>
      <c r="M75" s="145"/>
    </row>
    <row r="77" spans="2:13" x14ac:dyDescent="0.25">
      <c r="B77" s="23" t="s">
        <v>44</v>
      </c>
    </row>
    <row r="79" spans="2:13" x14ac:dyDescent="0.25">
      <c r="B79" s="23" t="s">
        <v>45</v>
      </c>
    </row>
    <row r="81" spans="2:13" x14ac:dyDescent="0.25">
      <c r="B81" s="137"/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9"/>
    </row>
    <row r="82" spans="2:13" x14ac:dyDescent="0.25">
      <c r="B82" s="140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2"/>
    </row>
    <row r="83" spans="2:13" x14ac:dyDescent="0.25">
      <c r="B83" s="140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2"/>
    </row>
    <row r="84" spans="2:13" x14ac:dyDescent="0.25">
      <c r="B84" s="140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2"/>
    </row>
    <row r="85" spans="2:13" x14ac:dyDescent="0.25">
      <c r="B85" s="140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2"/>
    </row>
    <row r="86" spans="2:13" x14ac:dyDescent="0.25">
      <c r="B86" s="140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2"/>
    </row>
    <row r="87" spans="2:13" x14ac:dyDescent="0.25">
      <c r="B87" s="140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2"/>
    </row>
    <row r="88" spans="2:13" x14ac:dyDescent="0.25">
      <c r="B88" s="140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2"/>
    </row>
    <row r="89" spans="2:13" x14ac:dyDescent="0.25">
      <c r="B89" s="143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5"/>
    </row>
    <row r="91" spans="2:13" x14ac:dyDescent="0.25">
      <c r="B91" s="23" t="s">
        <v>46</v>
      </c>
    </row>
    <row r="93" spans="2:13" x14ac:dyDescent="0.25">
      <c r="B93" s="137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9"/>
    </row>
    <row r="94" spans="2:13" x14ac:dyDescent="0.25">
      <c r="B94" s="140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2"/>
    </row>
    <row r="95" spans="2:13" x14ac:dyDescent="0.25">
      <c r="B95" s="140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2"/>
    </row>
    <row r="96" spans="2:13" x14ac:dyDescent="0.25">
      <c r="B96" s="140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2"/>
    </row>
    <row r="97" spans="2:13" x14ac:dyDescent="0.25">
      <c r="B97" s="140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2"/>
    </row>
    <row r="98" spans="2:13" x14ac:dyDescent="0.25">
      <c r="B98" s="140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2"/>
    </row>
    <row r="99" spans="2:13" x14ac:dyDescent="0.25">
      <c r="B99" s="140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2"/>
    </row>
    <row r="100" spans="2:13" x14ac:dyDescent="0.25">
      <c r="B100" s="140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2"/>
    </row>
    <row r="101" spans="2:13" x14ac:dyDescent="0.25">
      <c r="B101" s="143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5"/>
    </row>
    <row r="103" spans="2:13" x14ac:dyDescent="0.25">
      <c r="B103" s="23" t="s">
        <v>33</v>
      </c>
    </row>
    <row r="105" spans="2:13" x14ac:dyDescent="0.25">
      <c r="B105" s="137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9"/>
    </row>
    <row r="106" spans="2:13" x14ac:dyDescent="0.25">
      <c r="B106" s="140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2"/>
    </row>
    <row r="107" spans="2:13" x14ac:dyDescent="0.25">
      <c r="B107" s="140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2"/>
    </row>
    <row r="108" spans="2:13" x14ac:dyDescent="0.25">
      <c r="B108" s="140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2"/>
    </row>
    <row r="109" spans="2:13" x14ac:dyDescent="0.25">
      <c r="B109" s="140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2"/>
    </row>
    <row r="110" spans="2:13" x14ac:dyDescent="0.25">
      <c r="B110" s="140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2"/>
    </row>
    <row r="111" spans="2:13" x14ac:dyDescent="0.25">
      <c r="B111" s="140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2"/>
    </row>
    <row r="112" spans="2:13" x14ac:dyDescent="0.25">
      <c r="B112" s="140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2"/>
    </row>
    <row r="113" spans="1:13" x14ac:dyDescent="0.25">
      <c r="B113" s="143"/>
      <c r="C113" s="144"/>
      <c r="D113" s="144"/>
      <c r="E113" s="144"/>
      <c r="F113" s="144"/>
      <c r="G113" s="144"/>
      <c r="H113" s="144"/>
      <c r="I113" s="144"/>
      <c r="J113" s="144"/>
      <c r="K113" s="144"/>
      <c r="L113" s="144"/>
      <c r="M113" s="145"/>
    </row>
    <row r="115" spans="1:13" x14ac:dyDescent="0.25">
      <c r="A115" s="23"/>
      <c r="B115" s="23" t="s">
        <v>44</v>
      </c>
    </row>
  </sheetData>
  <mergeCells count="12">
    <mergeCell ref="C1:C2"/>
    <mergeCell ref="H1:M2"/>
    <mergeCell ref="H65:M75"/>
    <mergeCell ref="B81:M89"/>
    <mergeCell ref="B93:M101"/>
    <mergeCell ref="B105:M113"/>
    <mergeCell ref="H5:M8"/>
    <mergeCell ref="H13:M23"/>
    <mergeCell ref="H27:M39"/>
    <mergeCell ref="H47:M49"/>
    <mergeCell ref="H53:M55"/>
    <mergeCell ref="H57:M61"/>
  </mergeCells>
  <dataValidations count="3">
    <dataValidation type="list" allowBlank="1" showInputMessage="1" showErrorMessage="1" sqref="C13 C15 C17 C19 C21 C23 C29 C31 C33 C35 C37 C39 C65 C67 C69 C71 C73 C75">
      <formula1>Indicar</formula1>
    </dataValidation>
    <dataValidation type="list" allowBlank="1" showInputMessage="1" showErrorMessage="1" sqref="C45 C51">
      <formula1>Indi</formula1>
    </dataValidation>
    <dataValidation type="whole" allowBlank="1" showInputMessage="1" showErrorMessage="1" sqref="F2 F29 F31 F33 F35 F37 F39 F65 F67 F69 F71 F73 F75">
      <formula1>0</formula1>
      <formula2>1000000000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Hoja2!$B$2:$B$4</xm:f>
          </x14:formula1>
          <xm:sqref>C4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4"/>
  <sheetViews>
    <sheetView showGridLines="0" topLeftCell="A25" workbookViewId="0">
      <selection activeCell="E66" sqref="E66"/>
    </sheetView>
  </sheetViews>
  <sheetFormatPr baseColWidth="10" defaultRowHeight="15" x14ac:dyDescent="0.25"/>
  <cols>
    <col min="1" max="1" width="2.5703125" style="22" customWidth="1"/>
    <col min="2" max="2" width="57.85546875" style="22" customWidth="1"/>
    <col min="3" max="3" width="11.42578125" style="93" customWidth="1"/>
    <col min="4" max="4" width="2.42578125" style="22" customWidth="1"/>
    <col min="5" max="5" width="14.140625" style="91" customWidth="1"/>
    <col min="6" max="6" width="3.28515625" style="22" customWidth="1"/>
    <col min="7" max="7" width="11.42578125" style="22" customWidth="1"/>
    <col min="8" max="8" width="2.140625" style="22" customWidth="1"/>
    <col min="9" max="16384" width="11.42578125" style="22"/>
  </cols>
  <sheetData>
    <row r="1" spans="2:12" ht="10.5" customHeight="1" x14ac:dyDescent="0.25"/>
    <row r="2" spans="2:12" ht="60" x14ac:dyDescent="0.25">
      <c r="C2" s="33" t="s">
        <v>36</v>
      </c>
      <c r="D2" s="33"/>
      <c r="E2" s="34" t="s">
        <v>35</v>
      </c>
      <c r="F2" s="33"/>
      <c r="G2" s="147" t="s">
        <v>37</v>
      </c>
      <c r="H2" s="147"/>
      <c r="I2" s="147"/>
      <c r="J2" s="147"/>
      <c r="K2" s="147"/>
      <c r="L2" s="147"/>
    </row>
    <row r="4" spans="2:12" ht="30" x14ac:dyDescent="0.25">
      <c r="B4" s="35" t="s">
        <v>34</v>
      </c>
      <c r="G4" s="137"/>
      <c r="H4" s="138"/>
      <c r="I4" s="138"/>
      <c r="J4" s="138"/>
      <c r="K4" s="138"/>
      <c r="L4" s="139"/>
    </row>
    <row r="5" spans="2:12" x14ac:dyDescent="0.25">
      <c r="G5" s="140"/>
      <c r="H5" s="141"/>
      <c r="I5" s="141"/>
      <c r="J5" s="141"/>
      <c r="K5" s="141"/>
      <c r="L5" s="142"/>
    </row>
    <row r="6" spans="2:12" ht="30" x14ac:dyDescent="0.25">
      <c r="B6" s="40" t="s">
        <v>38</v>
      </c>
      <c r="E6" s="92"/>
      <c r="G6" s="140"/>
      <c r="H6" s="141"/>
      <c r="I6" s="141"/>
      <c r="J6" s="141"/>
      <c r="K6" s="141"/>
      <c r="L6" s="142"/>
    </row>
    <row r="7" spans="2:12" ht="5.0999999999999996" customHeight="1" x14ac:dyDescent="0.25">
      <c r="G7" s="140"/>
      <c r="H7" s="141"/>
      <c r="I7" s="141"/>
      <c r="J7" s="141"/>
      <c r="K7" s="141"/>
      <c r="L7" s="142"/>
    </row>
    <row r="8" spans="2:12" ht="30" x14ac:dyDescent="0.25">
      <c r="B8" s="40" t="s">
        <v>40</v>
      </c>
      <c r="E8" s="92"/>
      <c r="G8" s="140"/>
      <c r="H8" s="141"/>
      <c r="I8" s="141"/>
      <c r="J8" s="141"/>
      <c r="K8" s="141"/>
      <c r="L8" s="142"/>
    </row>
    <row r="9" spans="2:12" ht="5.0999999999999996" customHeight="1" x14ac:dyDescent="0.25">
      <c r="G9" s="140"/>
      <c r="H9" s="141"/>
      <c r="I9" s="141"/>
      <c r="J9" s="141"/>
      <c r="K9" s="141"/>
      <c r="L9" s="142"/>
    </row>
    <row r="10" spans="2:12" ht="30" x14ac:dyDescent="0.25">
      <c r="B10" s="40" t="s">
        <v>39</v>
      </c>
      <c r="E10" s="92"/>
      <c r="G10" s="140"/>
      <c r="H10" s="141"/>
      <c r="I10" s="141"/>
      <c r="J10" s="141"/>
      <c r="K10" s="141"/>
      <c r="L10" s="142"/>
    </row>
    <row r="11" spans="2:12" ht="5.0999999999999996" customHeight="1" x14ac:dyDescent="0.25">
      <c r="G11" s="140"/>
      <c r="H11" s="141"/>
      <c r="I11" s="141"/>
      <c r="J11" s="141"/>
      <c r="K11" s="141"/>
      <c r="L11" s="142"/>
    </row>
    <row r="12" spans="2:12" x14ac:dyDescent="0.25">
      <c r="B12" s="36" t="s">
        <v>47</v>
      </c>
      <c r="C12" s="94" t="s">
        <v>124</v>
      </c>
      <c r="G12" s="143"/>
      <c r="H12" s="144"/>
      <c r="I12" s="144"/>
      <c r="J12" s="144"/>
      <c r="K12" s="144"/>
      <c r="L12" s="145"/>
    </row>
    <row r="14" spans="2:12" x14ac:dyDescent="0.25">
      <c r="B14" s="23" t="s">
        <v>41</v>
      </c>
    </row>
    <row r="16" spans="2:12" x14ac:dyDescent="0.25">
      <c r="B16" s="22" t="s">
        <v>48</v>
      </c>
      <c r="C16" s="94" t="s">
        <v>124</v>
      </c>
      <c r="E16" s="92"/>
      <c r="G16" s="137"/>
      <c r="H16" s="138"/>
      <c r="I16" s="138"/>
      <c r="J16" s="138"/>
      <c r="K16" s="138"/>
      <c r="L16" s="139"/>
    </row>
    <row r="17" spans="2:12" x14ac:dyDescent="0.25">
      <c r="G17" s="140"/>
      <c r="H17" s="141"/>
      <c r="I17" s="141"/>
      <c r="J17" s="141"/>
      <c r="K17" s="141"/>
      <c r="L17" s="142"/>
    </row>
    <row r="18" spans="2:12" x14ac:dyDescent="0.25">
      <c r="B18" s="28" t="s">
        <v>49</v>
      </c>
      <c r="G18" s="140"/>
      <c r="H18" s="141"/>
      <c r="I18" s="141"/>
      <c r="J18" s="141"/>
      <c r="K18" s="141"/>
      <c r="L18" s="142"/>
    </row>
    <row r="19" spans="2:12" x14ac:dyDescent="0.25">
      <c r="G19" s="140"/>
      <c r="H19" s="141"/>
      <c r="I19" s="141"/>
      <c r="J19" s="141"/>
      <c r="K19" s="141"/>
      <c r="L19" s="142"/>
    </row>
    <row r="20" spans="2:12" x14ac:dyDescent="0.25">
      <c r="B20" s="22" t="s">
        <v>50</v>
      </c>
      <c r="C20" s="94"/>
      <c r="E20" s="92"/>
      <c r="G20" s="140"/>
      <c r="H20" s="141"/>
      <c r="I20" s="141"/>
      <c r="J20" s="141"/>
      <c r="K20" s="141"/>
      <c r="L20" s="142"/>
    </row>
    <row r="21" spans="2:12" ht="5.0999999999999996" customHeight="1" x14ac:dyDescent="0.25">
      <c r="G21" s="140"/>
      <c r="H21" s="141"/>
      <c r="I21" s="141"/>
      <c r="J21" s="141"/>
      <c r="K21" s="141"/>
      <c r="L21" s="142"/>
    </row>
    <row r="22" spans="2:12" ht="30" x14ac:dyDescent="0.25">
      <c r="B22" s="36" t="s">
        <v>57</v>
      </c>
      <c r="C22" s="94"/>
      <c r="E22" s="92"/>
      <c r="G22" s="140"/>
      <c r="H22" s="141"/>
      <c r="I22" s="141"/>
      <c r="J22" s="141"/>
      <c r="K22" s="141"/>
      <c r="L22" s="142"/>
    </row>
    <row r="23" spans="2:12" ht="5.0999999999999996" customHeight="1" x14ac:dyDescent="0.25">
      <c r="G23" s="140"/>
      <c r="H23" s="141"/>
      <c r="I23" s="141"/>
      <c r="J23" s="141"/>
      <c r="K23" s="141"/>
      <c r="L23" s="142"/>
    </row>
    <row r="24" spans="2:12" ht="30" x14ac:dyDescent="0.25">
      <c r="B24" s="36" t="s">
        <v>56</v>
      </c>
      <c r="C24" s="94"/>
      <c r="E24" s="92"/>
      <c r="G24" s="143"/>
      <c r="H24" s="144"/>
      <c r="I24" s="144"/>
      <c r="J24" s="144"/>
      <c r="K24" s="144"/>
      <c r="L24" s="145"/>
    </row>
    <row r="26" spans="2:12" ht="30" x14ac:dyDescent="0.25">
      <c r="B26" s="35" t="s">
        <v>51</v>
      </c>
      <c r="E26" s="92"/>
    </row>
    <row r="28" spans="2:12" x14ac:dyDescent="0.25">
      <c r="B28" s="20" t="s">
        <v>52</v>
      </c>
      <c r="C28" s="94"/>
      <c r="E28" s="92"/>
      <c r="G28" s="137"/>
      <c r="H28" s="138"/>
      <c r="I28" s="138"/>
      <c r="J28" s="138"/>
      <c r="K28" s="138"/>
      <c r="L28" s="139"/>
    </row>
    <row r="29" spans="2:12" ht="5.0999999999999996" customHeight="1" x14ac:dyDescent="0.25">
      <c r="G29" s="140"/>
      <c r="H29" s="141"/>
      <c r="I29" s="141"/>
      <c r="J29" s="141"/>
      <c r="K29" s="141"/>
      <c r="L29" s="142"/>
    </row>
    <row r="30" spans="2:12" x14ac:dyDescent="0.25">
      <c r="B30" s="20" t="s">
        <v>53</v>
      </c>
      <c r="C30" s="94"/>
      <c r="E30" s="92"/>
      <c r="G30" s="140"/>
      <c r="H30" s="141"/>
      <c r="I30" s="141"/>
      <c r="J30" s="141"/>
      <c r="K30" s="141"/>
      <c r="L30" s="142"/>
    </row>
    <row r="31" spans="2:12" ht="5.0999999999999996" customHeight="1" x14ac:dyDescent="0.25">
      <c r="G31" s="140"/>
      <c r="H31" s="141"/>
      <c r="I31" s="141"/>
      <c r="J31" s="141"/>
      <c r="K31" s="141"/>
      <c r="L31" s="142"/>
    </row>
    <row r="32" spans="2:12" x14ac:dyDescent="0.25">
      <c r="B32" s="20" t="s">
        <v>54</v>
      </c>
      <c r="C32" s="94"/>
      <c r="E32" s="92"/>
      <c r="G32" s="140"/>
      <c r="H32" s="141"/>
      <c r="I32" s="141"/>
      <c r="J32" s="141"/>
      <c r="K32" s="141"/>
      <c r="L32" s="142"/>
    </row>
    <row r="33" spans="2:12" ht="5.0999999999999996" customHeight="1" x14ac:dyDescent="0.25">
      <c r="G33" s="140"/>
      <c r="H33" s="141"/>
      <c r="I33" s="141"/>
      <c r="J33" s="141"/>
      <c r="K33" s="141"/>
      <c r="L33" s="142"/>
    </row>
    <row r="34" spans="2:12" x14ac:dyDescent="0.25">
      <c r="B34" s="20" t="s">
        <v>55</v>
      </c>
      <c r="C34" s="94"/>
      <c r="E34" s="92"/>
      <c r="G34" s="143"/>
      <c r="H34" s="144"/>
      <c r="I34" s="144"/>
      <c r="J34" s="144"/>
      <c r="K34" s="144"/>
      <c r="L34" s="145"/>
    </row>
    <row r="36" spans="2:12" ht="30" x14ac:dyDescent="0.25">
      <c r="B36" s="35" t="s">
        <v>58</v>
      </c>
      <c r="E36" s="92"/>
      <c r="G36" s="137"/>
      <c r="H36" s="138"/>
      <c r="I36" s="138"/>
      <c r="J36" s="138"/>
      <c r="K36" s="138"/>
      <c r="L36" s="139"/>
    </row>
    <row r="37" spans="2:12" x14ac:dyDescent="0.25">
      <c r="G37" s="140"/>
      <c r="H37" s="141"/>
      <c r="I37" s="141"/>
      <c r="J37" s="141"/>
      <c r="K37" s="141"/>
      <c r="L37" s="142"/>
    </row>
    <row r="38" spans="2:12" x14ac:dyDescent="0.25">
      <c r="B38" s="28" t="s">
        <v>59</v>
      </c>
      <c r="C38" s="94"/>
      <c r="E38" s="92"/>
      <c r="G38" s="140"/>
      <c r="H38" s="141"/>
      <c r="I38" s="141"/>
      <c r="J38" s="141"/>
      <c r="K38" s="141"/>
      <c r="L38" s="142"/>
    </row>
    <row r="39" spans="2:12" ht="5.0999999999999996" customHeight="1" x14ac:dyDescent="0.25">
      <c r="G39" s="140"/>
      <c r="H39" s="141"/>
      <c r="I39" s="141"/>
      <c r="J39" s="141"/>
      <c r="K39" s="141"/>
      <c r="L39" s="142"/>
    </row>
    <row r="40" spans="2:12" x14ac:dyDescent="0.25">
      <c r="B40" s="28" t="s">
        <v>60</v>
      </c>
      <c r="C40" s="94"/>
      <c r="E40" s="92"/>
      <c r="G40" s="143"/>
      <c r="H40" s="144"/>
      <c r="I40" s="144"/>
      <c r="J40" s="144"/>
      <c r="K40" s="144"/>
      <c r="L40" s="145"/>
    </row>
    <row r="42" spans="2:12" x14ac:dyDescent="0.25">
      <c r="B42" s="23" t="s">
        <v>61</v>
      </c>
      <c r="E42" s="92"/>
    </row>
    <row r="44" spans="2:12" x14ac:dyDescent="0.25">
      <c r="B44" s="23" t="s">
        <v>65</v>
      </c>
      <c r="E44" s="92"/>
      <c r="G44" s="137"/>
      <c r="H44" s="138"/>
      <c r="I44" s="138"/>
      <c r="J44" s="138"/>
      <c r="K44" s="138"/>
      <c r="L44" s="139"/>
    </row>
    <row r="45" spans="2:12" ht="9.9499999999999993" customHeight="1" x14ac:dyDescent="0.25">
      <c r="G45" s="140"/>
      <c r="H45" s="141"/>
      <c r="I45" s="141"/>
      <c r="J45" s="141"/>
      <c r="K45" s="141"/>
      <c r="L45" s="142"/>
    </row>
    <row r="46" spans="2:12" x14ac:dyDescent="0.25">
      <c r="B46" s="28" t="s">
        <v>66</v>
      </c>
      <c r="E46" s="92"/>
      <c r="G46" s="140"/>
      <c r="H46" s="141"/>
      <c r="I46" s="141"/>
      <c r="J46" s="141"/>
      <c r="K46" s="141"/>
      <c r="L46" s="142"/>
    </row>
    <row r="47" spans="2:12" ht="9.9499999999999993" customHeight="1" x14ac:dyDescent="0.25">
      <c r="G47" s="140"/>
      <c r="H47" s="141"/>
      <c r="I47" s="141"/>
      <c r="J47" s="141"/>
      <c r="K47" s="141"/>
      <c r="L47" s="142"/>
    </row>
    <row r="48" spans="2:12" x14ac:dyDescent="0.25">
      <c r="B48" s="38" t="s">
        <v>62</v>
      </c>
      <c r="C48" s="94"/>
      <c r="E48" s="92"/>
      <c r="G48" s="140"/>
      <c r="H48" s="141"/>
      <c r="I48" s="141"/>
      <c r="J48" s="141"/>
      <c r="K48" s="141"/>
      <c r="L48" s="142"/>
    </row>
    <row r="49" spans="2:12" ht="5.0999999999999996" customHeight="1" x14ac:dyDescent="0.25">
      <c r="B49" s="38"/>
      <c r="G49" s="140"/>
      <c r="H49" s="141"/>
      <c r="I49" s="141"/>
      <c r="J49" s="141"/>
      <c r="K49" s="141"/>
      <c r="L49" s="142"/>
    </row>
    <row r="50" spans="2:12" x14ac:dyDescent="0.25">
      <c r="B50" s="38" t="s">
        <v>63</v>
      </c>
      <c r="C50" s="94"/>
      <c r="E50" s="92"/>
      <c r="G50" s="143"/>
      <c r="H50" s="144"/>
      <c r="I50" s="144"/>
      <c r="J50" s="144"/>
      <c r="K50" s="144"/>
      <c r="L50" s="145"/>
    </row>
    <row r="52" spans="2:12" x14ac:dyDescent="0.25">
      <c r="B52" s="23" t="s">
        <v>64</v>
      </c>
      <c r="E52" s="92"/>
    </row>
    <row r="53" spans="2:12" ht="9.9499999999999993" customHeight="1" x14ac:dyDescent="0.25"/>
    <row r="54" spans="2:12" x14ac:dyDescent="0.25">
      <c r="B54" s="28" t="s">
        <v>66</v>
      </c>
      <c r="E54" s="92"/>
      <c r="G54" s="137"/>
      <c r="H54" s="138"/>
      <c r="I54" s="138"/>
      <c r="J54" s="138"/>
      <c r="K54" s="138"/>
      <c r="L54" s="139"/>
    </row>
    <row r="55" spans="2:12" ht="9.9499999999999993" customHeight="1" x14ac:dyDescent="0.25">
      <c r="G55" s="140"/>
      <c r="H55" s="141"/>
      <c r="I55" s="141"/>
      <c r="J55" s="141"/>
      <c r="K55" s="141"/>
      <c r="L55" s="142"/>
    </row>
    <row r="56" spans="2:12" x14ac:dyDescent="0.25">
      <c r="B56" s="38" t="s">
        <v>67</v>
      </c>
      <c r="C56" s="94"/>
      <c r="E56" s="92"/>
      <c r="G56" s="140"/>
      <c r="H56" s="141"/>
      <c r="I56" s="141"/>
      <c r="J56" s="141"/>
      <c r="K56" s="141"/>
      <c r="L56" s="142"/>
    </row>
    <row r="57" spans="2:12" ht="5.0999999999999996" customHeight="1" x14ac:dyDescent="0.25">
      <c r="B57" s="38"/>
      <c r="G57" s="140"/>
      <c r="H57" s="141"/>
      <c r="I57" s="141"/>
      <c r="J57" s="141"/>
      <c r="K57" s="141"/>
      <c r="L57" s="142"/>
    </row>
    <row r="58" spans="2:12" x14ac:dyDescent="0.25">
      <c r="B58" s="38" t="s">
        <v>68</v>
      </c>
      <c r="C58" s="94"/>
      <c r="E58" s="92"/>
      <c r="G58" s="140"/>
      <c r="H58" s="141"/>
      <c r="I58" s="141"/>
      <c r="J58" s="141"/>
      <c r="K58" s="141"/>
      <c r="L58" s="142"/>
    </row>
    <row r="59" spans="2:12" ht="5.0999999999999996" customHeight="1" x14ac:dyDescent="0.25">
      <c r="B59" s="38"/>
      <c r="G59" s="140"/>
      <c r="H59" s="141"/>
      <c r="I59" s="141"/>
      <c r="J59" s="141"/>
      <c r="K59" s="141"/>
      <c r="L59" s="142"/>
    </row>
    <row r="60" spans="2:12" x14ac:dyDescent="0.25">
      <c r="B60" s="38" t="s">
        <v>69</v>
      </c>
      <c r="C60" s="94" t="s">
        <v>124</v>
      </c>
      <c r="E60" s="92"/>
      <c r="G60" s="140"/>
      <c r="H60" s="141"/>
      <c r="I60" s="141"/>
      <c r="J60" s="141"/>
      <c r="K60" s="141"/>
      <c r="L60" s="142"/>
    </row>
    <row r="61" spans="2:12" ht="5.0999999999999996" customHeight="1" x14ac:dyDescent="0.25">
      <c r="B61" s="38"/>
      <c r="G61" s="140"/>
      <c r="H61" s="141"/>
      <c r="I61" s="141"/>
      <c r="J61" s="141"/>
      <c r="K61" s="141"/>
      <c r="L61" s="142"/>
    </row>
    <row r="62" spans="2:12" x14ac:dyDescent="0.25">
      <c r="B62" s="38" t="s">
        <v>63</v>
      </c>
      <c r="C62" s="94"/>
      <c r="E62" s="92"/>
      <c r="G62" s="143"/>
      <c r="H62" s="144"/>
      <c r="I62" s="144"/>
      <c r="J62" s="144"/>
      <c r="K62" s="144"/>
      <c r="L62" s="145"/>
    </row>
    <row r="64" spans="2:12" x14ac:dyDescent="0.25">
      <c r="B64" s="28" t="s">
        <v>70</v>
      </c>
      <c r="E64" s="92"/>
      <c r="G64" s="137"/>
      <c r="H64" s="138"/>
      <c r="I64" s="138"/>
      <c r="J64" s="138"/>
      <c r="K64" s="138"/>
      <c r="L64" s="139"/>
    </row>
    <row r="65" spans="2:12" ht="9.9499999999999993" customHeight="1" x14ac:dyDescent="0.25">
      <c r="G65" s="140"/>
      <c r="H65" s="141"/>
      <c r="I65" s="141"/>
      <c r="J65" s="141"/>
      <c r="K65" s="141"/>
      <c r="L65" s="142"/>
    </row>
    <row r="66" spans="2:12" x14ac:dyDescent="0.25">
      <c r="B66" s="38" t="s">
        <v>71</v>
      </c>
      <c r="C66" s="94"/>
      <c r="E66" s="118">
        <f>BienesMuebles_Inmuebles_Intangi!G40</f>
        <v>0</v>
      </c>
      <c r="G66" s="140"/>
      <c r="H66" s="141"/>
      <c r="I66" s="141"/>
      <c r="J66" s="141"/>
      <c r="K66" s="141"/>
      <c r="L66" s="142"/>
    </row>
    <row r="67" spans="2:12" ht="5.0999999999999996" customHeight="1" x14ac:dyDescent="0.25">
      <c r="B67" s="38"/>
      <c r="G67" s="140"/>
      <c r="H67" s="141"/>
      <c r="I67" s="141"/>
      <c r="J67" s="141"/>
      <c r="K67" s="141"/>
      <c r="L67" s="142"/>
    </row>
    <row r="68" spans="2:12" x14ac:dyDescent="0.25">
      <c r="B68" s="38" t="s">
        <v>72</v>
      </c>
      <c r="C68" s="94"/>
      <c r="E68" s="92"/>
      <c r="G68" s="140"/>
      <c r="H68" s="141"/>
      <c r="I68" s="141"/>
      <c r="J68" s="141"/>
      <c r="K68" s="141"/>
      <c r="L68" s="142"/>
    </row>
    <row r="69" spans="2:12" ht="5.0999999999999996" customHeight="1" x14ac:dyDescent="0.25">
      <c r="B69" s="38"/>
      <c r="G69" s="140"/>
      <c r="H69" s="141"/>
      <c r="I69" s="141"/>
      <c r="J69" s="141"/>
      <c r="K69" s="141"/>
      <c r="L69" s="142"/>
    </row>
    <row r="70" spans="2:12" x14ac:dyDescent="0.25">
      <c r="B70" s="38" t="s">
        <v>73</v>
      </c>
      <c r="C70" s="94" t="s">
        <v>124</v>
      </c>
      <c r="E70" s="92"/>
      <c r="G70" s="140"/>
      <c r="H70" s="141"/>
      <c r="I70" s="141"/>
      <c r="J70" s="141"/>
      <c r="K70" s="141"/>
      <c r="L70" s="142"/>
    </row>
    <row r="71" spans="2:12" ht="5.0999999999999996" customHeight="1" x14ac:dyDescent="0.25">
      <c r="B71" s="38"/>
      <c r="G71" s="140"/>
      <c r="H71" s="141"/>
      <c r="I71" s="141"/>
      <c r="J71" s="141"/>
      <c r="K71" s="141"/>
      <c r="L71" s="142"/>
    </row>
    <row r="72" spans="2:12" x14ac:dyDescent="0.25">
      <c r="B72" s="38" t="s">
        <v>74</v>
      </c>
      <c r="C72" s="94"/>
      <c r="E72" s="92"/>
      <c r="G72" s="143"/>
      <c r="H72" s="144"/>
      <c r="I72" s="144"/>
      <c r="J72" s="144"/>
      <c r="K72" s="144"/>
      <c r="L72" s="145"/>
    </row>
    <row r="74" spans="2:12" x14ac:dyDescent="0.25">
      <c r="B74" s="23" t="s">
        <v>75</v>
      </c>
    </row>
  </sheetData>
  <sheetProtection algorithmName="SHA-512" hashValue="Vu6tO4FpQU7K+OPDjeYNWFY8AQw7cx7EL1IqrvrDply+JqQ0f/AY4p8KEPt9/6E3MOY7ZCnYicE4MIRr3BsIOw==" saltValue="Ve0tx6jqlhtqmwLY5TrfvA==" spinCount="100000" sheet="1" objects="1" scenarios="1"/>
  <mergeCells count="8">
    <mergeCell ref="G64:L72"/>
    <mergeCell ref="G2:L2"/>
    <mergeCell ref="G4:L12"/>
    <mergeCell ref="G16:L24"/>
    <mergeCell ref="G28:L34"/>
    <mergeCell ref="G36:L40"/>
    <mergeCell ref="G44:L50"/>
    <mergeCell ref="G54:L62"/>
  </mergeCells>
  <dataValidations count="2">
    <dataValidation type="list" allowBlank="1" showInputMessage="1" showErrorMessage="1" sqref="C1:C1048576">
      <formula1>Indicar</formula1>
    </dataValidation>
    <dataValidation type="whole" allowBlank="1" showInputMessage="1" showErrorMessage="1" sqref="E1:E1048576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2"/>
  <sheetViews>
    <sheetView showGridLines="0" workbookViewId="0">
      <selection activeCell="F25" sqref="F25"/>
    </sheetView>
  </sheetViews>
  <sheetFormatPr baseColWidth="10" defaultRowHeight="15" x14ac:dyDescent="0.25"/>
  <cols>
    <col min="1" max="1" width="2.5703125" customWidth="1"/>
    <col min="2" max="2" width="61.42578125" customWidth="1"/>
    <col min="3" max="3" width="11.42578125" style="86" customWidth="1"/>
    <col min="4" max="4" width="2.42578125" customWidth="1"/>
    <col min="5" max="5" width="14.140625" style="88" customWidth="1"/>
    <col min="6" max="6" width="3.28515625" customWidth="1"/>
    <col min="7" max="7" width="11.42578125" style="90" customWidth="1"/>
    <col min="8" max="8" width="2.140625" customWidth="1"/>
  </cols>
  <sheetData>
    <row r="2" spans="2:13" ht="60" x14ac:dyDescent="0.25">
      <c r="C2" s="13" t="s">
        <v>36</v>
      </c>
      <c r="D2" s="13"/>
      <c r="E2" s="87" t="s">
        <v>78</v>
      </c>
      <c r="F2" s="13"/>
      <c r="G2" s="19" t="s">
        <v>77</v>
      </c>
      <c r="H2" s="13"/>
      <c r="I2" s="136" t="s">
        <v>37</v>
      </c>
      <c r="J2" s="136"/>
      <c r="K2" s="136"/>
      <c r="L2" s="136"/>
      <c r="M2" s="136"/>
    </row>
    <row r="4" spans="2:13" ht="30" x14ac:dyDescent="0.25">
      <c r="B4" s="11" t="s">
        <v>76</v>
      </c>
      <c r="I4" s="137"/>
      <c r="J4" s="138"/>
      <c r="K4" s="138"/>
      <c r="L4" s="138"/>
      <c r="M4" s="139"/>
    </row>
    <row r="5" spans="2:13" x14ac:dyDescent="0.25">
      <c r="I5" s="140"/>
      <c r="J5" s="141"/>
      <c r="K5" s="141"/>
      <c r="L5" s="141"/>
      <c r="M5" s="142"/>
    </row>
    <row r="6" spans="2:13" x14ac:dyDescent="0.25">
      <c r="B6" s="16" t="s">
        <v>79</v>
      </c>
      <c r="E6" s="89"/>
      <c r="G6" s="85"/>
      <c r="H6" s="4"/>
      <c r="I6" s="140"/>
      <c r="J6" s="141"/>
      <c r="K6" s="141"/>
      <c r="L6" s="141"/>
      <c r="M6" s="142"/>
    </row>
    <row r="7" spans="2:13" x14ac:dyDescent="0.25">
      <c r="I7" s="140"/>
      <c r="J7" s="141"/>
      <c r="K7" s="141"/>
      <c r="L7" s="141"/>
      <c r="M7" s="142"/>
    </row>
    <row r="8" spans="2:13" ht="30" x14ac:dyDescent="0.25">
      <c r="B8" s="10" t="s">
        <v>80</v>
      </c>
      <c r="C8" s="82" t="s">
        <v>124</v>
      </c>
      <c r="E8" s="89"/>
      <c r="G8" s="85"/>
      <c r="H8" s="4"/>
      <c r="I8" s="140"/>
      <c r="J8" s="141"/>
      <c r="K8" s="141"/>
      <c r="L8" s="141"/>
      <c r="M8" s="142"/>
    </row>
    <row r="9" spans="2:13" x14ac:dyDescent="0.25">
      <c r="I9" s="140"/>
      <c r="J9" s="141"/>
      <c r="K9" s="141"/>
      <c r="L9" s="141"/>
      <c r="M9" s="142"/>
    </row>
    <row r="10" spans="2:13" ht="30" x14ac:dyDescent="0.25">
      <c r="B10" s="40" t="s">
        <v>81</v>
      </c>
      <c r="C10" s="82" t="s">
        <v>124</v>
      </c>
      <c r="E10" s="89"/>
      <c r="G10" s="85"/>
      <c r="H10" s="4"/>
      <c r="I10" s="140"/>
      <c r="J10" s="141"/>
      <c r="K10" s="141"/>
      <c r="L10" s="141"/>
      <c r="M10" s="142"/>
    </row>
    <row r="11" spans="2:13" x14ac:dyDescent="0.25">
      <c r="I11" s="140"/>
      <c r="J11" s="141"/>
      <c r="K11" s="141"/>
      <c r="L11" s="141"/>
      <c r="M11" s="142"/>
    </row>
    <row r="12" spans="2:13" ht="30" x14ac:dyDescent="0.25">
      <c r="B12" s="1" t="s">
        <v>82</v>
      </c>
      <c r="C12" s="82" t="s">
        <v>124</v>
      </c>
      <c r="E12" s="89"/>
      <c r="G12" s="85"/>
      <c r="H12" s="4"/>
      <c r="I12" s="140"/>
      <c r="J12" s="141"/>
      <c r="K12" s="141"/>
      <c r="L12" s="141"/>
      <c r="M12" s="142"/>
    </row>
    <row r="13" spans="2:13" x14ac:dyDescent="0.25">
      <c r="I13" s="140"/>
      <c r="J13" s="141"/>
      <c r="K13" s="141"/>
      <c r="L13" s="141"/>
      <c r="M13" s="142"/>
    </row>
    <row r="14" spans="2:13" x14ac:dyDescent="0.25">
      <c r="B14" t="s">
        <v>83</v>
      </c>
      <c r="C14" s="82" t="s">
        <v>124</v>
      </c>
      <c r="E14" s="89"/>
      <c r="G14" s="85"/>
      <c r="H14" s="4"/>
      <c r="I14" s="140"/>
      <c r="J14" s="141"/>
      <c r="K14" s="141"/>
      <c r="L14" s="141"/>
      <c r="M14" s="142"/>
    </row>
    <row r="15" spans="2:13" x14ac:dyDescent="0.25">
      <c r="I15" s="140"/>
      <c r="J15" s="141"/>
      <c r="K15" s="141"/>
      <c r="L15" s="141"/>
      <c r="M15" s="142"/>
    </row>
    <row r="16" spans="2:13" x14ac:dyDescent="0.25">
      <c r="B16" s="8" t="s">
        <v>84</v>
      </c>
      <c r="C16" s="82" t="s">
        <v>124</v>
      </c>
      <c r="E16" s="89"/>
      <c r="G16" s="85"/>
      <c r="H16" s="4"/>
      <c r="I16" s="140"/>
      <c r="J16" s="141"/>
      <c r="K16" s="141"/>
      <c r="L16" s="141"/>
      <c r="M16" s="142"/>
    </row>
    <row r="17" spans="2:13" ht="9.9499999999999993" customHeight="1" x14ac:dyDescent="0.25">
      <c r="B17" s="8"/>
      <c r="I17" s="140"/>
      <c r="J17" s="141"/>
      <c r="K17" s="141"/>
      <c r="L17" s="141"/>
      <c r="M17" s="142"/>
    </row>
    <row r="18" spans="2:13" x14ac:dyDescent="0.25">
      <c r="B18" s="8" t="s">
        <v>10</v>
      </c>
      <c r="C18" s="82" t="s">
        <v>124</v>
      </c>
      <c r="E18" s="89"/>
      <c r="G18" s="85"/>
      <c r="H18" s="4"/>
      <c r="I18" s="140"/>
      <c r="J18" s="141"/>
      <c r="K18" s="141"/>
      <c r="L18" s="141"/>
      <c r="M18" s="142"/>
    </row>
    <row r="19" spans="2:13" x14ac:dyDescent="0.25">
      <c r="I19" s="140"/>
      <c r="J19" s="141"/>
      <c r="K19" s="141"/>
      <c r="L19" s="141"/>
      <c r="M19" s="142"/>
    </row>
    <row r="20" spans="2:13" x14ac:dyDescent="0.25">
      <c r="B20" t="s">
        <v>85</v>
      </c>
      <c r="C20" s="82" t="s">
        <v>124</v>
      </c>
      <c r="I20" s="143"/>
      <c r="J20" s="144"/>
      <c r="K20" s="144"/>
      <c r="L20" s="144"/>
      <c r="M20" s="145"/>
    </row>
    <row r="22" spans="2:13" x14ac:dyDescent="0.25">
      <c r="B22" s="5" t="s">
        <v>86</v>
      </c>
    </row>
  </sheetData>
  <sheetProtection algorithmName="SHA-512" hashValue="M4F22m24P5DmxQA5rybDAatQEhBgxlGEuHqsTj8uXCmIgEeFKLJkeb3vZuKyIRxaWFn0uYD7xyNm+WXI44r7Mw==" saltValue="l19vn3JH1vQhWu5M4MJsbg==" spinCount="100000" sheet="1" objects="1" scenarios="1"/>
  <mergeCells count="2">
    <mergeCell ref="I2:M2"/>
    <mergeCell ref="I4:M20"/>
  </mergeCells>
  <dataValidations count="3">
    <dataValidation type="list" allowBlank="1" showInputMessage="1" showErrorMessage="1" sqref="C1:C1048576">
      <formula1>Indicar</formula1>
    </dataValidation>
    <dataValidation type="decimal" allowBlank="1" showInputMessage="1" showErrorMessage="1" sqref="E1:E1048576">
      <formula1>0</formula1>
      <formula2>1</formula2>
    </dataValidation>
    <dataValidation type="whole" allowBlank="1" showInputMessage="1" showErrorMessage="1" sqref="G1:G1048576">
      <formula1>0</formula1>
      <formula2>1000000000</formula2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6"/>
  <sheetViews>
    <sheetView showGridLines="0" topLeftCell="A7" workbookViewId="0">
      <selection activeCell="F39" sqref="F39"/>
    </sheetView>
  </sheetViews>
  <sheetFormatPr baseColWidth="10" defaultRowHeight="15" x14ac:dyDescent="0.25"/>
  <cols>
    <col min="1" max="1" width="2" style="22" customWidth="1"/>
    <col min="2" max="2" width="49.140625" style="22" customWidth="1"/>
    <col min="3" max="3" width="2.42578125" style="22" customWidth="1"/>
    <col min="4" max="4" width="8.85546875" style="22" customWidth="1"/>
    <col min="5" max="5" width="2.5703125" style="22" customWidth="1"/>
    <col min="6" max="6" width="19.7109375" style="32" customWidth="1"/>
    <col min="7" max="7" width="2.42578125" style="22" customWidth="1"/>
    <col min="8" max="8" width="19.7109375" style="42" customWidth="1"/>
    <col min="9" max="9" width="2.7109375" style="22" customWidth="1"/>
    <col min="10" max="16384" width="11.42578125" style="22"/>
  </cols>
  <sheetData>
    <row r="1" spans="2:14" ht="8.25" customHeight="1" x14ac:dyDescent="0.25"/>
    <row r="2" spans="2:14" ht="30" customHeight="1" x14ac:dyDescent="0.25">
      <c r="B2" s="149" t="s">
        <v>87</v>
      </c>
      <c r="C2" s="43"/>
      <c r="D2" s="151" t="s">
        <v>88</v>
      </c>
      <c r="E2" s="43"/>
      <c r="F2" s="152" t="s">
        <v>89</v>
      </c>
      <c r="G2" s="43"/>
      <c r="H2" s="154" t="s">
        <v>90</v>
      </c>
      <c r="I2" s="43"/>
      <c r="J2" s="149" t="s">
        <v>91</v>
      </c>
      <c r="K2" s="149"/>
      <c r="L2" s="149"/>
      <c r="M2" s="149"/>
      <c r="N2" s="149"/>
    </row>
    <row r="3" spans="2:14" ht="30" customHeight="1" thickBot="1" x14ac:dyDescent="0.3">
      <c r="B3" s="150"/>
      <c r="C3" s="44"/>
      <c r="D3" s="150"/>
      <c r="E3" s="44"/>
      <c r="F3" s="153"/>
      <c r="G3" s="44"/>
      <c r="H3" s="155"/>
      <c r="I3" s="44"/>
      <c r="J3" s="150"/>
      <c r="K3" s="150"/>
      <c r="L3" s="150"/>
      <c r="M3" s="150"/>
      <c r="N3" s="150"/>
    </row>
    <row r="5" spans="2:14" ht="30" x14ac:dyDescent="0.25">
      <c r="B5" s="35" t="s">
        <v>92</v>
      </c>
      <c r="J5" s="137"/>
      <c r="K5" s="138"/>
      <c r="L5" s="138"/>
      <c r="M5" s="138"/>
      <c r="N5" s="139"/>
    </row>
    <row r="6" spans="2:14" x14ac:dyDescent="0.25">
      <c r="J6" s="140"/>
      <c r="K6" s="141"/>
      <c r="L6" s="141"/>
      <c r="M6" s="141"/>
      <c r="N6" s="142"/>
    </row>
    <row r="7" spans="2:14" ht="30" x14ac:dyDescent="0.25">
      <c r="B7" s="49" t="s">
        <v>93</v>
      </c>
      <c r="F7" s="39"/>
      <c r="J7" s="140"/>
      <c r="K7" s="141"/>
      <c r="L7" s="141"/>
      <c r="M7" s="141"/>
      <c r="N7" s="142"/>
    </row>
    <row r="8" spans="2:14" x14ac:dyDescent="0.25">
      <c r="J8" s="140"/>
      <c r="K8" s="141"/>
      <c r="L8" s="141"/>
      <c r="M8" s="141"/>
      <c r="N8" s="142"/>
    </row>
    <row r="9" spans="2:14" ht="30" x14ac:dyDescent="0.25">
      <c r="B9" s="49" t="s">
        <v>94</v>
      </c>
      <c r="F9" s="39"/>
      <c r="J9" s="140"/>
      <c r="K9" s="141"/>
      <c r="L9" s="141"/>
      <c r="M9" s="141"/>
      <c r="N9" s="142"/>
    </row>
    <row r="10" spans="2:14" x14ac:dyDescent="0.25">
      <c r="J10" s="140"/>
      <c r="K10" s="141"/>
      <c r="L10" s="141"/>
      <c r="M10" s="141"/>
      <c r="N10" s="142"/>
    </row>
    <row r="11" spans="2:14" ht="30" x14ac:dyDescent="0.25">
      <c r="B11" s="49" t="s">
        <v>95</v>
      </c>
      <c r="F11" s="39"/>
      <c r="J11" s="140"/>
      <c r="K11" s="141"/>
      <c r="L11" s="141"/>
      <c r="M11" s="141"/>
      <c r="N11" s="142"/>
    </row>
    <row r="12" spans="2:14" x14ac:dyDescent="0.25">
      <c r="J12" s="140"/>
      <c r="K12" s="141"/>
      <c r="L12" s="141"/>
      <c r="M12" s="141"/>
      <c r="N12" s="142"/>
    </row>
    <row r="13" spans="2:14" x14ac:dyDescent="0.25">
      <c r="B13" s="36" t="s">
        <v>96</v>
      </c>
      <c r="D13" s="21"/>
      <c r="J13" s="143"/>
      <c r="K13" s="144"/>
      <c r="L13" s="144"/>
      <c r="M13" s="144"/>
      <c r="N13" s="145"/>
    </row>
    <row r="15" spans="2:14" ht="30" x14ac:dyDescent="0.25">
      <c r="B15" s="35" t="s">
        <v>97</v>
      </c>
      <c r="F15" s="37">
        <f>F19+F27+F37+F47</f>
        <v>0</v>
      </c>
      <c r="H15" s="45">
        <f>H19+H27+H37+H47</f>
        <v>0</v>
      </c>
    </row>
    <row r="17" spans="2:14" x14ac:dyDescent="0.25">
      <c r="B17" s="46" t="s">
        <v>98</v>
      </c>
      <c r="F17" s="39"/>
      <c r="H17" s="41"/>
      <c r="J17" s="137"/>
      <c r="K17" s="138"/>
      <c r="L17" s="138"/>
      <c r="M17" s="138"/>
      <c r="N17" s="139"/>
    </row>
    <row r="18" spans="2:14" ht="9.9499999999999993" customHeight="1" x14ac:dyDescent="0.25">
      <c r="J18" s="140"/>
      <c r="K18" s="141"/>
      <c r="L18" s="141"/>
      <c r="M18" s="141"/>
      <c r="N18" s="142"/>
    </row>
    <row r="19" spans="2:14" x14ac:dyDescent="0.25">
      <c r="B19" s="47" t="s">
        <v>99</v>
      </c>
      <c r="F19" s="37">
        <f>F21+F23</f>
        <v>0</v>
      </c>
      <c r="H19" s="45">
        <f>H21+H23</f>
        <v>0</v>
      </c>
      <c r="J19" s="140"/>
      <c r="K19" s="141"/>
      <c r="L19" s="141"/>
      <c r="M19" s="141"/>
      <c r="N19" s="142"/>
    </row>
    <row r="20" spans="2:14" ht="9.9499999999999993" customHeight="1" x14ac:dyDescent="0.25">
      <c r="J20" s="140"/>
      <c r="K20" s="141"/>
      <c r="L20" s="141"/>
      <c r="M20" s="141"/>
      <c r="N20" s="142"/>
    </row>
    <row r="21" spans="2:14" x14ac:dyDescent="0.25">
      <c r="B21" s="48" t="s">
        <v>100</v>
      </c>
      <c r="F21" s="39"/>
      <c r="H21" s="41"/>
      <c r="J21" s="140"/>
      <c r="K21" s="141"/>
      <c r="L21" s="141"/>
      <c r="M21" s="141"/>
      <c r="N21" s="142"/>
    </row>
    <row r="22" spans="2:14" ht="9.9499999999999993" customHeight="1" x14ac:dyDescent="0.25">
      <c r="J22" s="140"/>
      <c r="K22" s="141"/>
      <c r="L22" s="141"/>
      <c r="M22" s="141"/>
      <c r="N22" s="142"/>
    </row>
    <row r="23" spans="2:14" x14ac:dyDescent="0.25">
      <c r="B23" s="48" t="s">
        <v>101</v>
      </c>
      <c r="F23" s="39"/>
      <c r="H23" s="41"/>
      <c r="J23" s="143"/>
      <c r="K23" s="144"/>
      <c r="L23" s="144"/>
      <c r="M23" s="144"/>
      <c r="N23" s="145"/>
    </row>
    <row r="25" spans="2:14" x14ac:dyDescent="0.25">
      <c r="B25" s="46" t="s">
        <v>102</v>
      </c>
      <c r="F25" s="39"/>
      <c r="H25" s="41"/>
      <c r="J25" s="137"/>
      <c r="K25" s="138"/>
      <c r="L25" s="138"/>
      <c r="M25" s="138"/>
      <c r="N25" s="139"/>
    </row>
    <row r="26" spans="2:14" ht="9.9499999999999993" customHeight="1" x14ac:dyDescent="0.25">
      <c r="J26" s="140"/>
      <c r="K26" s="141"/>
      <c r="L26" s="141"/>
      <c r="M26" s="141"/>
      <c r="N26" s="142"/>
    </row>
    <row r="27" spans="2:14" x14ac:dyDescent="0.25">
      <c r="B27" s="47" t="s">
        <v>103</v>
      </c>
      <c r="F27" s="37">
        <f>F29+F31+F33+F35</f>
        <v>0</v>
      </c>
      <c r="H27" s="45">
        <f>H29+H31+H33+H35</f>
        <v>0</v>
      </c>
      <c r="J27" s="140"/>
      <c r="K27" s="141"/>
      <c r="L27" s="141"/>
      <c r="M27" s="141"/>
      <c r="N27" s="142"/>
    </row>
    <row r="28" spans="2:14" ht="9.9499999999999993" customHeight="1" x14ac:dyDescent="0.25">
      <c r="J28" s="140"/>
      <c r="K28" s="141"/>
      <c r="L28" s="141"/>
      <c r="M28" s="141"/>
      <c r="N28" s="142"/>
    </row>
    <row r="29" spans="2:14" x14ac:dyDescent="0.25">
      <c r="B29" s="48" t="s">
        <v>105</v>
      </c>
      <c r="F29" s="39"/>
      <c r="H29" s="41"/>
      <c r="J29" s="140"/>
      <c r="K29" s="141"/>
      <c r="L29" s="141"/>
      <c r="M29" s="141"/>
      <c r="N29" s="142"/>
    </row>
    <row r="30" spans="2:14" ht="9.9499999999999993" customHeight="1" x14ac:dyDescent="0.25">
      <c r="J30" s="140"/>
      <c r="K30" s="141"/>
      <c r="L30" s="141"/>
      <c r="M30" s="141"/>
      <c r="N30" s="142"/>
    </row>
    <row r="31" spans="2:14" x14ac:dyDescent="0.25">
      <c r="B31" s="48" t="s">
        <v>104</v>
      </c>
      <c r="F31" s="39"/>
      <c r="H31" s="41"/>
      <c r="J31" s="140"/>
      <c r="K31" s="141"/>
      <c r="L31" s="141"/>
      <c r="M31" s="141"/>
      <c r="N31" s="142"/>
    </row>
    <row r="32" spans="2:14" ht="9.9499999999999993" customHeight="1" x14ac:dyDescent="0.25">
      <c r="J32" s="140"/>
      <c r="K32" s="141"/>
      <c r="L32" s="141"/>
      <c r="M32" s="141"/>
      <c r="N32" s="142"/>
    </row>
    <row r="33" spans="2:14" x14ac:dyDescent="0.25">
      <c r="B33" s="48" t="s">
        <v>106</v>
      </c>
      <c r="F33" s="39"/>
      <c r="H33" s="41"/>
      <c r="J33" s="140"/>
      <c r="K33" s="141"/>
      <c r="L33" s="141"/>
      <c r="M33" s="141"/>
      <c r="N33" s="142"/>
    </row>
    <row r="34" spans="2:14" ht="9.9499999999999993" customHeight="1" x14ac:dyDescent="0.25">
      <c r="J34" s="140"/>
      <c r="K34" s="141"/>
      <c r="L34" s="141"/>
      <c r="M34" s="141"/>
      <c r="N34" s="142"/>
    </row>
    <row r="35" spans="2:14" x14ac:dyDescent="0.25">
      <c r="B35" s="48" t="s">
        <v>107</v>
      </c>
      <c r="F35" s="39"/>
      <c r="H35" s="41"/>
      <c r="J35" s="140"/>
      <c r="K35" s="141"/>
      <c r="L35" s="141"/>
      <c r="M35" s="141"/>
      <c r="N35" s="142"/>
    </row>
    <row r="36" spans="2:14" x14ac:dyDescent="0.25">
      <c r="J36" s="140"/>
      <c r="K36" s="141"/>
      <c r="L36" s="141"/>
      <c r="M36" s="141"/>
      <c r="N36" s="142"/>
    </row>
    <row r="37" spans="2:14" x14ac:dyDescent="0.25">
      <c r="B37" s="47" t="s">
        <v>108</v>
      </c>
      <c r="F37" s="37">
        <f>F39+F41+F43+F45</f>
        <v>0</v>
      </c>
      <c r="H37" s="45">
        <f>H39+H41+H43+H45</f>
        <v>0</v>
      </c>
      <c r="J37" s="140"/>
      <c r="K37" s="141"/>
      <c r="L37" s="141"/>
      <c r="M37" s="141"/>
      <c r="N37" s="142"/>
    </row>
    <row r="38" spans="2:14" ht="9.9499999999999993" customHeight="1" x14ac:dyDescent="0.25">
      <c r="J38" s="140"/>
      <c r="K38" s="141"/>
      <c r="L38" s="141"/>
      <c r="M38" s="141"/>
      <c r="N38" s="142"/>
    </row>
    <row r="39" spans="2:14" x14ac:dyDescent="0.25">
      <c r="B39" s="48" t="s">
        <v>109</v>
      </c>
      <c r="F39" s="37">
        <f>BienesMuebles_Inmuebles_Intangi!G40</f>
        <v>0</v>
      </c>
      <c r="H39" s="41"/>
      <c r="J39" s="140"/>
      <c r="K39" s="141"/>
      <c r="L39" s="141"/>
      <c r="M39" s="141"/>
      <c r="N39" s="142"/>
    </row>
    <row r="40" spans="2:14" ht="9.9499999999999993" customHeight="1" x14ac:dyDescent="0.25">
      <c r="J40" s="140"/>
      <c r="K40" s="141"/>
      <c r="L40" s="141"/>
      <c r="M40" s="141"/>
      <c r="N40" s="142"/>
    </row>
    <row r="41" spans="2:14" x14ac:dyDescent="0.25">
      <c r="B41" s="48" t="s">
        <v>110</v>
      </c>
      <c r="F41" s="39"/>
      <c r="H41" s="41"/>
      <c r="J41" s="140"/>
      <c r="K41" s="141"/>
      <c r="L41" s="141"/>
      <c r="M41" s="141"/>
      <c r="N41" s="142"/>
    </row>
    <row r="42" spans="2:14" ht="9.9499999999999993" customHeight="1" x14ac:dyDescent="0.25">
      <c r="J42" s="140"/>
      <c r="K42" s="141"/>
      <c r="L42" s="141"/>
      <c r="M42" s="141"/>
      <c r="N42" s="142"/>
    </row>
    <row r="43" spans="2:14" x14ac:dyDescent="0.25">
      <c r="B43" s="48" t="s">
        <v>111</v>
      </c>
      <c r="F43" s="39"/>
      <c r="H43" s="41"/>
      <c r="J43" s="140"/>
      <c r="K43" s="141"/>
      <c r="L43" s="141"/>
      <c r="M43" s="141"/>
      <c r="N43" s="142"/>
    </row>
    <row r="44" spans="2:14" ht="9.9499999999999993" customHeight="1" x14ac:dyDescent="0.25">
      <c r="J44" s="140"/>
      <c r="K44" s="141"/>
      <c r="L44" s="141"/>
      <c r="M44" s="141"/>
      <c r="N44" s="142"/>
    </row>
    <row r="45" spans="2:14" x14ac:dyDescent="0.25">
      <c r="B45" s="48" t="s">
        <v>112</v>
      </c>
      <c r="F45" s="39"/>
      <c r="H45" s="41"/>
      <c r="J45" s="140"/>
      <c r="K45" s="141"/>
      <c r="L45" s="141"/>
      <c r="M45" s="141"/>
      <c r="N45" s="142"/>
    </row>
    <row r="46" spans="2:14" x14ac:dyDescent="0.25">
      <c r="J46" s="140"/>
      <c r="K46" s="141"/>
      <c r="L46" s="141"/>
      <c r="M46" s="141"/>
      <c r="N46" s="142"/>
    </row>
    <row r="47" spans="2:14" x14ac:dyDescent="0.25">
      <c r="B47" s="47" t="s">
        <v>113</v>
      </c>
      <c r="F47" s="39"/>
      <c r="H47" s="41"/>
      <c r="J47" s="143"/>
      <c r="K47" s="144"/>
      <c r="L47" s="144"/>
      <c r="M47" s="144"/>
      <c r="N47" s="145"/>
    </row>
    <row r="48" spans="2:14" x14ac:dyDescent="0.25">
      <c r="B48" s="47"/>
    </row>
    <row r="49" spans="2:14" x14ac:dyDescent="0.25">
      <c r="B49" s="23" t="s">
        <v>114</v>
      </c>
      <c r="F49" s="39"/>
      <c r="J49" s="137"/>
      <c r="K49" s="138"/>
      <c r="L49" s="138"/>
      <c r="M49" s="138"/>
      <c r="N49" s="139"/>
    </row>
    <row r="50" spans="2:14" x14ac:dyDescent="0.25">
      <c r="J50" s="140"/>
      <c r="K50" s="141"/>
      <c r="L50" s="141"/>
      <c r="M50" s="141"/>
      <c r="N50" s="142"/>
    </row>
    <row r="51" spans="2:14" x14ac:dyDescent="0.25">
      <c r="B51" s="28" t="s">
        <v>115</v>
      </c>
      <c r="D51" s="21"/>
      <c r="F51" s="39"/>
      <c r="J51" s="140"/>
      <c r="K51" s="141"/>
      <c r="L51" s="141"/>
      <c r="M51" s="141"/>
      <c r="N51" s="142"/>
    </row>
    <row r="52" spans="2:14" ht="9.9499999999999993" customHeight="1" x14ac:dyDescent="0.25">
      <c r="B52" s="28"/>
      <c r="J52" s="140"/>
      <c r="K52" s="141"/>
      <c r="L52" s="141"/>
      <c r="M52" s="141"/>
      <c r="N52" s="142"/>
    </row>
    <row r="53" spans="2:14" x14ac:dyDescent="0.25">
      <c r="B53" s="28" t="s">
        <v>116</v>
      </c>
      <c r="D53" s="21"/>
      <c r="F53" s="39"/>
      <c r="J53" s="140"/>
      <c r="K53" s="141"/>
      <c r="L53" s="141"/>
      <c r="M53" s="141"/>
      <c r="N53" s="142"/>
    </row>
    <row r="54" spans="2:14" ht="9.9499999999999993" customHeight="1" x14ac:dyDescent="0.25">
      <c r="B54" s="28"/>
      <c r="J54" s="140"/>
      <c r="K54" s="141"/>
      <c r="L54" s="141"/>
      <c r="M54" s="141"/>
      <c r="N54" s="142"/>
    </row>
    <row r="55" spans="2:14" x14ac:dyDescent="0.25">
      <c r="B55" s="28" t="s">
        <v>117</v>
      </c>
      <c r="D55" s="21"/>
      <c r="F55" s="39"/>
      <c r="J55" s="143"/>
      <c r="K55" s="144"/>
      <c r="L55" s="144"/>
      <c r="M55" s="144"/>
      <c r="N55" s="145"/>
    </row>
    <row r="57" spans="2:14" x14ac:dyDescent="0.25">
      <c r="B57" s="23" t="s">
        <v>118</v>
      </c>
      <c r="F57" s="39"/>
      <c r="H57" s="41"/>
      <c r="J57" s="137"/>
      <c r="K57" s="138"/>
      <c r="L57" s="138"/>
      <c r="M57" s="138"/>
      <c r="N57" s="139"/>
    </row>
    <row r="58" spans="2:14" x14ac:dyDescent="0.25">
      <c r="J58" s="140"/>
      <c r="K58" s="141"/>
      <c r="L58" s="141"/>
      <c r="M58" s="141"/>
      <c r="N58" s="142"/>
    </row>
    <row r="59" spans="2:14" x14ac:dyDescent="0.25">
      <c r="B59" s="22" t="s">
        <v>119</v>
      </c>
      <c r="D59" s="21"/>
      <c r="F59" s="39"/>
      <c r="H59" s="41"/>
      <c r="J59" s="140"/>
      <c r="K59" s="141"/>
      <c r="L59" s="141"/>
      <c r="M59" s="141"/>
      <c r="N59" s="142"/>
    </row>
    <row r="60" spans="2:14" ht="9.9499999999999993" customHeight="1" x14ac:dyDescent="0.25">
      <c r="J60" s="140"/>
      <c r="K60" s="141"/>
      <c r="L60" s="141"/>
      <c r="M60" s="141"/>
      <c r="N60" s="142"/>
    </row>
    <row r="61" spans="2:14" ht="30" x14ac:dyDescent="0.25">
      <c r="B61" s="40" t="s">
        <v>120</v>
      </c>
      <c r="D61" s="21"/>
      <c r="F61" s="39"/>
      <c r="H61" s="41"/>
      <c r="J61" s="140"/>
      <c r="K61" s="141"/>
      <c r="L61" s="141"/>
      <c r="M61" s="141"/>
      <c r="N61" s="142"/>
    </row>
    <row r="62" spans="2:14" ht="9.9499999999999993" customHeight="1" x14ac:dyDescent="0.25">
      <c r="J62" s="140"/>
      <c r="K62" s="141"/>
      <c r="L62" s="141"/>
      <c r="M62" s="141"/>
      <c r="N62" s="142"/>
    </row>
    <row r="63" spans="2:14" x14ac:dyDescent="0.25">
      <c r="B63" s="22" t="s">
        <v>121</v>
      </c>
      <c r="D63" s="21"/>
      <c r="F63" s="39"/>
      <c r="H63" s="41"/>
      <c r="J63" s="140"/>
      <c r="K63" s="141"/>
      <c r="L63" s="141"/>
      <c r="M63" s="141"/>
      <c r="N63" s="142"/>
    </row>
    <row r="64" spans="2:14" ht="9.9499999999999993" customHeight="1" x14ac:dyDescent="0.25">
      <c r="J64" s="140"/>
      <c r="K64" s="141"/>
      <c r="L64" s="141"/>
      <c r="M64" s="141"/>
      <c r="N64" s="142"/>
    </row>
    <row r="65" spans="2:14" x14ac:dyDescent="0.25">
      <c r="B65" s="22" t="s">
        <v>122</v>
      </c>
      <c r="D65" s="21"/>
      <c r="F65" s="39"/>
      <c r="H65" s="41"/>
      <c r="J65" s="140"/>
      <c r="K65" s="141"/>
      <c r="L65" s="141"/>
      <c r="M65" s="141"/>
      <c r="N65" s="142"/>
    </row>
    <row r="66" spans="2:14" ht="9.9499999999999993" customHeight="1" x14ac:dyDescent="0.25">
      <c r="J66" s="140"/>
      <c r="K66" s="141"/>
      <c r="L66" s="141"/>
      <c r="M66" s="141"/>
      <c r="N66" s="142"/>
    </row>
    <row r="67" spans="2:14" x14ac:dyDescent="0.25">
      <c r="B67" s="22" t="s">
        <v>123</v>
      </c>
      <c r="D67" s="21"/>
      <c r="F67" s="39"/>
      <c r="H67" s="41"/>
      <c r="J67" s="140"/>
      <c r="K67" s="141"/>
      <c r="L67" s="141"/>
      <c r="M67" s="141"/>
      <c r="N67" s="142"/>
    </row>
    <row r="68" spans="2:14" ht="9.9499999999999993" customHeight="1" x14ac:dyDescent="0.25">
      <c r="J68" s="140"/>
      <c r="K68" s="141"/>
      <c r="L68" s="141"/>
      <c r="M68" s="141"/>
      <c r="N68" s="142"/>
    </row>
    <row r="69" spans="2:14" x14ac:dyDescent="0.25">
      <c r="B69" s="22" t="s">
        <v>84</v>
      </c>
      <c r="D69" s="21"/>
      <c r="F69" s="39"/>
      <c r="H69" s="41"/>
      <c r="J69" s="140"/>
      <c r="K69" s="141"/>
      <c r="L69" s="141"/>
      <c r="M69" s="141"/>
      <c r="N69" s="142"/>
    </row>
    <row r="70" spans="2:14" ht="6.95" customHeight="1" x14ac:dyDescent="0.25">
      <c r="J70" s="140"/>
      <c r="K70" s="141"/>
      <c r="L70" s="141"/>
      <c r="M70" s="141"/>
      <c r="N70" s="142"/>
    </row>
    <row r="71" spans="2:14" x14ac:dyDescent="0.25">
      <c r="B71" s="22" t="s">
        <v>10</v>
      </c>
      <c r="D71" s="21"/>
      <c r="F71" s="39"/>
      <c r="H71" s="41"/>
      <c r="J71" s="143"/>
      <c r="K71" s="144"/>
      <c r="L71" s="144"/>
      <c r="M71" s="144"/>
      <c r="N71" s="145"/>
    </row>
    <row r="74" spans="2:14" x14ac:dyDescent="0.25">
      <c r="B74" s="23" t="s">
        <v>125</v>
      </c>
    </row>
    <row r="75" spans="2:14" x14ac:dyDescent="0.25">
      <c r="B75" s="22" t="s">
        <v>126</v>
      </c>
    </row>
    <row r="76" spans="2:14" x14ac:dyDescent="0.25">
      <c r="B76" s="22" t="s">
        <v>127</v>
      </c>
    </row>
  </sheetData>
  <sheetProtection algorithmName="SHA-512" hashValue="fiX8ADsbIsoj3p9ikt1/EQ+j0s4bUO7jKsoo7Ot7htN1LxmBmsAmZrcO9Fr1Mpyg/8Nbh4cVxBXYmXaFsaqoBQ==" saltValue="UmyvTsxKui6tCJqYhw3mhQ==" spinCount="100000" sheet="1" objects="1" scenarios="1"/>
  <dataConsolidate/>
  <mergeCells count="10">
    <mergeCell ref="J5:N13"/>
    <mergeCell ref="J17:N23"/>
    <mergeCell ref="J25:N47"/>
    <mergeCell ref="J49:N55"/>
    <mergeCell ref="J57:N71"/>
    <mergeCell ref="B2:B3"/>
    <mergeCell ref="D2:D3"/>
    <mergeCell ref="F2:F3"/>
    <mergeCell ref="H2:H3"/>
    <mergeCell ref="J2:N3"/>
  </mergeCells>
  <dataValidations count="4">
    <dataValidation type="whole" allowBlank="1" showInputMessage="1" showErrorMessage="1" sqref="F1:F1048576">
      <formula1>0</formula1>
      <formula2>1000000000</formula2>
    </dataValidation>
    <dataValidation type="decimal" allowBlank="1" showInputMessage="1" showErrorMessage="1" sqref="H1:H6 H73:H1048576 H71 H69 H67 H65 H63 H61 H59 H57 H55 H53 H51 H49 H47 H45 H43 H41 H39 H37 H35 H33 H31 H29 H27 H25 H23 H21 H19 H8:H15 H17">
      <formula1>0</formula1>
      <formula2>1</formula2>
    </dataValidation>
    <dataValidation type="decimal" allowBlank="1" showInputMessage="1" showErrorMessage="1" sqref="H7">
      <formula1>0</formula1>
      <formula2>100</formula2>
    </dataValidation>
    <dataValidation type="list" allowBlank="1" showInputMessage="1" showErrorMessage="1" sqref="D1:D1048576">
      <formula1>Indicar</formula1>
    </dataValidation>
  </dataValidation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90"/>
  <sheetViews>
    <sheetView zoomScale="115" zoomScaleNormal="115" workbookViewId="0">
      <selection activeCell="B4" sqref="B4"/>
    </sheetView>
  </sheetViews>
  <sheetFormatPr baseColWidth="10" defaultRowHeight="15" x14ac:dyDescent="0.25"/>
  <cols>
    <col min="1" max="1" width="2.140625" style="22" customWidth="1"/>
    <col min="2" max="2" width="76.140625" style="22" customWidth="1"/>
    <col min="3" max="3" width="12.85546875" style="25" customWidth="1"/>
    <col min="4" max="5" width="11.42578125" style="25" customWidth="1"/>
    <col min="6" max="6" width="12.28515625" style="25" bestFit="1" customWidth="1"/>
    <col min="7" max="15" width="11.42578125" style="25" customWidth="1"/>
    <col min="16" max="16" width="2" style="55" bestFit="1" customWidth="1"/>
    <col min="17" max="17" width="3" style="55" bestFit="1" customWidth="1"/>
    <col min="18" max="18" width="11.85546875" style="22" bestFit="1" customWidth="1"/>
    <col min="19" max="16384" width="11.42578125" style="22"/>
  </cols>
  <sheetData>
    <row r="1" spans="1:17" s="52" customFormat="1" ht="11.25" customHeight="1" thickBot="1" x14ac:dyDescent="0.3"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</row>
    <row r="2" spans="1:17" x14ac:dyDescent="0.25">
      <c r="A2" s="52"/>
      <c r="B2" s="156" t="s">
        <v>131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</row>
    <row r="3" spans="1:17" x14ac:dyDescent="0.25">
      <c r="A3" s="52"/>
      <c r="B3" s="159" t="s">
        <v>500</v>
      </c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</row>
    <row r="4" spans="1:17" x14ac:dyDescent="0.25">
      <c r="A4" s="52"/>
      <c r="B4" s="56" t="s">
        <v>132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3"/>
    </row>
    <row r="5" spans="1:17" x14ac:dyDescent="0.25">
      <c r="A5" s="52"/>
      <c r="B5" s="56" t="s">
        <v>133</v>
      </c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3"/>
    </row>
    <row r="6" spans="1:17" x14ac:dyDescent="0.25">
      <c r="A6" s="52"/>
      <c r="B6" s="56" t="s">
        <v>134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3"/>
    </row>
    <row r="7" spans="1:17" x14ac:dyDescent="0.25">
      <c r="A7" s="52"/>
      <c r="B7" s="57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9"/>
    </row>
    <row r="8" spans="1:17" ht="15.75" thickBot="1" x14ac:dyDescent="0.3">
      <c r="A8" s="52"/>
      <c r="B8" s="60"/>
      <c r="C8" s="61" t="s">
        <v>79</v>
      </c>
      <c r="D8" s="61" t="s">
        <v>135</v>
      </c>
      <c r="E8" s="61" t="s">
        <v>136</v>
      </c>
      <c r="F8" s="61" t="s">
        <v>137</v>
      </c>
      <c r="G8" s="61" t="s">
        <v>138</v>
      </c>
      <c r="H8" s="61" t="s">
        <v>139</v>
      </c>
      <c r="I8" s="61" t="s">
        <v>140</v>
      </c>
      <c r="J8" s="61" t="s">
        <v>141</v>
      </c>
      <c r="K8" s="61" t="s">
        <v>142</v>
      </c>
      <c r="L8" s="61" t="s">
        <v>143</v>
      </c>
      <c r="M8" s="61" t="s">
        <v>144</v>
      </c>
      <c r="N8" s="61" t="s">
        <v>145</v>
      </c>
      <c r="O8" s="62" t="s">
        <v>146</v>
      </c>
    </row>
    <row r="9" spans="1:17" x14ac:dyDescent="0.25">
      <c r="A9" s="52"/>
      <c r="B9" s="63" t="s">
        <v>147</v>
      </c>
      <c r="C9" s="64">
        <f>SUM(D9:O9)</f>
        <v>0</v>
      </c>
      <c r="D9" s="64">
        <f>D10+D13+D16+D26+D32+D46+D49</f>
        <v>0</v>
      </c>
      <c r="E9" s="64">
        <f t="shared" ref="E9:O9" si="0">E10+E13+E16+E26+E32+E46+E49</f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5">
        <f t="shared" si="0"/>
        <v>0</v>
      </c>
    </row>
    <row r="10" spans="1:17" s="23" customFormat="1" x14ac:dyDescent="0.25">
      <c r="A10" s="66"/>
      <c r="B10" s="67" t="s">
        <v>148</v>
      </c>
      <c r="C10" s="68">
        <f t="shared" ref="C10:C73" si="1">SUM(D10:O10)</f>
        <v>0</v>
      </c>
      <c r="D10" s="68">
        <f>SUM(D11:D12)</f>
        <v>0</v>
      </c>
      <c r="E10" s="68">
        <f t="shared" ref="E10:O10" si="2">SUM(E11:E12)</f>
        <v>0</v>
      </c>
      <c r="F10" s="68">
        <f t="shared" si="2"/>
        <v>0</v>
      </c>
      <c r="G10" s="68">
        <f t="shared" si="2"/>
        <v>0</v>
      </c>
      <c r="H10" s="68">
        <f t="shared" si="2"/>
        <v>0</v>
      </c>
      <c r="I10" s="68">
        <f t="shared" si="2"/>
        <v>0</v>
      </c>
      <c r="J10" s="68">
        <f t="shared" si="2"/>
        <v>0</v>
      </c>
      <c r="K10" s="68">
        <f t="shared" si="2"/>
        <v>0</v>
      </c>
      <c r="L10" s="68">
        <f t="shared" si="2"/>
        <v>0</v>
      </c>
      <c r="M10" s="68">
        <f t="shared" si="2"/>
        <v>0</v>
      </c>
      <c r="N10" s="68">
        <f t="shared" si="2"/>
        <v>0</v>
      </c>
      <c r="O10" s="69">
        <f t="shared" si="2"/>
        <v>0</v>
      </c>
      <c r="P10" s="70" t="str">
        <f>LEFT($B10,1)</f>
        <v>1</v>
      </c>
      <c r="Q10" s="70" t="str">
        <f>LEFT($B10,2)</f>
        <v>11</v>
      </c>
    </row>
    <row r="11" spans="1:17" x14ac:dyDescent="0.25">
      <c r="A11" s="52"/>
      <c r="B11" s="71" t="s">
        <v>149</v>
      </c>
      <c r="C11" s="72">
        <f t="shared" si="1"/>
        <v>0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4"/>
      <c r="P11" s="55" t="str">
        <f t="shared" ref="P11:P12" si="3">LEFT($B11,1)</f>
        <v>1</v>
      </c>
      <c r="Q11" s="55" t="str">
        <f t="shared" ref="Q11:Q12" si="4">LEFT($B11,2)</f>
        <v>11</v>
      </c>
    </row>
    <row r="12" spans="1:17" x14ac:dyDescent="0.25">
      <c r="A12" s="52"/>
      <c r="B12" s="71" t="s">
        <v>150</v>
      </c>
      <c r="C12" s="72">
        <f t="shared" si="1"/>
        <v>0</v>
      </c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4"/>
      <c r="P12" s="55" t="str">
        <f t="shared" si="3"/>
        <v>1</v>
      </c>
      <c r="Q12" s="55" t="str">
        <f t="shared" si="4"/>
        <v>11</v>
      </c>
    </row>
    <row r="13" spans="1:17" x14ac:dyDescent="0.25">
      <c r="A13" s="52"/>
      <c r="B13" s="67" t="s">
        <v>151</v>
      </c>
      <c r="C13" s="68">
        <f t="shared" si="1"/>
        <v>0</v>
      </c>
      <c r="D13" s="68">
        <f>SUM(D14:D15)</f>
        <v>0</v>
      </c>
      <c r="E13" s="68">
        <f t="shared" ref="E13:O13" si="5">SUM(E14:E15)</f>
        <v>0</v>
      </c>
      <c r="F13" s="68">
        <f t="shared" si="5"/>
        <v>0</v>
      </c>
      <c r="G13" s="68">
        <f t="shared" si="5"/>
        <v>0</v>
      </c>
      <c r="H13" s="68">
        <f t="shared" si="5"/>
        <v>0</v>
      </c>
      <c r="I13" s="68">
        <f t="shared" si="5"/>
        <v>0</v>
      </c>
      <c r="J13" s="68">
        <f t="shared" si="5"/>
        <v>0</v>
      </c>
      <c r="K13" s="68">
        <f t="shared" si="5"/>
        <v>0</v>
      </c>
      <c r="L13" s="68">
        <f t="shared" si="5"/>
        <v>0</v>
      </c>
      <c r="M13" s="68">
        <f t="shared" si="5"/>
        <v>0</v>
      </c>
      <c r="N13" s="68">
        <f t="shared" si="5"/>
        <v>0</v>
      </c>
      <c r="O13" s="69">
        <f t="shared" si="5"/>
        <v>0</v>
      </c>
    </row>
    <row r="14" spans="1:17" x14ac:dyDescent="0.25">
      <c r="A14" s="52"/>
      <c r="B14" s="71" t="s">
        <v>152</v>
      </c>
      <c r="C14" s="72">
        <f t="shared" si="1"/>
        <v>0</v>
      </c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4"/>
    </row>
    <row r="15" spans="1:17" x14ac:dyDescent="0.25">
      <c r="A15" s="52"/>
      <c r="B15" s="71" t="s">
        <v>153</v>
      </c>
      <c r="C15" s="72">
        <f t="shared" si="1"/>
        <v>0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4"/>
    </row>
    <row r="16" spans="1:17" x14ac:dyDescent="0.25">
      <c r="A16" s="52"/>
      <c r="B16" s="67" t="s">
        <v>154</v>
      </c>
      <c r="C16" s="68">
        <f t="shared" si="1"/>
        <v>0</v>
      </c>
      <c r="D16" s="68">
        <f>SUM(D17:D25)</f>
        <v>0</v>
      </c>
      <c r="E16" s="68">
        <f t="shared" ref="E16:O16" si="6">SUM(E17:E25)</f>
        <v>0</v>
      </c>
      <c r="F16" s="68">
        <f t="shared" si="6"/>
        <v>0</v>
      </c>
      <c r="G16" s="68">
        <f t="shared" si="6"/>
        <v>0</v>
      </c>
      <c r="H16" s="68">
        <f t="shared" si="6"/>
        <v>0</v>
      </c>
      <c r="I16" s="68">
        <f t="shared" si="6"/>
        <v>0</v>
      </c>
      <c r="J16" s="68">
        <f t="shared" si="6"/>
        <v>0</v>
      </c>
      <c r="K16" s="68">
        <f t="shared" si="6"/>
        <v>0</v>
      </c>
      <c r="L16" s="68">
        <f t="shared" si="6"/>
        <v>0</v>
      </c>
      <c r="M16" s="68">
        <f t="shared" si="6"/>
        <v>0</v>
      </c>
      <c r="N16" s="68">
        <f t="shared" si="6"/>
        <v>0</v>
      </c>
      <c r="O16" s="69">
        <f t="shared" si="6"/>
        <v>0</v>
      </c>
    </row>
    <row r="17" spans="1:15" x14ac:dyDescent="0.25">
      <c r="A17" s="52"/>
      <c r="B17" s="71" t="s">
        <v>155</v>
      </c>
      <c r="C17" s="72">
        <f t="shared" si="1"/>
        <v>0</v>
      </c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4"/>
    </row>
    <row r="18" spans="1:15" x14ac:dyDescent="0.25">
      <c r="A18" s="52"/>
      <c r="B18" s="71" t="s">
        <v>156</v>
      </c>
      <c r="C18" s="72">
        <f t="shared" si="1"/>
        <v>0</v>
      </c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4"/>
    </row>
    <row r="19" spans="1:15" x14ac:dyDescent="0.25">
      <c r="A19" s="52"/>
      <c r="B19" s="71" t="s">
        <v>157</v>
      </c>
      <c r="C19" s="72">
        <f t="shared" si="1"/>
        <v>0</v>
      </c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4"/>
    </row>
    <row r="20" spans="1:15" x14ac:dyDescent="0.25">
      <c r="A20" s="52"/>
      <c r="B20" s="71" t="s">
        <v>158</v>
      </c>
      <c r="C20" s="72">
        <f t="shared" si="1"/>
        <v>0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4"/>
    </row>
    <row r="21" spans="1:15" x14ac:dyDescent="0.25">
      <c r="A21" s="52"/>
      <c r="B21" s="71" t="s">
        <v>159</v>
      </c>
      <c r="C21" s="72">
        <f t="shared" si="1"/>
        <v>0</v>
      </c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4"/>
    </row>
    <row r="22" spans="1:15" x14ac:dyDescent="0.25">
      <c r="A22" s="52"/>
      <c r="B22" s="71" t="s">
        <v>160</v>
      </c>
      <c r="C22" s="72">
        <f t="shared" si="1"/>
        <v>0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4"/>
    </row>
    <row r="23" spans="1:15" x14ac:dyDescent="0.25">
      <c r="A23" s="52"/>
      <c r="B23" s="71" t="s">
        <v>161</v>
      </c>
      <c r="C23" s="72">
        <f t="shared" si="1"/>
        <v>0</v>
      </c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4"/>
    </row>
    <row r="24" spans="1:15" x14ac:dyDescent="0.25">
      <c r="A24" s="52"/>
      <c r="B24" s="71" t="s">
        <v>162</v>
      </c>
      <c r="C24" s="72">
        <f t="shared" si="1"/>
        <v>0</v>
      </c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4"/>
    </row>
    <row r="25" spans="1:15" x14ac:dyDescent="0.25">
      <c r="A25" s="52"/>
      <c r="B25" s="71" t="s">
        <v>163</v>
      </c>
      <c r="C25" s="72">
        <f t="shared" si="1"/>
        <v>0</v>
      </c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4"/>
    </row>
    <row r="26" spans="1:15" x14ac:dyDescent="0.25">
      <c r="A26" s="52"/>
      <c r="B26" s="67" t="s">
        <v>164</v>
      </c>
      <c r="C26" s="68">
        <f t="shared" si="1"/>
        <v>0</v>
      </c>
      <c r="D26" s="68">
        <f>SUM(D27:D31)</f>
        <v>0</v>
      </c>
      <c r="E26" s="68">
        <f t="shared" ref="E26:O26" si="7">SUM(E27:E31)</f>
        <v>0</v>
      </c>
      <c r="F26" s="68">
        <f t="shared" si="7"/>
        <v>0</v>
      </c>
      <c r="G26" s="68">
        <f t="shared" si="7"/>
        <v>0</v>
      </c>
      <c r="H26" s="68">
        <f t="shared" si="7"/>
        <v>0</v>
      </c>
      <c r="I26" s="68">
        <f t="shared" si="7"/>
        <v>0</v>
      </c>
      <c r="J26" s="68">
        <f t="shared" si="7"/>
        <v>0</v>
      </c>
      <c r="K26" s="68">
        <f t="shared" si="7"/>
        <v>0</v>
      </c>
      <c r="L26" s="68">
        <f t="shared" si="7"/>
        <v>0</v>
      </c>
      <c r="M26" s="68">
        <f t="shared" si="7"/>
        <v>0</v>
      </c>
      <c r="N26" s="68">
        <f t="shared" si="7"/>
        <v>0</v>
      </c>
      <c r="O26" s="69">
        <f t="shared" si="7"/>
        <v>0</v>
      </c>
    </row>
    <row r="27" spans="1:15" x14ac:dyDescent="0.25">
      <c r="A27" s="52"/>
      <c r="B27" s="71" t="s">
        <v>165</v>
      </c>
      <c r="C27" s="72">
        <f t="shared" si="1"/>
        <v>0</v>
      </c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4"/>
    </row>
    <row r="28" spans="1:15" x14ac:dyDescent="0.25">
      <c r="A28" s="52"/>
      <c r="B28" s="71" t="s">
        <v>166</v>
      </c>
      <c r="C28" s="72">
        <f t="shared" si="1"/>
        <v>0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4"/>
    </row>
    <row r="29" spans="1:15" x14ac:dyDescent="0.25">
      <c r="A29" s="52"/>
      <c r="B29" s="71" t="s">
        <v>167</v>
      </c>
      <c r="C29" s="72">
        <f t="shared" si="1"/>
        <v>0</v>
      </c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4"/>
    </row>
    <row r="30" spans="1:15" x14ac:dyDescent="0.25">
      <c r="A30" s="52"/>
      <c r="B30" s="71" t="s">
        <v>168</v>
      </c>
      <c r="C30" s="72">
        <f t="shared" si="1"/>
        <v>0</v>
      </c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4"/>
    </row>
    <row r="31" spans="1:15" x14ac:dyDescent="0.25">
      <c r="A31" s="52"/>
      <c r="B31" s="71" t="s">
        <v>169</v>
      </c>
      <c r="C31" s="72">
        <f t="shared" si="1"/>
        <v>0</v>
      </c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4"/>
    </row>
    <row r="32" spans="1:15" x14ac:dyDescent="0.25">
      <c r="A32" s="52"/>
      <c r="B32" s="67" t="s">
        <v>170</v>
      </c>
      <c r="C32" s="68">
        <f t="shared" si="1"/>
        <v>0</v>
      </c>
      <c r="D32" s="68">
        <f>SUM(D33:D45)</f>
        <v>0</v>
      </c>
      <c r="E32" s="68">
        <f t="shared" ref="E32:O32" si="8">SUM(E33:E45)</f>
        <v>0</v>
      </c>
      <c r="F32" s="68">
        <f t="shared" si="8"/>
        <v>0</v>
      </c>
      <c r="G32" s="68">
        <f t="shared" si="8"/>
        <v>0</v>
      </c>
      <c r="H32" s="68">
        <f t="shared" si="8"/>
        <v>0</v>
      </c>
      <c r="I32" s="68">
        <f t="shared" si="8"/>
        <v>0</v>
      </c>
      <c r="J32" s="68">
        <f t="shared" si="8"/>
        <v>0</v>
      </c>
      <c r="K32" s="68">
        <f t="shared" si="8"/>
        <v>0</v>
      </c>
      <c r="L32" s="68">
        <f t="shared" si="8"/>
        <v>0</v>
      </c>
      <c r="M32" s="68">
        <f t="shared" si="8"/>
        <v>0</v>
      </c>
      <c r="N32" s="68">
        <f t="shared" si="8"/>
        <v>0</v>
      </c>
      <c r="O32" s="69">
        <f t="shared" si="8"/>
        <v>0</v>
      </c>
    </row>
    <row r="33" spans="1:15" x14ac:dyDescent="0.25">
      <c r="A33" s="52"/>
      <c r="B33" s="71" t="s">
        <v>171</v>
      </c>
      <c r="C33" s="72">
        <f t="shared" si="1"/>
        <v>0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4"/>
    </row>
    <row r="34" spans="1:15" x14ac:dyDescent="0.25">
      <c r="A34" s="52"/>
      <c r="B34" s="71" t="s">
        <v>172</v>
      </c>
      <c r="C34" s="72">
        <f t="shared" si="1"/>
        <v>0</v>
      </c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</row>
    <row r="35" spans="1:15" x14ac:dyDescent="0.25">
      <c r="A35" s="52"/>
      <c r="B35" s="71" t="s">
        <v>173</v>
      </c>
      <c r="C35" s="72">
        <f t="shared" si="1"/>
        <v>0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</row>
    <row r="36" spans="1:15" x14ac:dyDescent="0.25">
      <c r="A36" s="52"/>
      <c r="B36" s="71" t="s">
        <v>174</v>
      </c>
      <c r="C36" s="72">
        <f t="shared" si="1"/>
        <v>0</v>
      </c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4"/>
    </row>
    <row r="37" spans="1:15" x14ac:dyDescent="0.25">
      <c r="A37" s="52"/>
      <c r="B37" s="71" t="s">
        <v>175</v>
      </c>
      <c r="C37" s="72">
        <f t="shared" si="1"/>
        <v>0</v>
      </c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4"/>
    </row>
    <row r="38" spans="1:15" x14ac:dyDescent="0.25">
      <c r="A38" s="52"/>
      <c r="B38" s="71" t="s">
        <v>176</v>
      </c>
      <c r="C38" s="72">
        <f t="shared" si="1"/>
        <v>0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4"/>
    </row>
    <row r="39" spans="1:15" x14ac:dyDescent="0.25">
      <c r="A39" s="52"/>
      <c r="B39" s="71" t="s">
        <v>177</v>
      </c>
      <c r="C39" s="72">
        <f t="shared" si="1"/>
        <v>0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4"/>
    </row>
    <row r="40" spans="1:15" x14ac:dyDescent="0.25">
      <c r="A40" s="52"/>
      <c r="B40" s="71" t="s">
        <v>178</v>
      </c>
      <c r="C40" s="72">
        <f t="shared" si="1"/>
        <v>0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4"/>
    </row>
    <row r="41" spans="1:15" x14ac:dyDescent="0.25">
      <c r="A41" s="52"/>
      <c r="B41" s="71" t="s">
        <v>179</v>
      </c>
      <c r="C41" s="72">
        <f t="shared" si="1"/>
        <v>0</v>
      </c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4"/>
    </row>
    <row r="42" spans="1:15" x14ac:dyDescent="0.25">
      <c r="A42" s="52"/>
      <c r="B42" s="71" t="s">
        <v>180</v>
      </c>
      <c r="C42" s="72">
        <f t="shared" si="1"/>
        <v>0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4"/>
    </row>
    <row r="43" spans="1:15" x14ac:dyDescent="0.25">
      <c r="A43" s="52"/>
      <c r="B43" s="71" t="s">
        <v>181</v>
      </c>
      <c r="C43" s="72">
        <f t="shared" si="1"/>
        <v>0</v>
      </c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4"/>
    </row>
    <row r="44" spans="1:15" x14ac:dyDescent="0.25">
      <c r="A44" s="52"/>
      <c r="B44" s="71" t="s">
        <v>182</v>
      </c>
      <c r="C44" s="72">
        <f t="shared" si="1"/>
        <v>0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4"/>
    </row>
    <row r="45" spans="1:15" x14ac:dyDescent="0.25">
      <c r="A45" s="52"/>
      <c r="B45" s="71" t="s">
        <v>183</v>
      </c>
      <c r="C45" s="72">
        <f t="shared" si="1"/>
        <v>0</v>
      </c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4"/>
    </row>
    <row r="46" spans="1:15" x14ac:dyDescent="0.25">
      <c r="A46" s="52"/>
      <c r="B46" s="67" t="s">
        <v>184</v>
      </c>
      <c r="C46" s="68">
        <f t="shared" si="1"/>
        <v>0</v>
      </c>
      <c r="D46" s="68">
        <f>SUM(D47:D48)</f>
        <v>0</v>
      </c>
      <c r="E46" s="68">
        <f t="shared" ref="E46:O46" si="9">SUM(E47:E48)</f>
        <v>0</v>
      </c>
      <c r="F46" s="68">
        <f t="shared" si="9"/>
        <v>0</v>
      </c>
      <c r="G46" s="68">
        <f t="shared" si="9"/>
        <v>0</v>
      </c>
      <c r="H46" s="68">
        <f t="shared" si="9"/>
        <v>0</v>
      </c>
      <c r="I46" s="68">
        <f t="shared" si="9"/>
        <v>0</v>
      </c>
      <c r="J46" s="68">
        <f t="shared" si="9"/>
        <v>0</v>
      </c>
      <c r="K46" s="68">
        <f t="shared" si="9"/>
        <v>0</v>
      </c>
      <c r="L46" s="68">
        <f t="shared" si="9"/>
        <v>0</v>
      </c>
      <c r="M46" s="68">
        <f t="shared" si="9"/>
        <v>0</v>
      </c>
      <c r="N46" s="68">
        <f t="shared" si="9"/>
        <v>0</v>
      </c>
      <c r="O46" s="69">
        <f t="shared" si="9"/>
        <v>0</v>
      </c>
    </row>
    <row r="47" spans="1:15" x14ac:dyDescent="0.25">
      <c r="A47" s="52"/>
      <c r="B47" s="71" t="s">
        <v>185</v>
      </c>
      <c r="C47" s="72">
        <f t="shared" si="1"/>
        <v>0</v>
      </c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4"/>
    </row>
    <row r="48" spans="1:15" x14ac:dyDescent="0.25">
      <c r="A48" s="52"/>
      <c r="B48" s="71" t="s">
        <v>186</v>
      </c>
      <c r="C48" s="72">
        <f t="shared" si="1"/>
        <v>0</v>
      </c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4"/>
    </row>
    <row r="49" spans="1:15" x14ac:dyDescent="0.25">
      <c r="A49" s="52"/>
      <c r="B49" s="67" t="s">
        <v>187</v>
      </c>
      <c r="C49" s="68">
        <f t="shared" si="1"/>
        <v>0</v>
      </c>
      <c r="D49" s="68">
        <f>SUM(D50:D55)</f>
        <v>0</v>
      </c>
      <c r="E49" s="68">
        <f t="shared" ref="E49:O49" si="10">SUM(E50:E55)</f>
        <v>0</v>
      </c>
      <c r="F49" s="68">
        <f t="shared" si="10"/>
        <v>0</v>
      </c>
      <c r="G49" s="68">
        <f t="shared" si="10"/>
        <v>0</v>
      </c>
      <c r="H49" s="68">
        <f t="shared" si="10"/>
        <v>0</v>
      </c>
      <c r="I49" s="68">
        <f t="shared" si="10"/>
        <v>0</v>
      </c>
      <c r="J49" s="68">
        <f t="shared" si="10"/>
        <v>0</v>
      </c>
      <c r="K49" s="68">
        <f t="shared" si="10"/>
        <v>0</v>
      </c>
      <c r="L49" s="68">
        <f t="shared" si="10"/>
        <v>0</v>
      </c>
      <c r="M49" s="68">
        <f t="shared" si="10"/>
        <v>0</v>
      </c>
      <c r="N49" s="68">
        <f t="shared" si="10"/>
        <v>0</v>
      </c>
      <c r="O49" s="69">
        <f t="shared" si="10"/>
        <v>0</v>
      </c>
    </row>
    <row r="50" spans="1:15" x14ac:dyDescent="0.25">
      <c r="A50" s="52"/>
      <c r="B50" s="71" t="s">
        <v>188</v>
      </c>
      <c r="C50" s="72">
        <f t="shared" si="1"/>
        <v>0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4"/>
    </row>
    <row r="51" spans="1:15" x14ac:dyDescent="0.25">
      <c r="A51" s="52"/>
      <c r="B51" s="71" t="s">
        <v>189</v>
      </c>
      <c r="C51" s="72">
        <f t="shared" si="1"/>
        <v>0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4"/>
    </row>
    <row r="52" spans="1:15" x14ac:dyDescent="0.25">
      <c r="A52" s="52"/>
      <c r="B52" s="71" t="s">
        <v>190</v>
      </c>
      <c r="C52" s="72">
        <f t="shared" si="1"/>
        <v>0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4"/>
    </row>
    <row r="53" spans="1:15" x14ac:dyDescent="0.25">
      <c r="A53" s="52"/>
      <c r="B53" s="71" t="s">
        <v>191</v>
      </c>
      <c r="C53" s="72">
        <f t="shared" si="1"/>
        <v>0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4"/>
    </row>
    <row r="54" spans="1:15" x14ac:dyDescent="0.25">
      <c r="A54" s="52"/>
      <c r="B54" s="71" t="s">
        <v>192</v>
      </c>
      <c r="C54" s="72">
        <f t="shared" si="1"/>
        <v>0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4"/>
    </row>
    <row r="55" spans="1:15" x14ac:dyDescent="0.25">
      <c r="A55" s="52"/>
      <c r="B55" s="71" t="s">
        <v>193</v>
      </c>
      <c r="C55" s="72">
        <f t="shared" si="1"/>
        <v>0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4"/>
    </row>
    <row r="56" spans="1:15" x14ac:dyDescent="0.25">
      <c r="A56" s="52"/>
      <c r="B56" s="75" t="s">
        <v>194</v>
      </c>
      <c r="C56" s="76">
        <f t="shared" si="1"/>
        <v>0</v>
      </c>
      <c r="D56" s="76">
        <f>D57+D72+D78+D83+D94+D101+D105+D111</f>
        <v>0</v>
      </c>
      <c r="E56" s="76">
        <f t="shared" ref="E56:O56" si="11">E57+E72+E78+E83+E94+E101+E105+E111</f>
        <v>0</v>
      </c>
      <c r="F56" s="76">
        <f t="shared" si="11"/>
        <v>0</v>
      </c>
      <c r="G56" s="76">
        <f t="shared" si="11"/>
        <v>0</v>
      </c>
      <c r="H56" s="76">
        <f t="shared" si="11"/>
        <v>0</v>
      </c>
      <c r="I56" s="76">
        <f t="shared" si="11"/>
        <v>0</v>
      </c>
      <c r="J56" s="76">
        <f t="shared" si="11"/>
        <v>0</v>
      </c>
      <c r="K56" s="76">
        <f t="shared" si="11"/>
        <v>0</v>
      </c>
      <c r="L56" s="76">
        <f t="shared" si="11"/>
        <v>0</v>
      </c>
      <c r="M56" s="76">
        <f t="shared" si="11"/>
        <v>0</v>
      </c>
      <c r="N56" s="76">
        <f t="shared" si="11"/>
        <v>0</v>
      </c>
      <c r="O56" s="77">
        <f t="shared" si="11"/>
        <v>0</v>
      </c>
    </row>
    <row r="57" spans="1:15" x14ac:dyDescent="0.25">
      <c r="A57" s="52"/>
      <c r="B57" s="67" t="s">
        <v>195</v>
      </c>
      <c r="C57" s="68">
        <f t="shared" si="1"/>
        <v>0</v>
      </c>
      <c r="D57" s="68">
        <f>SUM(D58:D71)</f>
        <v>0</v>
      </c>
      <c r="E57" s="68">
        <f t="shared" ref="E57:O57" si="12">SUM(E58:E71)</f>
        <v>0</v>
      </c>
      <c r="F57" s="68">
        <f t="shared" si="12"/>
        <v>0</v>
      </c>
      <c r="G57" s="68">
        <f t="shared" si="12"/>
        <v>0</v>
      </c>
      <c r="H57" s="68">
        <f t="shared" si="12"/>
        <v>0</v>
      </c>
      <c r="I57" s="68">
        <f t="shared" si="12"/>
        <v>0</v>
      </c>
      <c r="J57" s="68">
        <f t="shared" si="12"/>
        <v>0</v>
      </c>
      <c r="K57" s="68">
        <f t="shared" si="12"/>
        <v>0</v>
      </c>
      <c r="L57" s="68">
        <f t="shared" si="12"/>
        <v>0</v>
      </c>
      <c r="M57" s="68">
        <f t="shared" si="12"/>
        <v>0</v>
      </c>
      <c r="N57" s="68">
        <f t="shared" si="12"/>
        <v>0</v>
      </c>
      <c r="O57" s="69">
        <f t="shared" si="12"/>
        <v>0</v>
      </c>
    </row>
    <row r="58" spans="1:15" x14ac:dyDescent="0.25">
      <c r="A58" s="52"/>
      <c r="B58" s="71" t="s">
        <v>196</v>
      </c>
      <c r="C58" s="72">
        <f t="shared" si="1"/>
        <v>0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4"/>
    </row>
    <row r="59" spans="1:15" x14ac:dyDescent="0.25">
      <c r="A59" s="52"/>
      <c r="B59" s="71" t="s">
        <v>197</v>
      </c>
      <c r="C59" s="72">
        <f t="shared" si="1"/>
        <v>0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4"/>
    </row>
    <row r="60" spans="1:15" x14ac:dyDescent="0.25">
      <c r="A60" s="52"/>
      <c r="B60" s="71" t="s">
        <v>198</v>
      </c>
      <c r="C60" s="72">
        <f t="shared" si="1"/>
        <v>0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4"/>
    </row>
    <row r="61" spans="1:15" x14ac:dyDescent="0.25">
      <c r="A61" s="52"/>
      <c r="B61" s="71" t="s">
        <v>199</v>
      </c>
      <c r="C61" s="72">
        <f t="shared" si="1"/>
        <v>0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4"/>
    </row>
    <row r="62" spans="1:15" x14ac:dyDescent="0.25">
      <c r="A62" s="52"/>
      <c r="B62" s="71" t="s">
        <v>200</v>
      </c>
      <c r="C62" s="72">
        <f t="shared" si="1"/>
        <v>0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4"/>
    </row>
    <row r="63" spans="1:15" x14ac:dyDescent="0.25">
      <c r="A63" s="52"/>
      <c r="B63" s="71" t="s">
        <v>201</v>
      </c>
      <c r="C63" s="72">
        <f t="shared" si="1"/>
        <v>0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4"/>
    </row>
    <row r="64" spans="1:15" x14ac:dyDescent="0.25">
      <c r="A64" s="52"/>
      <c r="B64" s="71" t="s">
        <v>202</v>
      </c>
      <c r="C64" s="72">
        <f t="shared" si="1"/>
        <v>0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4"/>
    </row>
    <row r="65" spans="1:15" x14ac:dyDescent="0.25">
      <c r="A65" s="52"/>
      <c r="B65" s="71" t="s">
        <v>203</v>
      </c>
      <c r="C65" s="72">
        <f t="shared" si="1"/>
        <v>0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4"/>
    </row>
    <row r="66" spans="1:15" x14ac:dyDescent="0.25">
      <c r="A66" s="52"/>
      <c r="B66" s="71" t="s">
        <v>204</v>
      </c>
      <c r="C66" s="72">
        <f t="shared" si="1"/>
        <v>0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4"/>
    </row>
    <row r="67" spans="1:15" x14ac:dyDescent="0.25">
      <c r="A67" s="52"/>
      <c r="B67" s="71" t="s">
        <v>205</v>
      </c>
      <c r="C67" s="72">
        <f t="shared" si="1"/>
        <v>0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4"/>
    </row>
    <row r="68" spans="1:15" x14ac:dyDescent="0.25">
      <c r="A68" s="52"/>
      <c r="B68" s="71" t="s">
        <v>206</v>
      </c>
      <c r="C68" s="72">
        <f t="shared" si="1"/>
        <v>0</v>
      </c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4"/>
    </row>
    <row r="69" spans="1:15" x14ac:dyDescent="0.25">
      <c r="A69" s="52"/>
      <c r="B69" s="71" t="s">
        <v>207</v>
      </c>
      <c r="C69" s="72">
        <f t="shared" si="1"/>
        <v>0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4"/>
    </row>
    <row r="70" spans="1:15" x14ac:dyDescent="0.25">
      <c r="A70" s="52"/>
      <c r="B70" s="71" t="s">
        <v>208</v>
      </c>
      <c r="C70" s="72">
        <f t="shared" si="1"/>
        <v>0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4"/>
    </row>
    <row r="71" spans="1:15" x14ac:dyDescent="0.25">
      <c r="A71" s="52"/>
      <c r="B71" s="71" t="s">
        <v>209</v>
      </c>
      <c r="C71" s="72">
        <f t="shared" si="1"/>
        <v>0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4"/>
    </row>
    <row r="72" spans="1:15" x14ac:dyDescent="0.25">
      <c r="A72" s="52"/>
      <c r="B72" s="67" t="s">
        <v>210</v>
      </c>
      <c r="C72" s="68">
        <f t="shared" si="1"/>
        <v>0</v>
      </c>
      <c r="D72" s="68">
        <f>SUM(D73:D77)</f>
        <v>0</v>
      </c>
      <c r="E72" s="68">
        <f t="shared" ref="E72:O72" si="13">SUM(E73:E77)</f>
        <v>0</v>
      </c>
      <c r="F72" s="68">
        <f t="shared" si="13"/>
        <v>0</v>
      </c>
      <c r="G72" s="68">
        <f t="shared" si="13"/>
        <v>0</v>
      </c>
      <c r="H72" s="68">
        <f t="shared" si="13"/>
        <v>0</v>
      </c>
      <c r="I72" s="68">
        <f t="shared" si="13"/>
        <v>0</v>
      </c>
      <c r="J72" s="68">
        <f t="shared" si="13"/>
        <v>0</v>
      </c>
      <c r="K72" s="68">
        <f t="shared" si="13"/>
        <v>0</v>
      </c>
      <c r="L72" s="68">
        <f t="shared" si="13"/>
        <v>0</v>
      </c>
      <c r="M72" s="68">
        <f t="shared" si="13"/>
        <v>0</v>
      </c>
      <c r="N72" s="68">
        <f t="shared" si="13"/>
        <v>0</v>
      </c>
      <c r="O72" s="69">
        <f t="shared" si="13"/>
        <v>0</v>
      </c>
    </row>
    <row r="73" spans="1:15" x14ac:dyDescent="0.25">
      <c r="A73" s="52"/>
      <c r="B73" s="71" t="s">
        <v>211</v>
      </c>
      <c r="C73" s="72">
        <f t="shared" si="1"/>
        <v>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4"/>
    </row>
    <row r="74" spans="1:15" x14ac:dyDescent="0.25">
      <c r="A74" s="52"/>
      <c r="B74" s="71" t="s">
        <v>212</v>
      </c>
      <c r="C74" s="72">
        <f t="shared" ref="C74:C137" si="14">SUM(D74:O74)</f>
        <v>0</v>
      </c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4"/>
    </row>
    <row r="75" spans="1:15" x14ac:dyDescent="0.25">
      <c r="A75" s="52"/>
      <c r="B75" s="71" t="s">
        <v>213</v>
      </c>
      <c r="C75" s="72">
        <f t="shared" si="14"/>
        <v>0</v>
      </c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4"/>
    </row>
    <row r="76" spans="1:15" x14ac:dyDescent="0.25">
      <c r="A76" s="52"/>
      <c r="B76" s="71" t="s">
        <v>214</v>
      </c>
      <c r="C76" s="72">
        <f t="shared" si="14"/>
        <v>0</v>
      </c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4"/>
    </row>
    <row r="77" spans="1:15" x14ac:dyDescent="0.25">
      <c r="A77" s="52"/>
      <c r="B77" s="71" t="s">
        <v>215</v>
      </c>
      <c r="C77" s="72">
        <f t="shared" si="14"/>
        <v>0</v>
      </c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4"/>
    </row>
    <row r="78" spans="1:15" x14ac:dyDescent="0.25">
      <c r="A78" s="52"/>
      <c r="B78" s="67" t="s">
        <v>216</v>
      </c>
      <c r="C78" s="68">
        <f t="shared" si="14"/>
        <v>0</v>
      </c>
      <c r="D78" s="68">
        <f>SUM(D79:D82)</f>
        <v>0</v>
      </c>
      <c r="E78" s="68">
        <f t="shared" ref="E78:O78" si="15">SUM(E79:E82)</f>
        <v>0</v>
      </c>
      <c r="F78" s="68">
        <f t="shared" si="15"/>
        <v>0</v>
      </c>
      <c r="G78" s="68">
        <f t="shared" si="15"/>
        <v>0</v>
      </c>
      <c r="H78" s="68">
        <f t="shared" si="15"/>
        <v>0</v>
      </c>
      <c r="I78" s="68">
        <f t="shared" si="15"/>
        <v>0</v>
      </c>
      <c r="J78" s="68">
        <f t="shared" si="15"/>
        <v>0</v>
      </c>
      <c r="K78" s="68">
        <f t="shared" si="15"/>
        <v>0</v>
      </c>
      <c r="L78" s="68">
        <f t="shared" si="15"/>
        <v>0</v>
      </c>
      <c r="M78" s="68">
        <f t="shared" si="15"/>
        <v>0</v>
      </c>
      <c r="N78" s="68">
        <f t="shared" si="15"/>
        <v>0</v>
      </c>
      <c r="O78" s="69">
        <f t="shared" si="15"/>
        <v>0</v>
      </c>
    </row>
    <row r="79" spans="1:15" x14ac:dyDescent="0.25">
      <c r="A79" s="52"/>
      <c r="B79" s="71" t="s">
        <v>217</v>
      </c>
      <c r="C79" s="72">
        <f t="shared" si="14"/>
        <v>0</v>
      </c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4"/>
    </row>
    <row r="80" spans="1:15" x14ac:dyDescent="0.25">
      <c r="A80" s="52"/>
      <c r="B80" s="71" t="s">
        <v>218</v>
      </c>
      <c r="C80" s="72">
        <f t="shared" si="14"/>
        <v>0</v>
      </c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4"/>
    </row>
    <row r="81" spans="1:15" x14ac:dyDescent="0.25">
      <c r="A81" s="52"/>
      <c r="B81" s="71" t="s">
        <v>219</v>
      </c>
      <c r="C81" s="72">
        <f t="shared" si="14"/>
        <v>0</v>
      </c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4"/>
    </row>
    <row r="82" spans="1:15" x14ac:dyDescent="0.25">
      <c r="A82" s="52"/>
      <c r="B82" s="71" t="s">
        <v>220</v>
      </c>
      <c r="C82" s="72">
        <f t="shared" si="14"/>
        <v>0</v>
      </c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4"/>
    </row>
    <row r="83" spans="1:15" x14ac:dyDescent="0.25">
      <c r="A83" s="52"/>
      <c r="B83" s="67" t="s">
        <v>221</v>
      </c>
      <c r="C83" s="68">
        <f t="shared" si="14"/>
        <v>0</v>
      </c>
      <c r="D83" s="68">
        <f>SUM(D84:D93)</f>
        <v>0</v>
      </c>
      <c r="E83" s="68">
        <f t="shared" ref="E83:O83" si="16">SUM(E84:E93)</f>
        <v>0</v>
      </c>
      <c r="F83" s="68">
        <f t="shared" si="16"/>
        <v>0</v>
      </c>
      <c r="G83" s="68">
        <f t="shared" si="16"/>
        <v>0</v>
      </c>
      <c r="H83" s="68">
        <f t="shared" si="16"/>
        <v>0</v>
      </c>
      <c r="I83" s="68">
        <f t="shared" si="16"/>
        <v>0</v>
      </c>
      <c r="J83" s="68">
        <f t="shared" si="16"/>
        <v>0</v>
      </c>
      <c r="K83" s="68">
        <f t="shared" si="16"/>
        <v>0</v>
      </c>
      <c r="L83" s="68">
        <f t="shared" si="16"/>
        <v>0</v>
      </c>
      <c r="M83" s="68">
        <f t="shared" si="16"/>
        <v>0</v>
      </c>
      <c r="N83" s="68">
        <f t="shared" si="16"/>
        <v>0</v>
      </c>
      <c r="O83" s="69">
        <f t="shared" si="16"/>
        <v>0</v>
      </c>
    </row>
    <row r="84" spans="1:15" x14ac:dyDescent="0.25">
      <c r="A84" s="52"/>
      <c r="B84" s="71" t="s">
        <v>222</v>
      </c>
      <c r="C84" s="72">
        <f t="shared" si="14"/>
        <v>0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4"/>
    </row>
    <row r="85" spans="1:15" x14ac:dyDescent="0.25">
      <c r="A85" s="52"/>
      <c r="B85" s="71" t="s">
        <v>223</v>
      </c>
      <c r="C85" s="72">
        <f t="shared" si="14"/>
        <v>0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4"/>
    </row>
    <row r="86" spans="1:15" x14ac:dyDescent="0.25">
      <c r="A86" s="52"/>
      <c r="B86" s="71" t="s">
        <v>224</v>
      </c>
      <c r="C86" s="72">
        <f t="shared" si="14"/>
        <v>0</v>
      </c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4"/>
    </row>
    <row r="87" spans="1:15" x14ac:dyDescent="0.25">
      <c r="A87" s="52"/>
      <c r="B87" s="71" t="s">
        <v>225</v>
      </c>
      <c r="C87" s="72">
        <f t="shared" si="14"/>
        <v>0</v>
      </c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4"/>
    </row>
    <row r="88" spans="1:15" x14ac:dyDescent="0.25">
      <c r="A88" s="52"/>
      <c r="B88" s="71" t="s">
        <v>226</v>
      </c>
      <c r="C88" s="72">
        <f t="shared" si="14"/>
        <v>0</v>
      </c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4"/>
    </row>
    <row r="89" spans="1:15" x14ac:dyDescent="0.25">
      <c r="A89" s="52"/>
      <c r="B89" s="71" t="s">
        <v>227</v>
      </c>
      <c r="C89" s="72">
        <f t="shared" si="14"/>
        <v>0</v>
      </c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4"/>
    </row>
    <row r="90" spans="1:15" x14ac:dyDescent="0.25">
      <c r="A90" s="52"/>
      <c r="B90" s="71" t="s">
        <v>228</v>
      </c>
      <c r="C90" s="72">
        <f t="shared" si="14"/>
        <v>0</v>
      </c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4"/>
    </row>
    <row r="91" spans="1:15" x14ac:dyDescent="0.25">
      <c r="A91" s="52"/>
      <c r="B91" s="71" t="s">
        <v>229</v>
      </c>
      <c r="C91" s="72">
        <f t="shared" si="14"/>
        <v>0</v>
      </c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4"/>
    </row>
    <row r="92" spans="1:15" x14ac:dyDescent="0.25">
      <c r="A92" s="52"/>
      <c r="B92" s="71" t="s">
        <v>230</v>
      </c>
      <c r="C92" s="72">
        <f t="shared" si="14"/>
        <v>0</v>
      </c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4"/>
    </row>
    <row r="93" spans="1:15" x14ac:dyDescent="0.25">
      <c r="A93" s="52"/>
      <c r="B93" s="71" t="s">
        <v>231</v>
      </c>
      <c r="C93" s="72">
        <f t="shared" si="14"/>
        <v>0</v>
      </c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4"/>
    </row>
    <row r="94" spans="1:15" x14ac:dyDescent="0.25">
      <c r="A94" s="52"/>
      <c r="B94" s="67" t="s">
        <v>232</v>
      </c>
      <c r="C94" s="68">
        <f t="shared" si="14"/>
        <v>0</v>
      </c>
      <c r="D94" s="68">
        <f>SUM(D95:D100)</f>
        <v>0</v>
      </c>
      <c r="E94" s="68">
        <f t="shared" ref="E94:O94" si="17">SUM(E95:E100)</f>
        <v>0</v>
      </c>
      <c r="F94" s="68">
        <f t="shared" si="17"/>
        <v>0</v>
      </c>
      <c r="G94" s="68">
        <f t="shared" si="17"/>
        <v>0</v>
      </c>
      <c r="H94" s="68">
        <f t="shared" si="17"/>
        <v>0</v>
      </c>
      <c r="I94" s="68">
        <f t="shared" si="17"/>
        <v>0</v>
      </c>
      <c r="J94" s="68">
        <f t="shared" si="17"/>
        <v>0</v>
      </c>
      <c r="K94" s="68">
        <f t="shared" si="17"/>
        <v>0</v>
      </c>
      <c r="L94" s="68">
        <f t="shared" si="17"/>
        <v>0</v>
      </c>
      <c r="M94" s="68">
        <f t="shared" si="17"/>
        <v>0</v>
      </c>
      <c r="N94" s="68">
        <f t="shared" si="17"/>
        <v>0</v>
      </c>
      <c r="O94" s="69">
        <f t="shared" si="17"/>
        <v>0</v>
      </c>
    </row>
    <row r="95" spans="1:15" x14ac:dyDescent="0.25">
      <c r="A95" s="52"/>
      <c r="B95" s="71" t="s">
        <v>233</v>
      </c>
      <c r="C95" s="72">
        <f t="shared" si="14"/>
        <v>0</v>
      </c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4"/>
    </row>
    <row r="96" spans="1:15" x14ac:dyDescent="0.25">
      <c r="A96" s="52"/>
      <c r="B96" s="71" t="s">
        <v>234</v>
      </c>
      <c r="C96" s="72">
        <f t="shared" si="14"/>
        <v>0</v>
      </c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4"/>
    </row>
    <row r="97" spans="1:15" x14ac:dyDescent="0.25">
      <c r="A97" s="52"/>
      <c r="B97" s="71" t="s">
        <v>235</v>
      </c>
      <c r="C97" s="72">
        <f t="shared" si="14"/>
        <v>0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4"/>
    </row>
    <row r="98" spans="1:15" x14ac:dyDescent="0.25">
      <c r="A98" s="52"/>
      <c r="B98" s="71" t="s">
        <v>236</v>
      </c>
      <c r="C98" s="72">
        <f t="shared" si="14"/>
        <v>0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4"/>
    </row>
    <row r="99" spans="1:15" x14ac:dyDescent="0.25">
      <c r="A99" s="52"/>
      <c r="B99" s="71" t="s">
        <v>237</v>
      </c>
      <c r="C99" s="72">
        <f t="shared" si="14"/>
        <v>0</v>
      </c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4"/>
    </row>
    <row r="100" spans="1:15" x14ac:dyDescent="0.25">
      <c r="A100" s="52"/>
      <c r="B100" s="71" t="s">
        <v>238</v>
      </c>
      <c r="C100" s="72">
        <f t="shared" si="14"/>
        <v>0</v>
      </c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4"/>
    </row>
    <row r="101" spans="1:15" x14ac:dyDescent="0.25">
      <c r="A101" s="52"/>
      <c r="B101" s="67" t="s">
        <v>239</v>
      </c>
      <c r="C101" s="68">
        <f t="shared" si="14"/>
        <v>0</v>
      </c>
      <c r="D101" s="68">
        <f>SUM(D102:D104)</f>
        <v>0</v>
      </c>
      <c r="E101" s="68">
        <f t="shared" ref="E101:O101" si="18">SUM(E102:E104)</f>
        <v>0</v>
      </c>
      <c r="F101" s="68">
        <f t="shared" si="18"/>
        <v>0</v>
      </c>
      <c r="G101" s="68">
        <f t="shared" si="18"/>
        <v>0</v>
      </c>
      <c r="H101" s="68">
        <f t="shared" si="18"/>
        <v>0</v>
      </c>
      <c r="I101" s="68">
        <f t="shared" si="18"/>
        <v>0</v>
      </c>
      <c r="J101" s="68">
        <f t="shared" si="18"/>
        <v>0</v>
      </c>
      <c r="K101" s="68">
        <f t="shared" si="18"/>
        <v>0</v>
      </c>
      <c r="L101" s="68">
        <f t="shared" si="18"/>
        <v>0</v>
      </c>
      <c r="M101" s="68">
        <f t="shared" si="18"/>
        <v>0</v>
      </c>
      <c r="N101" s="68">
        <f t="shared" si="18"/>
        <v>0</v>
      </c>
      <c r="O101" s="69">
        <f t="shared" si="18"/>
        <v>0</v>
      </c>
    </row>
    <row r="102" spans="1:15" x14ac:dyDescent="0.25">
      <c r="A102" s="52"/>
      <c r="B102" s="71" t="s">
        <v>240</v>
      </c>
      <c r="C102" s="72">
        <f t="shared" si="14"/>
        <v>0</v>
      </c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4"/>
    </row>
    <row r="103" spans="1:15" x14ac:dyDescent="0.25">
      <c r="A103" s="52"/>
      <c r="B103" s="71" t="s">
        <v>241</v>
      </c>
      <c r="C103" s="72">
        <f t="shared" si="14"/>
        <v>0</v>
      </c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4"/>
    </row>
    <row r="104" spans="1:15" x14ac:dyDescent="0.25">
      <c r="A104" s="52"/>
      <c r="B104" s="71" t="s">
        <v>242</v>
      </c>
      <c r="C104" s="72">
        <f t="shared" si="14"/>
        <v>0</v>
      </c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4"/>
    </row>
    <row r="105" spans="1:15" x14ac:dyDescent="0.25">
      <c r="A105" s="52"/>
      <c r="B105" s="67" t="s">
        <v>243</v>
      </c>
      <c r="C105" s="68">
        <f t="shared" si="14"/>
        <v>0</v>
      </c>
      <c r="D105" s="68">
        <f>SUM(D106:D110)</f>
        <v>0</v>
      </c>
      <c r="E105" s="68">
        <f t="shared" ref="E105:O105" si="19">SUM(E106:E110)</f>
        <v>0</v>
      </c>
      <c r="F105" s="68">
        <f t="shared" si="19"/>
        <v>0</v>
      </c>
      <c r="G105" s="68">
        <f t="shared" si="19"/>
        <v>0</v>
      </c>
      <c r="H105" s="68">
        <f t="shared" si="19"/>
        <v>0</v>
      </c>
      <c r="I105" s="68">
        <f t="shared" si="19"/>
        <v>0</v>
      </c>
      <c r="J105" s="68">
        <f t="shared" si="19"/>
        <v>0</v>
      </c>
      <c r="K105" s="68">
        <f t="shared" si="19"/>
        <v>0</v>
      </c>
      <c r="L105" s="68">
        <f t="shared" si="19"/>
        <v>0</v>
      </c>
      <c r="M105" s="68">
        <f t="shared" si="19"/>
        <v>0</v>
      </c>
      <c r="N105" s="68">
        <f t="shared" si="19"/>
        <v>0</v>
      </c>
      <c r="O105" s="69">
        <f t="shared" si="19"/>
        <v>0</v>
      </c>
    </row>
    <row r="106" spans="1:15" x14ac:dyDescent="0.25">
      <c r="A106" s="52"/>
      <c r="B106" s="71" t="s">
        <v>244</v>
      </c>
      <c r="C106" s="72">
        <f t="shared" si="14"/>
        <v>0</v>
      </c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4"/>
    </row>
    <row r="107" spans="1:15" x14ac:dyDescent="0.25">
      <c r="A107" s="52"/>
      <c r="B107" s="71" t="s">
        <v>245</v>
      </c>
      <c r="C107" s="72">
        <f t="shared" si="14"/>
        <v>0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4"/>
    </row>
    <row r="108" spans="1:15" x14ac:dyDescent="0.25">
      <c r="A108" s="52"/>
      <c r="B108" s="71" t="s">
        <v>246</v>
      </c>
      <c r="C108" s="72">
        <f t="shared" si="14"/>
        <v>0</v>
      </c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4"/>
    </row>
    <row r="109" spans="1:15" x14ac:dyDescent="0.25">
      <c r="A109" s="52"/>
      <c r="B109" s="71" t="s">
        <v>247</v>
      </c>
      <c r="C109" s="72">
        <f t="shared" si="14"/>
        <v>0</v>
      </c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4"/>
    </row>
    <row r="110" spans="1:15" x14ac:dyDescent="0.25">
      <c r="A110" s="52"/>
      <c r="B110" s="71" t="s">
        <v>248</v>
      </c>
      <c r="C110" s="72">
        <f t="shared" si="14"/>
        <v>0</v>
      </c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4"/>
    </row>
    <row r="111" spans="1:15" x14ac:dyDescent="0.25">
      <c r="A111" s="52"/>
      <c r="B111" s="67" t="s">
        <v>249</v>
      </c>
      <c r="C111" s="68">
        <f t="shared" si="14"/>
        <v>0</v>
      </c>
      <c r="D111" s="68">
        <f>SUM(D112:D120)</f>
        <v>0</v>
      </c>
      <c r="E111" s="68">
        <f t="shared" ref="E111:O111" si="20">SUM(E112:E120)</f>
        <v>0</v>
      </c>
      <c r="F111" s="68">
        <f t="shared" si="20"/>
        <v>0</v>
      </c>
      <c r="G111" s="68">
        <f t="shared" si="20"/>
        <v>0</v>
      </c>
      <c r="H111" s="68">
        <f t="shared" si="20"/>
        <v>0</v>
      </c>
      <c r="I111" s="68">
        <f t="shared" si="20"/>
        <v>0</v>
      </c>
      <c r="J111" s="68">
        <f t="shared" si="20"/>
        <v>0</v>
      </c>
      <c r="K111" s="68">
        <f t="shared" si="20"/>
        <v>0</v>
      </c>
      <c r="L111" s="68">
        <f t="shared" si="20"/>
        <v>0</v>
      </c>
      <c r="M111" s="68">
        <f t="shared" si="20"/>
        <v>0</v>
      </c>
      <c r="N111" s="68">
        <f t="shared" si="20"/>
        <v>0</v>
      </c>
      <c r="O111" s="69">
        <f t="shared" si="20"/>
        <v>0</v>
      </c>
    </row>
    <row r="112" spans="1:15" x14ac:dyDescent="0.25">
      <c r="A112" s="52"/>
      <c r="B112" s="71" t="s">
        <v>250</v>
      </c>
      <c r="C112" s="72">
        <f t="shared" si="14"/>
        <v>0</v>
      </c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4"/>
    </row>
    <row r="113" spans="1:15" x14ac:dyDescent="0.25">
      <c r="A113" s="52"/>
      <c r="B113" s="71" t="s">
        <v>251</v>
      </c>
      <c r="C113" s="72">
        <f t="shared" si="14"/>
        <v>0</v>
      </c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4"/>
    </row>
    <row r="114" spans="1:15" x14ac:dyDescent="0.25">
      <c r="A114" s="52"/>
      <c r="B114" s="71" t="s">
        <v>252</v>
      </c>
      <c r="C114" s="72">
        <f t="shared" si="14"/>
        <v>0</v>
      </c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4"/>
    </row>
    <row r="115" spans="1:15" x14ac:dyDescent="0.25">
      <c r="A115" s="52"/>
      <c r="B115" s="71" t="s">
        <v>253</v>
      </c>
      <c r="C115" s="72">
        <f t="shared" si="14"/>
        <v>0</v>
      </c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4"/>
    </row>
    <row r="116" spans="1:15" x14ac:dyDescent="0.25">
      <c r="A116" s="52"/>
      <c r="B116" s="71" t="s">
        <v>254</v>
      </c>
      <c r="C116" s="72">
        <f t="shared" si="14"/>
        <v>0</v>
      </c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4"/>
    </row>
    <row r="117" spans="1:15" x14ac:dyDescent="0.25">
      <c r="A117" s="52"/>
      <c r="B117" s="71" t="s">
        <v>255</v>
      </c>
      <c r="C117" s="72">
        <f t="shared" si="14"/>
        <v>0</v>
      </c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4"/>
    </row>
    <row r="118" spans="1:15" x14ac:dyDescent="0.25">
      <c r="A118" s="52"/>
      <c r="B118" s="71" t="s">
        <v>256</v>
      </c>
      <c r="C118" s="72">
        <f t="shared" si="14"/>
        <v>0</v>
      </c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4"/>
    </row>
    <row r="119" spans="1:15" x14ac:dyDescent="0.25">
      <c r="A119" s="52"/>
      <c r="B119" s="71" t="s">
        <v>257</v>
      </c>
      <c r="C119" s="72">
        <f t="shared" si="14"/>
        <v>0</v>
      </c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4"/>
    </row>
    <row r="120" spans="1:15" x14ac:dyDescent="0.25">
      <c r="A120" s="52"/>
      <c r="B120" s="71" t="s">
        <v>258</v>
      </c>
      <c r="C120" s="72">
        <f t="shared" si="14"/>
        <v>0</v>
      </c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4"/>
    </row>
    <row r="121" spans="1:15" x14ac:dyDescent="0.25">
      <c r="A121" s="52"/>
      <c r="B121" s="75" t="s">
        <v>259</v>
      </c>
      <c r="C121" s="76">
        <f t="shared" si="14"/>
        <v>0</v>
      </c>
      <c r="D121" s="76">
        <f>D122+D138+D152+D173+D184+D195+D208+D217+D224</f>
        <v>0</v>
      </c>
      <c r="E121" s="76">
        <f t="shared" ref="E121:O121" si="21">E122+E138+E152+E173+E184+E195+E208+E217+E224</f>
        <v>0</v>
      </c>
      <c r="F121" s="76">
        <f t="shared" si="21"/>
        <v>0</v>
      </c>
      <c r="G121" s="76">
        <f t="shared" si="21"/>
        <v>0</v>
      </c>
      <c r="H121" s="76">
        <f t="shared" si="21"/>
        <v>0</v>
      </c>
      <c r="I121" s="76">
        <f t="shared" si="21"/>
        <v>0</v>
      </c>
      <c r="J121" s="76">
        <f t="shared" si="21"/>
        <v>0</v>
      </c>
      <c r="K121" s="76">
        <f t="shared" si="21"/>
        <v>0</v>
      </c>
      <c r="L121" s="76">
        <f t="shared" si="21"/>
        <v>0</v>
      </c>
      <c r="M121" s="76">
        <f t="shared" si="21"/>
        <v>0</v>
      </c>
      <c r="N121" s="76">
        <f t="shared" si="21"/>
        <v>0</v>
      </c>
      <c r="O121" s="77">
        <f t="shared" si="21"/>
        <v>0</v>
      </c>
    </row>
    <row r="122" spans="1:15" x14ac:dyDescent="0.25">
      <c r="A122" s="52"/>
      <c r="B122" s="67" t="s">
        <v>260</v>
      </c>
      <c r="C122" s="68">
        <f t="shared" si="14"/>
        <v>0</v>
      </c>
      <c r="D122" s="68">
        <f>SUM(D123:D137)</f>
        <v>0</v>
      </c>
      <c r="E122" s="68">
        <f t="shared" ref="E122:O122" si="22">SUM(E123:E137)</f>
        <v>0</v>
      </c>
      <c r="F122" s="68">
        <f t="shared" si="22"/>
        <v>0</v>
      </c>
      <c r="G122" s="68">
        <f t="shared" si="22"/>
        <v>0</v>
      </c>
      <c r="H122" s="68">
        <f t="shared" si="22"/>
        <v>0</v>
      </c>
      <c r="I122" s="68">
        <f t="shared" si="22"/>
        <v>0</v>
      </c>
      <c r="J122" s="68">
        <f t="shared" si="22"/>
        <v>0</v>
      </c>
      <c r="K122" s="68">
        <f t="shared" si="22"/>
        <v>0</v>
      </c>
      <c r="L122" s="68">
        <f t="shared" si="22"/>
        <v>0</v>
      </c>
      <c r="M122" s="68">
        <f t="shared" si="22"/>
        <v>0</v>
      </c>
      <c r="N122" s="68">
        <f t="shared" si="22"/>
        <v>0</v>
      </c>
      <c r="O122" s="69">
        <f t="shared" si="22"/>
        <v>0</v>
      </c>
    </row>
    <row r="123" spans="1:15" x14ac:dyDescent="0.25">
      <c r="A123" s="52"/>
      <c r="B123" s="71" t="s">
        <v>261</v>
      </c>
      <c r="C123" s="72">
        <f t="shared" si="14"/>
        <v>0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4"/>
    </row>
    <row r="124" spans="1:15" x14ac:dyDescent="0.25">
      <c r="A124" s="52"/>
      <c r="B124" s="71" t="s">
        <v>262</v>
      </c>
      <c r="C124" s="72">
        <f t="shared" si="14"/>
        <v>0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4"/>
    </row>
    <row r="125" spans="1:15" x14ac:dyDescent="0.25">
      <c r="A125" s="52"/>
      <c r="B125" s="71" t="s">
        <v>263</v>
      </c>
      <c r="C125" s="72">
        <f t="shared" si="14"/>
        <v>0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4"/>
    </row>
    <row r="126" spans="1:15" x14ac:dyDescent="0.25">
      <c r="A126" s="52"/>
      <c r="B126" s="71" t="s">
        <v>264</v>
      </c>
      <c r="C126" s="72">
        <f t="shared" si="14"/>
        <v>0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4"/>
    </row>
    <row r="127" spans="1:15" x14ac:dyDescent="0.25">
      <c r="A127" s="52"/>
      <c r="B127" s="71" t="s">
        <v>265</v>
      </c>
      <c r="C127" s="72">
        <f t="shared" si="14"/>
        <v>0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4"/>
    </row>
    <row r="128" spans="1:15" x14ac:dyDescent="0.25">
      <c r="A128" s="52"/>
      <c r="B128" s="71" t="s">
        <v>266</v>
      </c>
      <c r="C128" s="72">
        <f t="shared" si="14"/>
        <v>0</v>
      </c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4"/>
    </row>
    <row r="129" spans="1:15" x14ac:dyDescent="0.25">
      <c r="A129" s="52"/>
      <c r="B129" s="71" t="s">
        <v>267</v>
      </c>
      <c r="C129" s="72">
        <f t="shared" si="14"/>
        <v>0</v>
      </c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4"/>
    </row>
    <row r="130" spans="1:15" x14ac:dyDescent="0.25">
      <c r="A130" s="52"/>
      <c r="B130" s="71" t="s">
        <v>268</v>
      </c>
      <c r="C130" s="72">
        <f t="shared" si="14"/>
        <v>0</v>
      </c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4"/>
    </row>
    <row r="131" spans="1:15" x14ac:dyDescent="0.25">
      <c r="A131" s="52"/>
      <c r="B131" s="71" t="s">
        <v>269</v>
      </c>
      <c r="C131" s="72">
        <f t="shared" si="14"/>
        <v>0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4"/>
    </row>
    <row r="132" spans="1:15" x14ac:dyDescent="0.25">
      <c r="A132" s="52"/>
      <c r="B132" s="71" t="s">
        <v>270</v>
      </c>
      <c r="C132" s="72">
        <f t="shared" si="14"/>
        <v>0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4"/>
    </row>
    <row r="133" spans="1:15" x14ac:dyDescent="0.25">
      <c r="A133" s="52"/>
      <c r="B133" s="71" t="s">
        <v>271</v>
      </c>
      <c r="C133" s="72">
        <f t="shared" si="14"/>
        <v>0</v>
      </c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4"/>
    </row>
    <row r="134" spans="1:15" x14ac:dyDescent="0.25">
      <c r="A134" s="52"/>
      <c r="B134" s="71" t="s">
        <v>272</v>
      </c>
      <c r="C134" s="72">
        <f t="shared" si="14"/>
        <v>0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4"/>
    </row>
    <row r="135" spans="1:15" x14ac:dyDescent="0.25">
      <c r="A135" s="52"/>
      <c r="B135" s="71" t="s">
        <v>273</v>
      </c>
      <c r="C135" s="72">
        <f t="shared" si="14"/>
        <v>0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4"/>
    </row>
    <row r="136" spans="1:15" x14ac:dyDescent="0.25">
      <c r="A136" s="52"/>
      <c r="B136" s="71" t="s">
        <v>274</v>
      </c>
      <c r="C136" s="72">
        <f t="shared" si="14"/>
        <v>0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4"/>
    </row>
    <row r="137" spans="1:15" x14ac:dyDescent="0.25">
      <c r="A137" s="52"/>
      <c r="B137" s="71" t="s">
        <v>275</v>
      </c>
      <c r="C137" s="72">
        <f t="shared" si="14"/>
        <v>0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4"/>
    </row>
    <row r="138" spans="1:15" x14ac:dyDescent="0.25">
      <c r="A138" s="52"/>
      <c r="B138" s="67" t="s">
        <v>276</v>
      </c>
      <c r="C138" s="68">
        <f t="shared" ref="C138:C201" si="23">SUM(D138:O138)</f>
        <v>0</v>
      </c>
      <c r="D138" s="68">
        <f>SUM(D139:D151)</f>
        <v>0</v>
      </c>
      <c r="E138" s="68">
        <f t="shared" ref="E138:O138" si="24">SUM(E139:E151)</f>
        <v>0</v>
      </c>
      <c r="F138" s="68">
        <f t="shared" si="24"/>
        <v>0</v>
      </c>
      <c r="G138" s="68">
        <f t="shared" si="24"/>
        <v>0</v>
      </c>
      <c r="H138" s="68">
        <f t="shared" si="24"/>
        <v>0</v>
      </c>
      <c r="I138" s="68">
        <f t="shared" si="24"/>
        <v>0</v>
      </c>
      <c r="J138" s="68">
        <f t="shared" si="24"/>
        <v>0</v>
      </c>
      <c r="K138" s="68">
        <f t="shared" si="24"/>
        <v>0</v>
      </c>
      <c r="L138" s="68">
        <f t="shared" si="24"/>
        <v>0</v>
      </c>
      <c r="M138" s="68">
        <f t="shared" si="24"/>
        <v>0</v>
      </c>
      <c r="N138" s="68">
        <f t="shared" si="24"/>
        <v>0</v>
      </c>
      <c r="O138" s="69">
        <f t="shared" si="24"/>
        <v>0</v>
      </c>
    </row>
    <row r="139" spans="1:15" x14ac:dyDescent="0.25">
      <c r="A139" s="52"/>
      <c r="B139" s="71" t="s">
        <v>277</v>
      </c>
      <c r="C139" s="72">
        <f t="shared" si="23"/>
        <v>0</v>
      </c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4"/>
    </row>
    <row r="140" spans="1:15" x14ac:dyDescent="0.25">
      <c r="A140" s="52"/>
      <c r="B140" s="71" t="s">
        <v>278</v>
      </c>
      <c r="C140" s="72">
        <f t="shared" si="23"/>
        <v>0</v>
      </c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4"/>
    </row>
    <row r="141" spans="1:15" x14ac:dyDescent="0.25">
      <c r="A141" s="52"/>
      <c r="B141" s="71" t="s">
        <v>279</v>
      </c>
      <c r="C141" s="72">
        <f t="shared" si="23"/>
        <v>0</v>
      </c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4"/>
    </row>
    <row r="142" spans="1:15" x14ac:dyDescent="0.25">
      <c r="A142" s="52"/>
      <c r="B142" s="71" t="s">
        <v>280</v>
      </c>
      <c r="C142" s="72">
        <f t="shared" si="23"/>
        <v>0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4"/>
    </row>
    <row r="143" spans="1:15" x14ac:dyDescent="0.25">
      <c r="A143" s="52"/>
      <c r="B143" s="71" t="s">
        <v>281</v>
      </c>
      <c r="C143" s="72">
        <f t="shared" si="23"/>
        <v>0</v>
      </c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4"/>
    </row>
    <row r="144" spans="1:15" x14ac:dyDescent="0.25">
      <c r="A144" s="52"/>
      <c r="B144" s="71" t="s">
        <v>282</v>
      </c>
      <c r="C144" s="72">
        <f t="shared" si="23"/>
        <v>0</v>
      </c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4"/>
    </row>
    <row r="145" spans="1:15" x14ac:dyDescent="0.25">
      <c r="A145" s="52"/>
      <c r="B145" s="71" t="s">
        <v>283</v>
      </c>
      <c r="C145" s="72">
        <f t="shared" si="23"/>
        <v>0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4"/>
    </row>
    <row r="146" spans="1:15" x14ac:dyDescent="0.25">
      <c r="A146" s="52"/>
      <c r="B146" s="71" t="s">
        <v>284</v>
      </c>
      <c r="C146" s="72">
        <f t="shared" si="23"/>
        <v>0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4"/>
    </row>
    <row r="147" spans="1:15" x14ac:dyDescent="0.25">
      <c r="A147" s="52"/>
      <c r="B147" s="71" t="s">
        <v>285</v>
      </c>
      <c r="C147" s="72">
        <f t="shared" si="23"/>
        <v>0</v>
      </c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4"/>
    </row>
    <row r="148" spans="1:15" x14ac:dyDescent="0.25">
      <c r="A148" s="52"/>
      <c r="B148" s="71" t="s">
        <v>286</v>
      </c>
      <c r="C148" s="72">
        <f t="shared" si="23"/>
        <v>0</v>
      </c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4"/>
    </row>
    <row r="149" spans="1:15" x14ac:dyDescent="0.25">
      <c r="A149" s="52"/>
      <c r="B149" s="71" t="s">
        <v>287</v>
      </c>
      <c r="C149" s="72">
        <f t="shared" si="23"/>
        <v>0</v>
      </c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4"/>
    </row>
    <row r="150" spans="1:15" x14ac:dyDescent="0.25">
      <c r="A150" s="52"/>
      <c r="B150" s="71" t="s">
        <v>288</v>
      </c>
      <c r="C150" s="72">
        <f t="shared" si="23"/>
        <v>0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4"/>
    </row>
    <row r="151" spans="1:15" x14ac:dyDescent="0.25">
      <c r="A151" s="52"/>
      <c r="B151" s="71" t="s">
        <v>289</v>
      </c>
      <c r="C151" s="72">
        <f t="shared" si="23"/>
        <v>0</v>
      </c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4"/>
    </row>
    <row r="152" spans="1:15" x14ac:dyDescent="0.25">
      <c r="A152" s="52"/>
      <c r="B152" s="67" t="s">
        <v>290</v>
      </c>
      <c r="C152" s="68">
        <f t="shared" si="23"/>
        <v>0</v>
      </c>
      <c r="D152" s="68">
        <f>SUM(D153:D172)</f>
        <v>0</v>
      </c>
      <c r="E152" s="68">
        <f t="shared" ref="E152:O152" si="25">SUM(E153:E172)</f>
        <v>0</v>
      </c>
      <c r="F152" s="68">
        <f t="shared" si="25"/>
        <v>0</v>
      </c>
      <c r="G152" s="68">
        <f t="shared" si="25"/>
        <v>0</v>
      </c>
      <c r="H152" s="68">
        <f t="shared" si="25"/>
        <v>0</v>
      </c>
      <c r="I152" s="68">
        <f t="shared" si="25"/>
        <v>0</v>
      </c>
      <c r="J152" s="68">
        <f t="shared" si="25"/>
        <v>0</v>
      </c>
      <c r="K152" s="68">
        <f t="shared" si="25"/>
        <v>0</v>
      </c>
      <c r="L152" s="68">
        <f t="shared" si="25"/>
        <v>0</v>
      </c>
      <c r="M152" s="68">
        <f t="shared" si="25"/>
        <v>0</v>
      </c>
      <c r="N152" s="68">
        <f t="shared" si="25"/>
        <v>0</v>
      </c>
      <c r="O152" s="69">
        <f t="shared" si="25"/>
        <v>0</v>
      </c>
    </row>
    <row r="153" spans="1:15" x14ac:dyDescent="0.25">
      <c r="A153" s="52"/>
      <c r="B153" s="71" t="s">
        <v>291</v>
      </c>
      <c r="C153" s="72">
        <f t="shared" si="23"/>
        <v>0</v>
      </c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4"/>
    </row>
    <row r="154" spans="1:15" x14ac:dyDescent="0.25">
      <c r="A154" s="52"/>
      <c r="B154" s="71" t="s">
        <v>292</v>
      </c>
      <c r="C154" s="72">
        <f t="shared" si="23"/>
        <v>0</v>
      </c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4"/>
    </row>
    <row r="155" spans="1:15" x14ac:dyDescent="0.25">
      <c r="A155" s="52"/>
      <c r="B155" s="71" t="s">
        <v>293</v>
      </c>
      <c r="C155" s="72">
        <f t="shared" si="23"/>
        <v>0</v>
      </c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4"/>
    </row>
    <row r="156" spans="1:15" x14ac:dyDescent="0.25">
      <c r="A156" s="52"/>
      <c r="B156" s="71" t="s">
        <v>294</v>
      </c>
      <c r="C156" s="72">
        <f t="shared" si="23"/>
        <v>0</v>
      </c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4"/>
    </row>
    <row r="157" spans="1:15" x14ac:dyDescent="0.25">
      <c r="A157" s="52"/>
      <c r="B157" s="71" t="s">
        <v>295</v>
      </c>
      <c r="C157" s="72">
        <f t="shared" si="23"/>
        <v>0</v>
      </c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4"/>
    </row>
    <row r="158" spans="1:15" x14ac:dyDescent="0.25">
      <c r="A158" s="52"/>
      <c r="B158" s="71" t="s">
        <v>296</v>
      </c>
      <c r="C158" s="72">
        <f t="shared" si="23"/>
        <v>0</v>
      </c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4"/>
    </row>
    <row r="159" spans="1:15" x14ac:dyDescent="0.25">
      <c r="A159" s="52"/>
      <c r="B159" s="71" t="s">
        <v>297</v>
      </c>
      <c r="C159" s="72">
        <f t="shared" si="23"/>
        <v>0</v>
      </c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4"/>
    </row>
    <row r="160" spans="1:15" x14ac:dyDescent="0.25">
      <c r="A160" s="52"/>
      <c r="B160" s="71" t="s">
        <v>298</v>
      </c>
      <c r="C160" s="72">
        <f t="shared" si="23"/>
        <v>0</v>
      </c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4"/>
    </row>
    <row r="161" spans="1:15" x14ac:dyDescent="0.25">
      <c r="A161" s="52"/>
      <c r="B161" s="71" t="s">
        <v>299</v>
      </c>
      <c r="C161" s="72">
        <f t="shared" si="23"/>
        <v>0</v>
      </c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4"/>
    </row>
    <row r="162" spans="1:15" x14ac:dyDescent="0.25">
      <c r="A162" s="52"/>
      <c r="B162" s="71" t="s">
        <v>300</v>
      </c>
      <c r="C162" s="72">
        <f t="shared" si="23"/>
        <v>0</v>
      </c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4"/>
    </row>
    <row r="163" spans="1:15" x14ac:dyDescent="0.25">
      <c r="A163" s="52"/>
      <c r="B163" s="71" t="s">
        <v>301</v>
      </c>
      <c r="C163" s="72">
        <f t="shared" si="23"/>
        <v>0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4"/>
    </row>
    <row r="164" spans="1:15" x14ac:dyDescent="0.25">
      <c r="A164" s="52"/>
      <c r="B164" s="71" t="s">
        <v>302</v>
      </c>
      <c r="C164" s="72">
        <f t="shared" si="23"/>
        <v>0</v>
      </c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4"/>
    </row>
    <row r="165" spans="1:15" x14ac:dyDescent="0.25">
      <c r="A165" s="52"/>
      <c r="B165" s="71" t="s">
        <v>303</v>
      </c>
      <c r="C165" s="72">
        <f t="shared" si="23"/>
        <v>0</v>
      </c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4"/>
    </row>
    <row r="166" spans="1:15" x14ac:dyDescent="0.25">
      <c r="A166" s="52"/>
      <c r="B166" s="71" t="s">
        <v>304</v>
      </c>
      <c r="C166" s="72">
        <f t="shared" si="23"/>
        <v>0</v>
      </c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4"/>
    </row>
    <row r="167" spans="1:15" x14ac:dyDescent="0.25">
      <c r="A167" s="52"/>
      <c r="B167" s="71" t="s">
        <v>305</v>
      </c>
      <c r="C167" s="72">
        <f t="shared" si="23"/>
        <v>0</v>
      </c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4"/>
    </row>
    <row r="168" spans="1:15" x14ac:dyDescent="0.25">
      <c r="A168" s="52"/>
      <c r="B168" s="71" t="s">
        <v>306</v>
      </c>
      <c r="C168" s="72">
        <f t="shared" si="23"/>
        <v>0</v>
      </c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4"/>
    </row>
    <row r="169" spans="1:15" x14ac:dyDescent="0.25">
      <c r="A169" s="52"/>
      <c r="B169" s="71" t="s">
        <v>307</v>
      </c>
      <c r="C169" s="72">
        <f t="shared" si="23"/>
        <v>0</v>
      </c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4"/>
    </row>
    <row r="170" spans="1:15" x14ac:dyDescent="0.25">
      <c r="A170" s="52"/>
      <c r="B170" s="71" t="s">
        <v>308</v>
      </c>
      <c r="C170" s="72">
        <f t="shared" si="23"/>
        <v>0</v>
      </c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4"/>
    </row>
    <row r="171" spans="1:15" x14ac:dyDescent="0.25">
      <c r="A171" s="52"/>
      <c r="B171" s="71" t="s">
        <v>309</v>
      </c>
      <c r="C171" s="72">
        <f t="shared" si="23"/>
        <v>0</v>
      </c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4"/>
    </row>
    <row r="172" spans="1:15" x14ac:dyDescent="0.25">
      <c r="A172" s="52"/>
      <c r="B172" s="71" t="s">
        <v>310</v>
      </c>
      <c r="C172" s="72">
        <f t="shared" si="23"/>
        <v>0</v>
      </c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4"/>
    </row>
    <row r="173" spans="1:15" x14ac:dyDescent="0.25">
      <c r="A173" s="52"/>
      <c r="B173" s="67" t="s">
        <v>311</v>
      </c>
      <c r="C173" s="68">
        <f t="shared" si="23"/>
        <v>0</v>
      </c>
      <c r="D173" s="68">
        <f>SUM(D174:D183)</f>
        <v>0</v>
      </c>
      <c r="E173" s="68">
        <f t="shared" ref="E173:O173" si="26">SUM(E174:E183)</f>
        <v>0</v>
      </c>
      <c r="F173" s="68">
        <f t="shared" si="26"/>
        <v>0</v>
      </c>
      <c r="G173" s="68">
        <f t="shared" si="26"/>
        <v>0</v>
      </c>
      <c r="H173" s="68">
        <f t="shared" si="26"/>
        <v>0</v>
      </c>
      <c r="I173" s="68">
        <f t="shared" si="26"/>
        <v>0</v>
      </c>
      <c r="J173" s="68">
        <f t="shared" si="26"/>
        <v>0</v>
      </c>
      <c r="K173" s="68">
        <f t="shared" si="26"/>
        <v>0</v>
      </c>
      <c r="L173" s="68">
        <f t="shared" si="26"/>
        <v>0</v>
      </c>
      <c r="M173" s="68">
        <f t="shared" si="26"/>
        <v>0</v>
      </c>
      <c r="N173" s="68">
        <f t="shared" si="26"/>
        <v>0</v>
      </c>
      <c r="O173" s="69">
        <f t="shared" si="26"/>
        <v>0</v>
      </c>
    </row>
    <row r="174" spans="1:15" x14ac:dyDescent="0.25">
      <c r="A174" s="52"/>
      <c r="B174" s="71" t="s">
        <v>312</v>
      </c>
      <c r="C174" s="72">
        <f t="shared" si="23"/>
        <v>0</v>
      </c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4"/>
    </row>
    <row r="175" spans="1:15" x14ac:dyDescent="0.25">
      <c r="A175" s="52"/>
      <c r="B175" s="71" t="s">
        <v>313</v>
      </c>
      <c r="C175" s="72">
        <f t="shared" si="23"/>
        <v>0</v>
      </c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4"/>
    </row>
    <row r="176" spans="1:15" x14ac:dyDescent="0.25">
      <c r="A176" s="52"/>
      <c r="B176" s="71" t="s">
        <v>314</v>
      </c>
      <c r="C176" s="72">
        <f t="shared" si="23"/>
        <v>0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4"/>
    </row>
    <row r="177" spans="1:15" x14ac:dyDescent="0.25">
      <c r="A177" s="52"/>
      <c r="B177" s="71" t="s">
        <v>315</v>
      </c>
      <c r="C177" s="72">
        <f t="shared" si="23"/>
        <v>0</v>
      </c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4"/>
    </row>
    <row r="178" spans="1:15" x14ac:dyDescent="0.25">
      <c r="A178" s="52"/>
      <c r="B178" s="71" t="s">
        <v>316</v>
      </c>
      <c r="C178" s="72">
        <f t="shared" si="23"/>
        <v>0</v>
      </c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4"/>
    </row>
    <row r="179" spans="1:15" x14ac:dyDescent="0.25">
      <c r="A179" s="52"/>
      <c r="B179" s="71" t="s">
        <v>317</v>
      </c>
      <c r="C179" s="72">
        <f t="shared" si="23"/>
        <v>0</v>
      </c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4"/>
    </row>
    <row r="180" spans="1:15" x14ac:dyDescent="0.25">
      <c r="A180" s="52"/>
      <c r="B180" s="71" t="s">
        <v>318</v>
      </c>
      <c r="C180" s="72">
        <f t="shared" si="23"/>
        <v>0</v>
      </c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4"/>
    </row>
    <row r="181" spans="1:15" x14ac:dyDescent="0.25">
      <c r="A181" s="52"/>
      <c r="B181" s="71" t="s">
        <v>319</v>
      </c>
      <c r="C181" s="72">
        <f t="shared" si="23"/>
        <v>0</v>
      </c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4"/>
    </row>
    <row r="182" spans="1:15" x14ac:dyDescent="0.25">
      <c r="A182" s="52"/>
      <c r="B182" s="71" t="s">
        <v>320</v>
      </c>
      <c r="C182" s="72">
        <f t="shared" si="23"/>
        <v>0</v>
      </c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4"/>
    </row>
    <row r="183" spans="1:15" x14ac:dyDescent="0.25">
      <c r="A183" s="52"/>
      <c r="B183" s="71" t="s">
        <v>321</v>
      </c>
      <c r="C183" s="72">
        <f t="shared" si="23"/>
        <v>0</v>
      </c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4"/>
    </row>
    <row r="184" spans="1:15" x14ac:dyDescent="0.25">
      <c r="A184" s="52"/>
      <c r="B184" s="67" t="s">
        <v>322</v>
      </c>
      <c r="C184" s="68">
        <f t="shared" si="23"/>
        <v>0</v>
      </c>
      <c r="D184" s="68">
        <f>SUM(D185:D194)</f>
        <v>0</v>
      </c>
      <c r="E184" s="68">
        <f t="shared" ref="E184:O184" si="27">SUM(E185:E194)</f>
        <v>0</v>
      </c>
      <c r="F184" s="68">
        <f t="shared" si="27"/>
        <v>0</v>
      </c>
      <c r="G184" s="68">
        <f t="shared" si="27"/>
        <v>0</v>
      </c>
      <c r="H184" s="68">
        <f t="shared" si="27"/>
        <v>0</v>
      </c>
      <c r="I184" s="68">
        <f t="shared" si="27"/>
        <v>0</v>
      </c>
      <c r="J184" s="68">
        <f t="shared" si="27"/>
        <v>0</v>
      </c>
      <c r="K184" s="68">
        <f t="shared" si="27"/>
        <v>0</v>
      </c>
      <c r="L184" s="68">
        <f t="shared" si="27"/>
        <v>0</v>
      </c>
      <c r="M184" s="68">
        <f t="shared" si="27"/>
        <v>0</v>
      </c>
      <c r="N184" s="68">
        <f t="shared" si="27"/>
        <v>0</v>
      </c>
      <c r="O184" s="69">
        <f t="shared" si="27"/>
        <v>0</v>
      </c>
    </row>
    <row r="185" spans="1:15" x14ac:dyDescent="0.25">
      <c r="A185" s="52"/>
      <c r="B185" s="71" t="s">
        <v>323</v>
      </c>
      <c r="C185" s="72">
        <f t="shared" si="23"/>
        <v>0</v>
      </c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4"/>
    </row>
    <row r="186" spans="1:15" x14ac:dyDescent="0.25">
      <c r="A186" s="52"/>
      <c r="B186" s="71" t="s">
        <v>324</v>
      </c>
      <c r="C186" s="72">
        <f t="shared" si="23"/>
        <v>0</v>
      </c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4"/>
    </row>
    <row r="187" spans="1:15" x14ac:dyDescent="0.25">
      <c r="A187" s="52"/>
      <c r="B187" s="71" t="s">
        <v>325</v>
      </c>
      <c r="C187" s="72">
        <f t="shared" si="23"/>
        <v>0</v>
      </c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4"/>
    </row>
    <row r="188" spans="1:15" x14ac:dyDescent="0.25">
      <c r="A188" s="52"/>
      <c r="B188" s="71" t="s">
        <v>326</v>
      </c>
      <c r="C188" s="72">
        <f t="shared" si="23"/>
        <v>0</v>
      </c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4"/>
    </row>
    <row r="189" spans="1:15" x14ac:dyDescent="0.25">
      <c r="A189" s="52"/>
      <c r="B189" s="71" t="s">
        <v>327</v>
      </c>
      <c r="C189" s="72">
        <f t="shared" si="23"/>
        <v>0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4"/>
    </row>
    <row r="190" spans="1:15" x14ac:dyDescent="0.25">
      <c r="A190" s="52"/>
      <c r="B190" s="71" t="s">
        <v>328</v>
      </c>
      <c r="C190" s="72">
        <f t="shared" si="23"/>
        <v>0</v>
      </c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4"/>
    </row>
    <row r="191" spans="1:15" x14ac:dyDescent="0.25">
      <c r="A191" s="52"/>
      <c r="B191" s="71" t="s">
        <v>329</v>
      </c>
      <c r="C191" s="72">
        <f t="shared" si="23"/>
        <v>0</v>
      </c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4"/>
    </row>
    <row r="192" spans="1:15" x14ac:dyDescent="0.25">
      <c r="A192" s="52"/>
      <c r="B192" s="71" t="s">
        <v>330</v>
      </c>
      <c r="C192" s="72">
        <f t="shared" si="23"/>
        <v>0</v>
      </c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4"/>
    </row>
    <row r="193" spans="1:15" x14ac:dyDescent="0.25">
      <c r="A193" s="52"/>
      <c r="B193" s="71" t="s">
        <v>331</v>
      </c>
      <c r="C193" s="72">
        <f t="shared" si="23"/>
        <v>0</v>
      </c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4"/>
    </row>
    <row r="194" spans="1:15" x14ac:dyDescent="0.25">
      <c r="A194" s="52"/>
      <c r="B194" s="71" t="s">
        <v>332</v>
      </c>
      <c r="C194" s="72">
        <f t="shared" si="23"/>
        <v>0</v>
      </c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4"/>
    </row>
    <row r="195" spans="1:15" x14ac:dyDescent="0.25">
      <c r="A195" s="52"/>
      <c r="B195" s="67" t="s">
        <v>333</v>
      </c>
      <c r="C195" s="68">
        <f t="shared" si="23"/>
        <v>0</v>
      </c>
      <c r="D195" s="68">
        <f>SUM(D196:D207)</f>
        <v>0</v>
      </c>
      <c r="E195" s="68">
        <f t="shared" ref="E195:O195" si="28">SUM(E196:E207)</f>
        <v>0</v>
      </c>
      <c r="F195" s="68">
        <f t="shared" si="28"/>
        <v>0</v>
      </c>
      <c r="G195" s="68">
        <f t="shared" si="28"/>
        <v>0</v>
      </c>
      <c r="H195" s="68">
        <f t="shared" si="28"/>
        <v>0</v>
      </c>
      <c r="I195" s="68">
        <f t="shared" si="28"/>
        <v>0</v>
      </c>
      <c r="J195" s="68">
        <f t="shared" si="28"/>
        <v>0</v>
      </c>
      <c r="K195" s="68">
        <f t="shared" si="28"/>
        <v>0</v>
      </c>
      <c r="L195" s="68">
        <f t="shared" si="28"/>
        <v>0</v>
      </c>
      <c r="M195" s="68">
        <f t="shared" si="28"/>
        <v>0</v>
      </c>
      <c r="N195" s="68">
        <f t="shared" si="28"/>
        <v>0</v>
      </c>
      <c r="O195" s="69">
        <f t="shared" si="28"/>
        <v>0</v>
      </c>
    </row>
    <row r="196" spans="1:15" x14ac:dyDescent="0.25">
      <c r="A196" s="52"/>
      <c r="B196" s="71" t="s">
        <v>334</v>
      </c>
      <c r="C196" s="72">
        <f t="shared" si="23"/>
        <v>0</v>
      </c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4"/>
    </row>
    <row r="197" spans="1:15" x14ac:dyDescent="0.25">
      <c r="A197" s="52"/>
      <c r="B197" s="71" t="s">
        <v>335</v>
      </c>
      <c r="C197" s="72">
        <f t="shared" si="23"/>
        <v>0</v>
      </c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4"/>
    </row>
    <row r="198" spans="1:15" x14ac:dyDescent="0.25">
      <c r="A198" s="52"/>
      <c r="B198" s="71" t="s">
        <v>336</v>
      </c>
      <c r="C198" s="72">
        <f t="shared" si="23"/>
        <v>0</v>
      </c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4"/>
    </row>
    <row r="199" spans="1:15" x14ac:dyDescent="0.25">
      <c r="A199" s="52"/>
      <c r="B199" s="71" t="s">
        <v>337</v>
      </c>
      <c r="C199" s="72">
        <f t="shared" si="23"/>
        <v>0</v>
      </c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4"/>
    </row>
    <row r="200" spans="1:15" x14ac:dyDescent="0.25">
      <c r="A200" s="52"/>
      <c r="B200" s="71" t="s">
        <v>338</v>
      </c>
      <c r="C200" s="72">
        <f t="shared" si="23"/>
        <v>0</v>
      </c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4"/>
    </row>
    <row r="201" spans="1:15" x14ac:dyDescent="0.25">
      <c r="A201" s="52"/>
      <c r="B201" s="71" t="s">
        <v>339</v>
      </c>
      <c r="C201" s="72">
        <f t="shared" si="23"/>
        <v>0</v>
      </c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4"/>
    </row>
    <row r="202" spans="1:15" x14ac:dyDescent="0.25">
      <c r="A202" s="52"/>
      <c r="B202" s="71" t="s">
        <v>340</v>
      </c>
      <c r="C202" s="72">
        <f t="shared" ref="C202:C265" si="29">SUM(D202:O202)</f>
        <v>0</v>
      </c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4"/>
    </row>
    <row r="203" spans="1:15" x14ac:dyDescent="0.25">
      <c r="A203" s="52"/>
      <c r="B203" s="71" t="s">
        <v>341</v>
      </c>
      <c r="C203" s="72">
        <f t="shared" si="29"/>
        <v>0</v>
      </c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4"/>
    </row>
    <row r="204" spans="1:15" x14ac:dyDescent="0.25">
      <c r="A204" s="52"/>
      <c r="B204" s="71" t="s">
        <v>342</v>
      </c>
      <c r="C204" s="72">
        <f t="shared" si="29"/>
        <v>0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4"/>
    </row>
    <row r="205" spans="1:15" x14ac:dyDescent="0.25">
      <c r="A205" s="52"/>
      <c r="B205" s="71" t="s">
        <v>343</v>
      </c>
      <c r="C205" s="72">
        <f t="shared" si="29"/>
        <v>0</v>
      </c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4"/>
    </row>
    <row r="206" spans="1:15" x14ac:dyDescent="0.25">
      <c r="A206" s="52"/>
      <c r="B206" s="71" t="s">
        <v>344</v>
      </c>
      <c r="C206" s="72">
        <f t="shared" si="29"/>
        <v>0</v>
      </c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4"/>
    </row>
    <row r="207" spans="1:15" x14ac:dyDescent="0.25">
      <c r="A207" s="52"/>
      <c r="B207" s="71" t="s">
        <v>345</v>
      </c>
      <c r="C207" s="72">
        <f t="shared" si="29"/>
        <v>0</v>
      </c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4"/>
    </row>
    <row r="208" spans="1:15" x14ac:dyDescent="0.25">
      <c r="A208" s="52"/>
      <c r="B208" s="67" t="s">
        <v>346</v>
      </c>
      <c r="C208" s="68">
        <f t="shared" si="29"/>
        <v>0</v>
      </c>
      <c r="D208" s="68">
        <f>SUM(D209:D216)</f>
        <v>0</v>
      </c>
      <c r="E208" s="68">
        <f t="shared" ref="E208:O208" si="30">SUM(E209:E216)</f>
        <v>0</v>
      </c>
      <c r="F208" s="68">
        <f t="shared" si="30"/>
        <v>0</v>
      </c>
      <c r="G208" s="68">
        <f t="shared" si="30"/>
        <v>0</v>
      </c>
      <c r="H208" s="68">
        <f t="shared" si="30"/>
        <v>0</v>
      </c>
      <c r="I208" s="68">
        <f t="shared" si="30"/>
        <v>0</v>
      </c>
      <c r="J208" s="68">
        <f t="shared" si="30"/>
        <v>0</v>
      </c>
      <c r="K208" s="68">
        <f t="shared" si="30"/>
        <v>0</v>
      </c>
      <c r="L208" s="68">
        <f t="shared" si="30"/>
        <v>0</v>
      </c>
      <c r="M208" s="68">
        <f t="shared" si="30"/>
        <v>0</v>
      </c>
      <c r="N208" s="68">
        <f t="shared" si="30"/>
        <v>0</v>
      </c>
      <c r="O208" s="69">
        <f t="shared" si="30"/>
        <v>0</v>
      </c>
    </row>
    <row r="209" spans="1:15" x14ac:dyDescent="0.25">
      <c r="A209" s="52"/>
      <c r="B209" s="71" t="s">
        <v>347</v>
      </c>
      <c r="C209" s="72">
        <f t="shared" si="29"/>
        <v>0</v>
      </c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4"/>
    </row>
    <row r="210" spans="1:15" x14ac:dyDescent="0.25">
      <c r="A210" s="52"/>
      <c r="B210" s="71" t="s">
        <v>348</v>
      </c>
      <c r="C210" s="72">
        <f t="shared" si="29"/>
        <v>0</v>
      </c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4"/>
    </row>
    <row r="211" spans="1:15" x14ac:dyDescent="0.25">
      <c r="A211" s="52"/>
      <c r="B211" s="71" t="s">
        <v>349</v>
      </c>
      <c r="C211" s="72">
        <f t="shared" si="29"/>
        <v>0</v>
      </c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4"/>
    </row>
    <row r="212" spans="1:15" x14ac:dyDescent="0.25">
      <c r="A212" s="52"/>
      <c r="B212" s="71" t="s">
        <v>350</v>
      </c>
      <c r="C212" s="72">
        <f t="shared" si="29"/>
        <v>0</v>
      </c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4"/>
    </row>
    <row r="213" spans="1:15" x14ac:dyDescent="0.25">
      <c r="A213" s="52"/>
      <c r="B213" s="71" t="s">
        <v>351</v>
      </c>
      <c r="C213" s="72">
        <f t="shared" si="29"/>
        <v>0</v>
      </c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4"/>
    </row>
    <row r="214" spans="1:15" x14ac:dyDescent="0.25">
      <c r="A214" s="52"/>
      <c r="B214" s="71" t="s">
        <v>352</v>
      </c>
      <c r="C214" s="72">
        <f t="shared" si="29"/>
        <v>0</v>
      </c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4"/>
    </row>
    <row r="215" spans="1:15" x14ac:dyDescent="0.25">
      <c r="A215" s="52"/>
      <c r="B215" s="71" t="s">
        <v>353</v>
      </c>
      <c r="C215" s="72">
        <f t="shared" si="29"/>
        <v>0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4"/>
    </row>
    <row r="216" spans="1:15" x14ac:dyDescent="0.25">
      <c r="A216" s="52"/>
      <c r="B216" s="71" t="s">
        <v>354</v>
      </c>
      <c r="C216" s="72">
        <f t="shared" si="29"/>
        <v>0</v>
      </c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4"/>
    </row>
    <row r="217" spans="1:15" x14ac:dyDescent="0.25">
      <c r="A217" s="52"/>
      <c r="B217" s="67" t="s">
        <v>355</v>
      </c>
      <c r="C217" s="68">
        <f t="shared" si="29"/>
        <v>0</v>
      </c>
      <c r="D217" s="68">
        <f>SUM(D218:D223)</f>
        <v>0</v>
      </c>
      <c r="E217" s="68">
        <f t="shared" ref="E217:O217" si="31">SUM(E218:E223)</f>
        <v>0</v>
      </c>
      <c r="F217" s="68">
        <f t="shared" si="31"/>
        <v>0</v>
      </c>
      <c r="G217" s="68">
        <f t="shared" si="31"/>
        <v>0</v>
      </c>
      <c r="H217" s="68">
        <f t="shared" si="31"/>
        <v>0</v>
      </c>
      <c r="I217" s="68">
        <f t="shared" si="31"/>
        <v>0</v>
      </c>
      <c r="J217" s="68">
        <f t="shared" si="31"/>
        <v>0</v>
      </c>
      <c r="K217" s="68">
        <f t="shared" si="31"/>
        <v>0</v>
      </c>
      <c r="L217" s="68">
        <f t="shared" si="31"/>
        <v>0</v>
      </c>
      <c r="M217" s="68">
        <f t="shared" si="31"/>
        <v>0</v>
      </c>
      <c r="N217" s="68">
        <f t="shared" si="31"/>
        <v>0</v>
      </c>
      <c r="O217" s="69">
        <f t="shared" si="31"/>
        <v>0</v>
      </c>
    </row>
    <row r="218" spans="1:15" x14ac:dyDescent="0.25">
      <c r="A218" s="52"/>
      <c r="B218" s="71" t="s">
        <v>356</v>
      </c>
      <c r="C218" s="72">
        <f t="shared" si="29"/>
        <v>0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4"/>
    </row>
    <row r="219" spans="1:15" x14ac:dyDescent="0.25">
      <c r="A219" s="52"/>
      <c r="B219" s="71" t="s">
        <v>357</v>
      </c>
      <c r="C219" s="72">
        <f t="shared" si="29"/>
        <v>0</v>
      </c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4"/>
    </row>
    <row r="220" spans="1:15" x14ac:dyDescent="0.25">
      <c r="A220" s="52"/>
      <c r="B220" s="71" t="s">
        <v>358</v>
      </c>
      <c r="C220" s="72">
        <f t="shared" si="29"/>
        <v>0</v>
      </c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4"/>
    </row>
    <row r="221" spans="1:15" x14ac:dyDescent="0.25">
      <c r="A221" s="52"/>
      <c r="B221" s="71" t="s">
        <v>359</v>
      </c>
      <c r="C221" s="72">
        <f t="shared" si="29"/>
        <v>0</v>
      </c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4"/>
    </row>
    <row r="222" spans="1:15" x14ac:dyDescent="0.25">
      <c r="A222" s="52"/>
      <c r="B222" s="71" t="s">
        <v>360</v>
      </c>
      <c r="C222" s="72">
        <f t="shared" si="29"/>
        <v>0</v>
      </c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4"/>
    </row>
    <row r="223" spans="1:15" x14ac:dyDescent="0.25">
      <c r="A223" s="52"/>
      <c r="B223" s="71" t="s">
        <v>361</v>
      </c>
      <c r="C223" s="72">
        <f t="shared" si="29"/>
        <v>0</v>
      </c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4"/>
    </row>
    <row r="224" spans="1:15" x14ac:dyDescent="0.25">
      <c r="A224" s="52"/>
      <c r="B224" s="67" t="s">
        <v>362</v>
      </c>
      <c r="C224" s="68">
        <f t="shared" si="29"/>
        <v>0</v>
      </c>
      <c r="D224" s="68">
        <f>SUM(D225:D230)</f>
        <v>0</v>
      </c>
      <c r="E224" s="68">
        <f t="shared" ref="E224:O224" si="32">SUM(E225:E230)</f>
        <v>0</v>
      </c>
      <c r="F224" s="68">
        <f t="shared" si="32"/>
        <v>0</v>
      </c>
      <c r="G224" s="68">
        <f t="shared" si="32"/>
        <v>0</v>
      </c>
      <c r="H224" s="68">
        <f t="shared" si="32"/>
        <v>0</v>
      </c>
      <c r="I224" s="68">
        <f t="shared" si="32"/>
        <v>0</v>
      </c>
      <c r="J224" s="68">
        <f t="shared" si="32"/>
        <v>0</v>
      </c>
      <c r="K224" s="68">
        <f t="shared" si="32"/>
        <v>0</v>
      </c>
      <c r="L224" s="68">
        <f t="shared" si="32"/>
        <v>0</v>
      </c>
      <c r="M224" s="68">
        <f t="shared" si="32"/>
        <v>0</v>
      </c>
      <c r="N224" s="68">
        <f t="shared" si="32"/>
        <v>0</v>
      </c>
      <c r="O224" s="69">
        <f t="shared" si="32"/>
        <v>0</v>
      </c>
    </row>
    <row r="225" spans="1:15" x14ac:dyDescent="0.25">
      <c r="A225" s="52"/>
      <c r="B225" s="71" t="s">
        <v>363</v>
      </c>
      <c r="C225" s="72">
        <f t="shared" si="29"/>
        <v>0</v>
      </c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4"/>
    </row>
    <row r="226" spans="1:15" x14ac:dyDescent="0.25">
      <c r="A226" s="52"/>
      <c r="B226" s="71" t="s">
        <v>364</v>
      </c>
      <c r="C226" s="72">
        <f t="shared" si="29"/>
        <v>0</v>
      </c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4"/>
    </row>
    <row r="227" spans="1:15" x14ac:dyDescent="0.25">
      <c r="A227" s="52"/>
      <c r="B227" s="71" t="s">
        <v>365</v>
      </c>
      <c r="C227" s="72">
        <f t="shared" si="29"/>
        <v>0</v>
      </c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4"/>
    </row>
    <row r="228" spans="1:15" x14ac:dyDescent="0.25">
      <c r="A228" s="52"/>
      <c r="B228" s="71" t="s">
        <v>366</v>
      </c>
      <c r="C228" s="72">
        <f t="shared" si="29"/>
        <v>0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4"/>
    </row>
    <row r="229" spans="1:15" x14ac:dyDescent="0.25">
      <c r="A229" s="52"/>
      <c r="B229" s="71" t="s">
        <v>367</v>
      </c>
      <c r="C229" s="72">
        <f t="shared" si="29"/>
        <v>0</v>
      </c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4"/>
    </row>
    <row r="230" spans="1:15" x14ac:dyDescent="0.25">
      <c r="A230" s="52"/>
      <c r="B230" s="71" t="s">
        <v>368</v>
      </c>
      <c r="C230" s="72">
        <f t="shared" si="29"/>
        <v>0</v>
      </c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4"/>
    </row>
    <row r="231" spans="1:15" x14ac:dyDescent="0.25">
      <c r="A231" s="52"/>
      <c r="B231" s="75" t="s">
        <v>369</v>
      </c>
      <c r="C231" s="76">
        <f t="shared" si="29"/>
        <v>0</v>
      </c>
      <c r="D231" s="76">
        <f>D232+D254+D258+D261+D275+D278+D280</f>
        <v>0</v>
      </c>
      <c r="E231" s="76">
        <f t="shared" ref="E231:O231" si="33">E232+E254+E258+E261+E275+E278+E280</f>
        <v>0</v>
      </c>
      <c r="F231" s="76">
        <f t="shared" si="33"/>
        <v>0</v>
      </c>
      <c r="G231" s="76">
        <f t="shared" si="33"/>
        <v>0</v>
      </c>
      <c r="H231" s="76">
        <f t="shared" si="33"/>
        <v>0</v>
      </c>
      <c r="I231" s="76">
        <f t="shared" si="33"/>
        <v>0</v>
      </c>
      <c r="J231" s="76">
        <f t="shared" si="33"/>
        <v>0</v>
      </c>
      <c r="K231" s="76">
        <f t="shared" si="33"/>
        <v>0</v>
      </c>
      <c r="L231" s="76">
        <f t="shared" si="33"/>
        <v>0</v>
      </c>
      <c r="M231" s="76">
        <f t="shared" si="33"/>
        <v>0</v>
      </c>
      <c r="N231" s="76">
        <f t="shared" si="33"/>
        <v>0</v>
      </c>
      <c r="O231" s="77">
        <f t="shared" si="33"/>
        <v>0</v>
      </c>
    </row>
    <row r="232" spans="1:15" x14ac:dyDescent="0.25">
      <c r="A232" s="52"/>
      <c r="B232" s="67" t="s">
        <v>370</v>
      </c>
      <c r="C232" s="68">
        <f t="shared" si="29"/>
        <v>0</v>
      </c>
      <c r="D232" s="68">
        <f>SUM(D233:D253)</f>
        <v>0</v>
      </c>
      <c r="E232" s="68">
        <f t="shared" ref="E232:O232" si="34">SUM(E233:E253)</f>
        <v>0</v>
      </c>
      <c r="F232" s="68">
        <f t="shared" si="34"/>
        <v>0</v>
      </c>
      <c r="G232" s="68">
        <f t="shared" si="34"/>
        <v>0</v>
      </c>
      <c r="H232" s="68">
        <f t="shared" si="34"/>
        <v>0</v>
      </c>
      <c r="I232" s="68">
        <f t="shared" si="34"/>
        <v>0</v>
      </c>
      <c r="J232" s="68">
        <f t="shared" si="34"/>
        <v>0</v>
      </c>
      <c r="K232" s="68">
        <f t="shared" si="34"/>
        <v>0</v>
      </c>
      <c r="L232" s="68">
        <f t="shared" si="34"/>
        <v>0</v>
      </c>
      <c r="M232" s="68">
        <f t="shared" si="34"/>
        <v>0</v>
      </c>
      <c r="N232" s="68">
        <f t="shared" si="34"/>
        <v>0</v>
      </c>
      <c r="O232" s="69">
        <f t="shared" si="34"/>
        <v>0</v>
      </c>
    </row>
    <row r="233" spans="1:15" x14ac:dyDescent="0.25">
      <c r="A233" s="52"/>
      <c r="B233" s="71" t="s">
        <v>371</v>
      </c>
      <c r="C233" s="72">
        <f t="shared" si="29"/>
        <v>0</v>
      </c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4"/>
    </row>
    <row r="234" spans="1:15" x14ac:dyDescent="0.25">
      <c r="A234" s="52"/>
      <c r="B234" s="71" t="s">
        <v>372</v>
      </c>
      <c r="C234" s="72">
        <f t="shared" si="29"/>
        <v>0</v>
      </c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4"/>
    </row>
    <row r="235" spans="1:15" x14ac:dyDescent="0.25">
      <c r="A235" s="52"/>
      <c r="B235" s="71" t="s">
        <v>373</v>
      </c>
      <c r="C235" s="72">
        <f t="shared" si="29"/>
        <v>0</v>
      </c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4"/>
    </row>
    <row r="236" spans="1:15" x14ac:dyDescent="0.25">
      <c r="A236" s="52"/>
      <c r="B236" s="71" t="s">
        <v>374</v>
      </c>
      <c r="C236" s="72">
        <f t="shared" si="29"/>
        <v>0</v>
      </c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4"/>
    </row>
    <row r="237" spans="1:15" x14ac:dyDescent="0.25">
      <c r="A237" s="52"/>
      <c r="B237" s="71" t="s">
        <v>375</v>
      </c>
      <c r="C237" s="72">
        <f t="shared" si="29"/>
        <v>0</v>
      </c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4"/>
    </row>
    <row r="238" spans="1:15" x14ac:dyDescent="0.25">
      <c r="A238" s="52"/>
      <c r="B238" s="71" t="s">
        <v>376</v>
      </c>
      <c r="C238" s="72">
        <f t="shared" si="29"/>
        <v>0</v>
      </c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4"/>
    </row>
    <row r="239" spans="1:15" x14ac:dyDescent="0.25">
      <c r="A239" s="52"/>
      <c r="B239" s="71" t="s">
        <v>377</v>
      </c>
      <c r="C239" s="72">
        <f t="shared" si="29"/>
        <v>0</v>
      </c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4"/>
    </row>
    <row r="240" spans="1:15" x14ac:dyDescent="0.25">
      <c r="A240" s="52"/>
      <c r="B240" s="71" t="s">
        <v>378</v>
      </c>
      <c r="C240" s="72">
        <f t="shared" si="29"/>
        <v>0</v>
      </c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4"/>
    </row>
    <row r="241" spans="1:15" x14ac:dyDescent="0.25">
      <c r="A241" s="52"/>
      <c r="B241" s="71" t="s">
        <v>379</v>
      </c>
      <c r="C241" s="72">
        <f t="shared" si="29"/>
        <v>0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4"/>
    </row>
    <row r="242" spans="1:15" x14ac:dyDescent="0.25">
      <c r="A242" s="52"/>
      <c r="B242" s="71" t="s">
        <v>380</v>
      </c>
      <c r="C242" s="72">
        <f t="shared" si="29"/>
        <v>0</v>
      </c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4"/>
    </row>
    <row r="243" spans="1:15" x14ac:dyDescent="0.25">
      <c r="A243" s="52"/>
      <c r="B243" s="71" t="s">
        <v>381</v>
      </c>
      <c r="C243" s="72">
        <f t="shared" si="29"/>
        <v>0</v>
      </c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4"/>
    </row>
    <row r="244" spans="1:15" x14ac:dyDescent="0.25">
      <c r="A244" s="52"/>
      <c r="B244" s="71" t="s">
        <v>382</v>
      </c>
      <c r="C244" s="72">
        <f t="shared" si="29"/>
        <v>0</v>
      </c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4"/>
    </row>
    <row r="245" spans="1:15" x14ac:dyDescent="0.25">
      <c r="A245" s="52"/>
      <c r="B245" s="71" t="s">
        <v>383</v>
      </c>
      <c r="C245" s="72">
        <f t="shared" si="29"/>
        <v>0</v>
      </c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4"/>
    </row>
    <row r="246" spans="1:15" x14ac:dyDescent="0.25">
      <c r="A246" s="52"/>
      <c r="B246" s="71" t="s">
        <v>384</v>
      </c>
      <c r="C246" s="72">
        <f t="shared" si="29"/>
        <v>0</v>
      </c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4"/>
    </row>
    <row r="247" spans="1:15" x14ac:dyDescent="0.25">
      <c r="A247" s="52"/>
      <c r="B247" s="71" t="s">
        <v>385</v>
      </c>
      <c r="C247" s="72">
        <f t="shared" si="29"/>
        <v>0</v>
      </c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4"/>
    </row>
    <row r="248" spans="1:15" x14ac:dyDescent="0.25">
      <c r="A248" s="52"/>
      <c r="B248" s="71" t="s">
        <v>386</v>
      </c>
      <c r="C248" s="72">
        <f t="shared" si="29"/>
        <v>0</v>
      </c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4"/>
    </row>
    <row r="249" spans="1:15" x14ac:dyDescent="0.25">
      <c r="A249" s="52"/>
      <c r="B249" s="71" t="s">
        <v>387</v>
      </c>
      <c r="C249" s="72">
        <f t="shared" si="29"/>
        <v>0</v>
      </c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4"/>
    </row>
    <row r="250" spans="1:15" x14ac:dyDescent="0.25">
      <c r="A250" s="52"/>
      <c r="B250" s="71" t="s">
        <v>388</v>
      </c>
      <c r="C250" s="72">
        <f t="shared" si="29"/>
        <v>0</v>
      </c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4"/>
    </row>
    <row r="251" spans="1:15" x14ac:dyDescent="0.25">
      <c r="A251" s="52"/>
      <c r="B251" s="71" t="s">
        <v>389</v>
      </c>
      <c r="C251" s="72">
        <f t="shared" si="29"/>
        <v>0</v>
      </c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4"/>
    </row>
    <row r="252" spans="1:15" x14ac:dyDescent="0.25">
      <c r="A252" s="52"/>
      <c r="B252" s="71" t="s">
        <v>390</v>
      </c>
      <c r="C252" s="72">
        <f t="shared" si="29"/>
        <v>0</v>
      </c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4"/>
    </row>
    <row r="253" spans="1:15" x14ac:dyDescent="0.25">
      <c r="A253" s="52"/>
      <c r="B253" s="71" t="s">
        <v>391</v>
      </c>
      <c r="C253" s="72">
        <f t="shared" si="29"/>
        <v>0</v>
      </c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4"/>
    </row>
    <row r="254" spans="1:15" x14ac:dyDescent="0.25">
      <c r="A254" s="52"/>
      <c r="B254" s="67" t="s">
        <v>392</v>
      </c>
      <c r="C254" s="68">
        <f t="shared" si="29"/>
        <v>0</v>
      </c>
      <c r="D254" s="68">
        <f>SUM(D255:D257)</f>
        <v>0</v>
      </c>
      <c r="E254" s="68">
        <f t="shared" ref="E254:O254" si="35">SUM(E255:E257)</f>
        <v>0</v>
      </c>
      <c r="F254" s="68">
        <f t="shared" si="35"/>
        <v>0</v>
      </c>
      <c r="G254" s="68">
        <f t="shared" si="35"/>
        <v>0</v>
      </c>
      <c r="H254" s="68">
        <f t="shared" si="35"/>
        <v>0</v>
      </c>
      <c r="I254" s="68">
        <f t="shared" si="35"/>
        <v>0</v>
      </c>
      <c r="J254" s="68">
        <f t="shared" si="35"/>
        <v>0</v>
      </c>
      <c r="K254" s="68">
        <f t="shared" si="35"/>
        <v>0</v>
      </c>
      <c r="L254" s="68">
        <f t="shared" si="35"/>
        <v>0</v>
      </c>
      <c r="M254" s="68">
        <f t="shared" si="35"/>
        <v>0</v>
      </c>
      <c r="N254" s="68">
        <f t="shared" si="35"/>
        <v>0</v>
      </c>
      <c r="O254" s="69">
        <f t="shared" si="35"/>
        <v>0</v>
      </c>
    </row>
    <row r="255" spans="1:15" x14ac:dyDescent="0.25">
      <c r="A255" s="52"/>
      <c r="B255" s="71" t="s">
        <v>393</v>
      </c>
      <c r="C255" s="72">
        <f t="shared" si="29"/>
        <v>0</v>
      </c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4"/>
    </row>
    <row r="256" spans="1:15" x14ac:dyDescent="0.25">
      <c r="A256" s="52"/>
      <c r="B256" s="71" t="s">
        <v>394</v>
      </c>
      <c r="C256" s="72">
        <f t="shared" si="29"/>
        <v>0</v>
      </c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4"/>
    </row>
    <row r="257" spans="1:15" x14ac:dyDescent="0.25">
      <c r="A257" s="52"/>
      <c r="B257" s="71" t="s">
        <v>395</v>
      </c>
      <c r="C257" s="72">
        <f t="shared" si="29"/>
        <v>0</v>
      </c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4"/>
    </row>
    <row r="258" spans="1:15" x14ac:dyDescent="0.25">
      <c r="A258" s="52"/>
      <c r="B258" s="67" t="s">
        <v>396</v>
      </c>
      <c r="C258" s="68">
        <f t="shared" si="29"/>
        <v>0</v>
      </c>
      <c r="D258" s="68">
        <f>SUM(D259:D260)</f>
        <v>0</v>
      </c>
      <c r="E258" s="68">
        <f t="shared" ref="E258:O258" si="36">SUM(E259:E260)</f>
        <v>0</v>
      </c>
      <c r="F258" s="68">
        <f t="shared" si="36"/>
        <v>0</v>
      </c>
      <c r="G258" s="68">
        <f t="shared" si="36"/>
        <v>0</v>
      </c>
      <c r="H258" s="68">
        <f t="shared" si="36"/>
        <v>0</v>
      </c>
      <c r="I258" s="68">
        <f t="shared" si="36"/>
        <v>0</v>
      </c>
      <c r="J258" s="68">
        <f t="shared" si="36"/>
        <v>0</v>
      </c>
      <c r="K258" s="68">
        <f t="shared" si="36"/>
        <v>0</v>
      </c>
      <c r="L258" s="68">
        <f t="shared" si="36"/>
        <v>0</v>
      </c>
      <c r="M258" s="68">
        <f t="shared" si="36"/>
        <v>0</v>
      </c>
      <c r="N258" s="68">
        <f t="shared" si="36"/>
        <v>0</v>
      </c>
      <c r="O258" s="69">
        <f t="shared" si="36"/>
        <v>0</v>
      </c>
    </row>
    <row r="259" spans="1:15" x14ac:dyDescent="0.25">
      <c r="A259" s="52"/>
      <c r="B259" s="71" t="s">
        <v>397</v>
      </c>
      <c r="C259" s="72">
        <f t="shared" si="29"/>
        <v>0</v>
      </c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4"/>
    </row>
    <row r="260" spans="1:15" x14ac:dyDescent="0.25">
      <c r="A260" s="52"/>
      <c r="B260" s="71" t="s">
        <v>398</v>
      </c>
      <c r="C260" s="72">
        <f t="shared" si="29"/>
        <v>0</v>
      </c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4"/>
    </row>
    <row r="261" spans="1:15" x14ac:dyDescent="0.25">
      <c r="A261" s="52"/>
      <c r="B261" s="67" t="s">
        <v>399</v>
      </c>
      <c r="C261" s="68">
        <f t="shared" si="29"/>
        <v>0</v>
      </c>
      <c r="D261" s="68">
        <f>SUM(D262:D274)</f>
        <v>0</v>
      </c>
      <c r="E261" s="68">
        <f t="shared" ref="E261:O261" si="37">SUM(E262:E274)</f>
        <v>0</v>
      </c>
      <c r="F261" s="68">
        <f t="shared" si="37"/>
        <v>0</v>
      </c>
      <c r="G261" s="68">
        <f t="shared" si="37"/>
        <v>0</v>
      </c>
      <c r="H261" s="68">
        <f t="shared" si="37"/>
        <v>0</v>
      </c>
      <c r="I261" s="68">
        <f t="shared" si="37"/>
        <v>0</v>
      </c>
      <c r="J261" s="68">
        <f t="shared" si="37"/>
        <v>0</v>
      </c>
      <c r="K261" s="68">
        <f t="shared" si="37"/>
        <v>0</v>
      </c>
      <c r="L261" s="68">
        <f t="shared" si="37"/>
        <v>0</v>
      </c>
      <c r="M261" s="68">
        <f t="shared" si="37"/>
        <v>0</v>
      </c>
      <c r="N261" s="68">
        <f t="shared" si="37"/>
        <v>0</v>
      </c>
      <c r="O261" s="69">
        <f t="shared" si="37"/>
        <v>0</v>
      </c>
    </row>
    <row r="262" spans="1:15" x14ac:dyDescent="0.25">
      <c r="A262" s="52"/>
      <c r="B262" s="71" t="s">
        <v>400</v>
      </c>
      <c r="C262" s="72">
        <f t="shared" si="29"/>
        <v>0</v>
      </c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4"/>
    </row>
    <row r="263" spans="1:15" x14ac:dyDescent="0.25">
      <c r="A263" s="52"/>
      <c r="B263" s="71" t="s">
        <v>401</v>
      </c>
      <c r="C263" s="72">
        <f t="shared" si="29"/>
        <v>0</v>
      </c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4"/>
    </row>
    <row r="264" spans="1:15" x14ac:dyDescent="0.25">
      <c r="A264" s="52"/>
      <c r="B264" s="71" t="s">
        <v>402</v>
      </c>
      <c r="C264" s="72">
        <f t="shared" si="29"/>
        <v>0</v>
      </c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4"/>
    </row>
    <row r="265" spans="1:15" x14ac:dyDescent="0.25">
      <c r="A265" s="52"/>
      <c r="B265" s="71" t="s">
        <v>403</v>
      </c>
      <c r="C265" s="72">
        <f t="shared" si="29"/>
        <v>0</v>
      </c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4"/>
    </row>
    <row r="266" spans="1:15" x14ac:dyDescent="0.25">
      <c r="A266" s="52"/>
      <c r="B266" s="71" t="s">
        <v>404</v>
      </c>
      <c r="C266" s="72">
        <f t="shared" ref="C266:C329" si="38">SUM(D266:O266)</f>
        <v>0</v>
      </c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4"/>
    </row>
    <row r="267" spans="1:15" x14ac:dyDescent="0.25">
      <c r="A267" s="52"/>
      <c r="B267" s="71" t="s">
        <v>405</v>
      </c>
      <c r="C267" s="72">
        <f t="shared" si="38"/>
        <v>0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4"/>
    </row>
    <row r="268" spans="1:15" x14ac:dyDescent="0.25">
      <c r="A268" s="52"/>
      <c r="B268" s="71" t="s">
        <v>406</v>
      </c>
      <c r="C268" s="72">
        <f t="shared" si="38"/>
        <v>0</v>
      </c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4"/>
    </row>
    <row r="269" spans="1:15" x14ac:dyDescent="0.25">
      <c r="A269" s="52"/>
      <c r="B269" s="71" t="s">
        <v>407</v>
      </c>
      <c r="C269" s="72">
        <f t="shared" si="38"/>
        <v>0</v>
      </c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4"/>
    </row>
    <row r="270" spans="1:15" x14ac:dyDescent="0.25">
      <c r="A270" s="52"/>
      <c r="B270" s="71" t="s">
        <v>408</v>
      </c>
      <c r="C270" s="72">
        <f t="shared" si="38"/>
        <v>0</v>
      </c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4"/>
    </row>
    <row r="271" spans="1:15" x14ac:dyDescent="0.25">
      <c r="A271" s="52"/>
      <c r="B271" s="71" t="s">
        <v>409</v>
      </c>
      <c r="C271" s="72">
        <f t="shared" si="38"/>
        <v>0</v>
      </c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4"/>
    </row>
    <row r="272" spans="1:15" x14ac:dyDescent="0.25">
      <c r="A272" s="52"/>
      <c r="B272" s="71" t="s">
        <v>410</v>
      </c>
      <c r="C272" s="72">
        <f t="shared" si="38"/>
        <v>0</v>
      </c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4"/>
    </row>
    <row r="273" spans="1:15" x14ac:dyDescent="0.25">
      <c r="A273" s="52"/>
      <c r="B273" s="71" t="s">
        <v>411</v>
      </c>
      <c r="C273" s="72">
        <f t="shared" si="38"/>
        <v>0</v>
      </c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4"/>
    </row>
    <row r="274" spans="1:15" x14ac:dyDescent="0.25">
      <c r="A274" s="52"/>
      <c r="B274" s="71" t="s">
        <v>412</v>
      </c>
      <c r="C274" s="72">
        <f t="shared" si="38"/>
        <v>0</v>
      </c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4"/>
    </row>
    <row r="275" spans="1:15" x14ac:dyDescent="0.25">
      <c r="A275" s="52"/>
      <c r="B275" s="67" t="s">
        <v>413</v>
      </c>
      <c r="C275" s="68">
        <f t="shared" si="38"/>
        <v>0</v>
      </c>
      <c r="D275" s="68">
        <f>SUM(D276:D277)</f>
        <v>0</v>
      </c>
      <c r="E275" s="68">
        <f t="shared" ref="E275:O275" si="39">SUM(E276:E277)</f>
        <v>0</v>
      </c>
      <c r="F275" s="68">
        <f t="shared" si="39"/>
        <v>0</v>
      </c>
      <c r="G275" s="68">
        <f t="shared" si="39"/>
        <v>0</v>
      </c>
      <c r="H275" s="68">
        <f t="shared" si="39"/>
        <v>0</v>
      </c>
      <c r="I275" s="68">
        <f t="shared" si="39"/>
        <v>0</v>
      </c>
      <c r="J275" s="68">
        <f t="shared" si="39"/>
        <v>0</v>
      </c>
      <c r="K275" s="68">
        <f t="shared" si="39"/>
        <v>0</v>
      </c>
      <c r="L275" s="68">
        <f t="shared" si="39"/>
        <v>0</v>
      </c>
      <c r="M275" s="68">
        <f t="shared" si="39"/>
        <v>0</v>
      </c>
      <c r="N275" s="68">
        <f t="shared" si="39"/>
        <v>0</v>
      </c>
      <c r="O275" s="69">
        <f t="shared" si="39"/>
        <v>0</v>
      </c>
    </row>
    <row r="276" spans="1:15" x14ac:dyDescent="0.25">
      <c r="A276" s="52"/>
      <c r="B276" s="71" t="s">
        <v>414</v>
      </c>
      <c r="C276" s="72">
        <f t="shared" si="38"/>
        <v>0</v>
      </c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4"/>
    </row>
    <row r="277" spans="1:15" x14ac:dyDescent="0.25">
      <c r="A277" s="52"/>
      <c r="B277" s="71" t="s">
        <v>415</v>
      </c>
      <c r="C277" s="72">
        <f t="shared" si="38"/>
        <v>0</v>
      </c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4"/>
    </row>
    <row r="278" spans="1:15" x14ac:dyDescent="0.25">
      <c r="A278" s="52"/>
      <c r="B278" s="67" t="s">
        <v>416</v>
      </c>
      <c r="C278" s="68">
        <f t="shared" si="38"/>
        <v>0</v>
      </c>
      <c r="D278" s="68">
        <f>D279</f>
        <v>0</v>
      </c>
      <c r="E278" s="68">
        <f t="shared" ref="E278:O278" si="40">E279</f>
        <v>0</v>
      </c>
      <c r="F278" s="68">
        <f t="shared" si="40"/>
        <v>0</v>
      </c>
      <c r="G278" s="68">
        <f t="shared" si="40"/>
        <v>0</v>
      </c>
      <c r="H278" s="68">
        <f t="shared" si="40"/>
        <v>0</v>
      </c>
      <c r="I278" s="68">
        <f t="shared" si="40"/>
        <v>0</v>
      </c>
      <c r="J278" s="68">
        <f t="shared" si="40"/>
        <v>0</v>
      </c>
      <c r="K278" s="68">
        <f t="shared" si="40"/>
        <v>0</v>
      </c>
      <c r="L278" s="68">
        <f t="shared" si="40"/>
        <v>0</v>
      </c>
      <c r="M278" s="68">
        <f t="shared" si="40"/>
        <v>0</v>
      </c>
      <c r="N278" s="68">
        <f t="shared" si="40"/>
        <v>0</v>
      </c>
      <c r="O278" s="69">
        <f t="shared" si="40"/>
        <v>0</v>
      </c>
    </row>
    <row r="279" spans="1:15" x14ac:dyDescent="0.25">
      <c r="A279" s="52"/>
      <c r="B279" s="71" t="s">
        <v>417</v>
      </c>
      <c r="C279" s="72">
        <f t="shared" si="38"/>
        <v>0</v>
      </c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4"/>
    </row>
    <row r="280" spans="1:15" x14ac:dyDescent="0.25">
      <c r="A280" s="52"/>
      <c r="B280" s="67" t="s">
        <v>418</v>
      </c>
      <c r="C280" s="68">
        <f t="shared" si="38"/>
        <v>0</v>
      </c>
      <c r="D280" s="68">
        <f>D281</f>
        <v>0</v>
      </c>
      <c r="E280" s="68">
        <f t="shared" ref="E280:O280" si="41">E281</f>
        <v>0</v>
      </c>
      <c r="F280" s="68">
        <f t="shared" si="41"/>
        <v>0</v>
      </c>
      <c r="G280" s="68">
        <f t="shared" si="41"/>
        <v>0</v>
      </c>
      <c r="H280" s="68">
        <f t="shared" si="41"/>
        <v>0</v>
      </c>
      <c r="I280" s="68">
        <f t="shared" si="41"/>
        <v>0</v>
      </c>
      <c r="J280" s="68">
        <f t="shared" si="41"/>
        <v>0</v>
      </c>
      <c r="K280" s="68">
        <f t="shared" si="41"/>
        <v>0</v>
      </c>
      <c r="L280" s="68">
        <f t="shared" si="41"/>
        <v>0</v>
      </c>
      <c r="M280" s="68">
        <f t="shared" si="41"/>
        <v>0</v>
      </c>
      <c r="N280" s="68">
        <f t="shared" si="41"/>
        <v>0</v>
      </c>
      <c r="O280" s="69">
        <f t="shared" si="41"/>
        <v>0</v>
      </c>
    </row>
    <row r="281" spans="1:15" x14ac:dyDescent="0.25">
      <c r="A281" s="52"/>
      <c r="B281" s="71" t="s">
        <v>419</v>
      </c>
      <c r="C281" s="72">
        <f t="shared" si="38"/>
        <v>0</v>
      </c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4"/>
    </row>
    <row r="282" spans="1:15" x14ac:dyDescent="0.25">
      <c r="A282" s="52"/>
      <c r="B282" s="75" t="s">
        <v>420</v>
      </c>
      <c r="C282" s="76">
        <f t="shared" si="38"/>
        <v>0</v>
      </c>
      <c r="D282" s="76">
        <f>D283+D290+D295+D297+D305+D309</f>
        <v>0</v>
      </c>
      <c r="E282" s="76">
        <f t="shared" ref="E282:O282" si="42">E283+E290+E295+E297+E305+E309</f>
        <v>0</v>
      </c>
      <c r="F282" s="76">
        <f t="shared" si="42"/>
        <v>0</v>
      </c>
      <c r="G282" s="76">
        <f t="shared" si="42"/>
        <v>0</v>
      </c>
      <c r="H282" s="76">
        <f t="shared" si="42"/>
        <v>0</v>
      </c>
      <c r="I282" s="76">
        <f t="shared" si="42"/>
        <v>0</v>
      </c>
      <c r="J282" s="76">
        <f t="shared" si="42"/>
        <v>0</v>
      </c>
      <c r="K282" s="76">
        <f t="shared" si="42"/>
        <v>0</v>
      </c>
      <c r="L282" s="76">
        <f t="shared" si="42"/>
        <v>0</v>
      </c>
      <c r="M282" s="76">
        <f t="shared" si="42"/>
        <v>0</v>
      </c>
      <c r="N282" s="76">
        <f t="shared" si="42"/>
        <v>0</v>
      </c>
      <c r="O282" s="77">
        <f t="shared" si="42"/>
        <v>0</v>
      </c>
    </row>
    <row r="283" spans="1:15" x14ac:dyDescent="0.25">
      <c r="A283" s="52"/>
      <c r="B283" s="67" t="s">
        <v>421</v>
      </c>
      <c r="C283" s="68">
        <f t="shared" si="38"/>
        <v>0</v>
      </c>
      <c r="D283" s="68">
        <f>SUM(D284:D289)</f>
        <v>0</v>
      </c>
      <c r="E283" s="68">
        <f t="shared" ref="E283:O283" si="43">SUM(E284:E289)</f>
        <v>0</v>
      </c>
      <c r="F283" s="68">
        <f t="shared" si="43"/>
        <v>0</v>
      </c>
      <c r="G283" s="68">
        <f t="shared" si="43"/>
        <v>0</v>
      </c>
      <c r="H283" s="68">
        <f t="shared" si="43"/>
        <v>0</v>
      </c>
      <c r="I283" s="68">
        <f t="shared" si="43"/>
        <v>0</v>
      </c>
      <c r="J283" s="68">
        <f t="shared" si="43"/>
        <v>0</v>
      </c>
      <c r="K283" s="68">
        <f t="shared" si="43"/>
        <v>0</v>
      </c>
      <c r="L283" s="68">
        <f t="shared" si="43"/>
        <v>0</v>
      </c>
      <c r="M283" s="68">
        <f t="shared" si="43"/>
        <v>0</v>
      </c>
      <c r="N283" s="68">
        <f t="shared" si="43"/>
        <v>0</v>
      </c>
      <c r="O283" s="69">
        <f t="shared" si="43"/>
        <v>0</v>
      </c>
    </row>
    <row r="284" spans="1:15" x14ac:dyDescent="0.25">
      <c r="A284" s="52"/>
      <c r="B284" s="71" t="s">
        <v>422</v>
      </c>
      <c r="C284" s="72">
        <f t="shared" si="38"/>
        <v>0</v>
      </c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4"/>
    </row>
    <row r="285" spans="1:15" x14ac:dyDescent="0.25">
      <c r="A285" s="52"/>
      <c r="B285" s="71" t="s">
        <v>423</v>
      </c>
      <c r="C285" s="72">
        <f t="shared" si="38"/>
        <v>0</v>
      </c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4"/>
    </row>
    <row r="286" spans="1:15" x14ac:dyDescent="0.25">
      <c r="A286" s="52"/>
      <c r="B286" s="71" t="s">
        <v>424</v>
      </c>
      <c r="C286" s="72">
        <f t="shared" si="38"/>
        <v>0</v>
      </c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4"/>
    </row>
    <row r="287" spans="1:15" x14ac:dyDescent="0.25">
      <c r="A287" s="52"/>
      <c r="B287" s="71" t="s">
        <v>425</v>
      </c>
      <c r="C287" s="72">
        <f t="shared" si="38"/>
        <v>0</v>
      </c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4"/>
    </row>
    <row r="288" spans="1:15" x14ac:dyDescent="0.25">
      <c r="A288" s="52"/>
      <c r="B288" s="71" t="s">
        <v>426</v>
      </c>
      <c r="C288" s="72">
        <f t="shared" si="38"/>
        <v>0</v>
      </c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4"/>
    </row>
    <row r="289" spans="1:15" x14ac:dyDescent="0.25">
      <c r="A289" s="52"/>
      <c r="B289" s="71" t="s">
        <v>427</v>
      </c>
      <c r="C289" s="72">
        <f t="shared" si="38"/>
        <v>0</v>
      </c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4"/>
    </row>
    <row r="290" spans="1:15" x14ac:dyDescent="0.25">
      <c r="A290" s="52"/>
      <c r="B290" s="67" t="s">
        <v>428</v>
      </c>
      <c r="C290" s="68">
        <f t="shared" si="38"/>
        <v>0</v>
      </c>
      <c r="D290" s="68">
        <f>SUM(D291:D294)</f>
        <v>0</v>
      </c>
      <c r="E290" s="68">
        <f t="shared" ref="E290:O290" si="44">SUM(E291:E294)</f>
        <v>0</v>
      </c>
      <c r="F290" s="68">
        <f t="shared" si="44"/>
        <v>0</v>
      </c>
      <c r="G290" s="68">
        <f t="shared" si="44"/>
        <v>0</v>
      </c>
      <c r="H290" s="68">
        <f t="shared" si="44"/>
        <v>0</v>
      </c>
      <c r="I290" s="68">
        <f t="shared" si="44"/>
        <v>0</v>
      </c>
      <c r="J290" s="68">
        <f t="shared" si="44"/>
        <v>0</v>
      </c>
      <c r="K290" s="68">
        <f t="shared" si="44"/>
        <v>0</v>
      </c>
      <c r="L290" s="68">
        <f t="shared" si="44"/>
        <v>0</v>
      </c>
      <c r="M290" s="68">
        <f t="shared" si="44"/>
        <v>0</v>
      </c>
      <c r="N290" s="68">
        <f t="shared" si="44"/>
        <v>0</v>
      </c>
      <c r="O290" s="69">
        <f t="shared" si="44"/>
        <v>0</v>
      </c>
    </row>
    <row r="291" spans="1:15" x14ac:dyDescent="0.25">
      <c r="A291" s="52"/>
      <c r="B291" s="71" t="s">
        <v>429</v>
      </c>
      <c r="C291" s="72">
        <f t="shared" si="38"/>
        <v>0</v>
      </c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4"/>
    </row>
    <row r="292" spans="1:15" x14ac:dyDescent="0.25">
      <c r="A292" s="52"/>
      <c r="B292" s="71" t="s">
        <v>430</v>
      </c>
      <c r="C292" s="72">
        <f t="shared" si="38"/>
        <v>0</v>
      </c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4"/>
    </row>
    <row r="293" spans="1:15" x14ac:dyDescent="0.25">
      <c r="A293" s="52"/>
      <c r="B293" s="71" t="s">
        <v>431</v>
      </c>
      <c r="C293" s="72">
        <f t="shared" si="38"/>
        <v>0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4"/>
    </row>
    <row r="294" spans="1:15" x14ac:dyDescent="0.25">
      <c r="A294" s="52"/>
      <c r="B294" s="71" t="s">
        <v>432</v>
      </c>
      <c r="C294" s="72">
        <f t="shared" si="38"/>
        <v>0</v>
      </c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4"/>
    </row>
    <row r="295" spans="1:15" x14ac:dyDescent="0.25">
      <c r="A295" s="52"/>
      <c r="B295" s="67" t="s">
        <v>433</v>
      </c>
      <c r="C295" s="68">
        <f t="shared" si="38"/>
        <v>0</v>
      </c>
      <c r="D295" s="68">
        <f>D296</f>
        <v>0</v>
      </c>
      <c r="E295" s="68">
        <f t="shared" ref="E295:O295" si="45">E296</f>
        <v>0</v>
      </c>
      <c r="F295" s="68">
        <f t="shared" si="45"/>
        <v>0</v>
      </c>
      <c r="G295" s="68">
        <f t="shared" si="45"/>
        <v>0</v>
      </c>
      <c r="H295" s="68">
        <f t="shared" si="45"/>
        <v>0</v>
      </c>
      <c r="I295" s="68">
        <f t="shared" si="45"/>
        <v>0</v>
      </c>
      <c r="J295" s="68">
        <f t="shared" si="45"/>
        <v>0</v>
      </c>
      <c r="K295" s="68">
        <f t="shared" si="45"/>
        <v>0</v>
      </c>
      <c r="L295" s="68">
        <f t="shared" si="45"/>
        <v>0</v>
      </c>
      <c r="M295" s="68">
        <f t="shared" si="45"/>
        <v>0</v>
      </c>
      <c r="N295" s="68">
        <f t="shared" si="45"/>
        <v>0</v>
      </c>
      <c r="O295" s="69">
        <f t="shared" si="45"/>
        <v>0</v>
      </c>
    </row>
    <row r="296" spans="1:15" x14ac:dyDescent="0.25">
      <c r="A296" s="52"/>
      <c r="B296" s="71" t="s">
        <v>434</v>
      </c>
      <c r="C296" s="72">
        <f t="shared" si="38"/>
        <v>0</v>
      </c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4"/>
    </row>
    <row r="297" spans="1:15" x14ac:dyDescent="0.25">
      <c r="A297" s="52"/>
      <c r="B297" s="67" t="s">
        <v>435</v>
      </c>
      <c r="C297" s="68">
        <f t="shared" si="38"/>
        <v>0</v>
      </c>
      <c r="D297" s="68">
        <f>SUM(D298:D304)</f>
        <v>0</v>
      </c>
      <c r="E297" s="68">
        <f t="shared" ref="E297:O297" si="46">SUM(E298:E304)</f>
        <v>0</v>
      </c>
      <c r="F297" s="68">
        <f t="shared" si="46"/>
        <v>0</v>
      </c>
      <c r="G297" s="68">
        <f t="shared" si="46"/>
        <v>0</v>
      </c>
      <c r="H297" s="68">
        <f t="shared" si="46"/>
        <v>0</v>
      </c>
      <c r="I297" s="68">
        <f t="shared" si="46"/>
        <v>0</v>
      </c>
      <c r="J297" s="68">
        <f t="shared" si="46"/>
        <v>0</v>
      </c>
      <c r="K297" s="68">
        <f t="shared" si="46"/>
        <v>0</v>
      </c>
      <c r="L297" s="68">
        <f t="shared" si="46"/>
        <v>0</v>
      </c>
      <c r="M297" s="68">
        <f t="shared" si="46"/>
        <v>0</v>
      </c>
      <c r="N297" s="68">
        <f t="shared" si="46"/>
        <v>0</v>
      </c>
      <c r="O297" s="69">
        <f t="shared" si="46"/>
        <v>0</v>
      </c>
    </row>
    <row r="298" spans="1:15" x14ac:dyDescent="0.25">
      <c r="A298" s="52"/>
      <c r="B298" s="71" t="s">
        <v>436</v>
      </c>
      <c r="C298" s="72">
        <f t="shared" si="38"/>
        <v>0</v>
      </c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4"/>
    </row>
    <row r="299" spans="1:15" x14ac:dyDescent="0.25">
      <c r="A299" s="52"/>
      <c r="B299" s="71" t="s">
        <v>437</v>
      </c>
      <c r="C299" s="72">
        <f t="shared" si="38"/>
        <v>0</v>
      </c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4"/>
    </row>
    <row r="300" spans="1:15" x14ac:dyDescent="0.25">
      <c r="A300" s="52"/>
      <c r="B300" s="71" t="s">
        <v>438</v>
      </c>
      <c r="C300" s="72">
        <f t="shared" si="38"/>
        <v>0</v>
      </c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4"/>
    </row>
    <row r="301" spans="1:15" x14ac:dyDescent="0.25">
      <c r="A301" s="52"/>
      <c r="B301" s="71" t="s">
        <v>439</v>
      </c>
      <c r="C301" s="72">
        <f t="shared" si="38"/>
        <v>0</v>
      </c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4"/>
    </row>
    <row r="302" spans="1:15" x14ac:dyDescent="0.25">
      <c r="A302" s="52"/>
      <c r="B302" s="71" t="s">
        <v>440</v>
      </c>
      <c r="C302" s="72">
        <f t="shared" si="38"/>
        <v>0</v>
      </c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4"/>
    </row>
    <row r="303" spans="1:15" x14ac:dyDescent="0.25">
      <c r="A303" s="52"/>
      <c r="B303" s="71" t="s">
        <v>441</v>
      </c>
      <c r="C303" s="72">
        <f t="shared" si="38"/>
        <v>0</v>
      </c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4"/>
    </row>
    <row r="304" spans="1:15" x14ac:dyDescent="0.25">
      <c r="A304" s="52"/>
      <c r="B304" s="71" t="s">
        <v>442</v>
      </c>
      <c r="C304" s="72">
        <f t="shared" si="38"/>
        <v>0</v>
      </c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4"/>
    </row>
    <row r="305" spans="1:15" x14ac:dyDescent="0.25">
      <c r="A305" s="52"/>
      <c r="B305" s="67" t="s">
        <v>443</v>
      </c>
      <c r="C305" s="68">
        <f t="shared" si="38"/>
        <v>0</v>
      </c>
      <c r="D305" s="68">
        <f>SUM(D306:D308)</f>
        <v>0</v>
      </c>
      <c r="E305" s="68">
        <f t="shared" ref="E305:O305" si="47">SUM(E306:E308)</f>
        <v>0</v>
      </c>
      <c r="F305" s="68">
        <f t="shared" si="47"/>
        <v>0</v>
      </c>
      <c r="G305" s="68">
        <f t="shared" si="47"/>
        <v>0</v>
      </c>
      <c r="H305" s="68">
        <f t="shared" si="47"/>
        <v>0</v>
      </c>
      <c r="I305" s="68">
        <f t="shared" si="47"/>
        <v>0</v>
      </c>
      <c r="J305" s="68">
        <f t="shared" si="47"/>
        <v>0</v>
      </c>
      <c r="K305" s="68">
        <f t="shared" si="47"/>
        <v>0</v>
      </c>
      <c r="L305" s="68">
        <f t="shared" si="47"/>
        <v>0</v>
      </c>
      <c r="M305" s="68">
        <f t="shared" si="47"/>
        <v>0</v>
      </c>
      <c r="N305" s="68">
        <f t="shared" si="47"/>
        <v>0</v>
      </c>
      <c r="O305" s="69">
        <f t="shared" si="47"/>
        <v>0</v>
      </c>
    </row>
    <row r="306" spans="1:15" x14ac:dyDescent="0.25">
      <c r="A306" s="52"/>
      <c r="B306" s="71" t="s">
        <v>444</v>
      </c>
      <c r="C306" s="72">
        <f t="shared" si="38"/>
        <v>0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4"/>
    </row>
    <row r="307" spans="1:15" x14ac:dyDescent="0.25">
      <c r="A307" s="52"/>
      <c r="B307" s="71" t="s">
        <v>445</v>
      </c>
      <c r="C307" s="72">
        <f t="shared" si="38"/>
        <v>0</v>
      </c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4"/>
    </row>
    <row r="308" spans="1:15" x14ac:dyDescent="0.25">
      <c r="A308" s="52"/>
      <c r="B308" s="71" t="s">
        <v>446</v>
      </c>
      <c r="C308" s="72">
        <f t="shared" si="38"/>
        <v>0</v>
      </c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4"/>
    </row>
    <row r="309" spans="1:15" x14ac:dyDescent="0.25">
      <c r="A309" s="52"/>
      <c r="B309" s="67" t="s">
        <v>447</v>
      </c>
      <c r="C309" s="68">
        <f t="shared" si="38"/>
        <v>0</v>
      </c>
      <c r="D309" s="68">
        <f>SUM(D310:D311)</f>
        <v>0</v>
      </c>
      <c r="E309" s="68">
        <f t="shared" ref="E309:O309" si="48">SUM(E310:E311)</f>
        <v>0</v>
      </c>
      <c r="F309" s="68">
        <f t="shared" si="48"/>
        <v>0</v>
      </c>
      <c r="G309" s="68">
        <f t="shared" si="48"/>
        <v>0</v>
      </c>
      <c r="H309" s="68">
        <f t="shared" si="48"/>
        <v>0</v>
      </c>
      <c r="I309" s="68">
        <f t="shared" si="48"/>
        <v>0</v>
      </c>
      <c r="J309" s="68">
        <f t="shared" si="48"/>
        <v>0</v>
      </c>
      <c r="K309" s="68">
        <f t="shared" si="48"/>
        <v>0</v>
      </c>
      <c r="L309" s="68">
        <f t="shared" si="48"/>
        <v>0</v>
      </c>
      <c r="M309" s="68">
        <f t="shared" si="48"/>
        <v>0</v>
      </c>
      <c r="N309" s="68">
        <f t="shared" si="48"/>
        <v>0</v>
      </c>
      <c r="O309" s="69">
        <f t="shared" si="48"/>
        <v>0</v>
      </c>
    </row>
    <row r="310" spans="1:15" x14ac:dyDescent="0.25">
      <c r="A310" s="52"/>
      <c r="B310" s="71" t="s">
        <v>448</v>
      </c>
      <c r="C310" s="72">
        <f t="shared" si="38"/>
        <v>0</v>
      </c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4"/>
    </row>
    <row r="311" spans="1:15" x14ac:dyDescent="0.25">
      <c r="A311" s="52"/>
      <c r="B311" s="71" t="s">
        <v>449</v>
      </c>
      <c r="C311" s="72">
        <f t="shared" si="38"/>
        <v>0</v>
      </c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4"/>
    </row>
    <row r="312" spans="1:15" x14ac:dyDescent="0.25">
      <c r="A312" s="52"/>
      <c r="B312" s="75" t="s">
        <v>450</v>
      </c>
      <c r="C312" s="76">
        <f t="shared" si="38"/>
        <v>0</v>
      </c>
      <c r="D312" s="76">
        <f>D313+D324</f>
        <v>0</v>
      </c>
      <c r="E312" s="76">
        <f>E313+E324</f>
        <v>0</v>
      </c>
      <c r="F312" s="76">
        <f t="shared" ref="F312:O312" si="49">F313+F324</f>
        <v>0</v>
      </c>
      <c r="G312" s="76">
        <f t="shared" si="49"/>
        <v>0</v>
      </c>
      <c r="H312" s="76">
        <f t="shared" si="49"/>
        <v>0</v>
      </c>
      <c r="I312" s="76">
        <f t="shared" si="49"/>
        <v>0</v>
      </c>
      <c r="J312" s="76">
        <f t="shared" si="49"/>
        <v>0</v>
      </c>
      <c r="K312" s="76">
        <f t="shared" si="49"/>
        <v>0</v>
      </c>
      <c r="L312" s="76">
        <f t="shared" si="49"/>
        <v>0</v>
      </c>
      <c r="M312" s="76">
        <f t="shared" si="49"/>
        <v>0</v>
      </c>
      <c r="N312" s="76">
        <f t="shared" si="49"/>
        <v>0</v>
      </c>
      <c r="O312" s="77">
        <f t="shared" si="49"/>
        <v>0</v>
      </c>
    </row>
    <row r="313" spans="1:15" x14ac:dyDescent="0.25">
      <c r="A313" s="52"/>
      <c r="B313" s="67" t="s">
        <v>451</v>
      </c>
      <c r="C313" s="68">
        <f t="shared" si="38"/>
        <v>0</v>
      </c>
      <c r="D313" s="68">
        <f>SUM(D314:D323)</f>
        <v>0</v>
      </c>
      <c r="E313" s="68">
        <f t="shared" ref="E313:O313" si="50">SUM(E314:E323)</f>
        <v>0</v>
      </c>
      <c r="F313" s="68">
        <f t="shared" si="50"/>
        <v>0</v>
      </c>
      <c r="G313" s="68">
        <f t="shared" si="50"/>
        <v>0</v>
      </c>
      <c r="H313" s="68">
        <f t="shared" si="50"/>
        <v>0</v>
      </c>
      <c r="I313" s="68">
        <f t="shared" si="50"/>
        <v>0</v>
      </c>
      <c r="J313" s="68">
        <f t="shared" si="50"/>
        <v>0</v>
      </c>
      <c r="K313" s="68">
        <f t="shared" si="50"/>
        <v>0</v>
      </c>
      <c r="L313" s="68">
        <f t="shared" si="50"/>
        <v>0</v>
      </c>
      <c r="M313" s="68">
        <f t="shared" si="50"/>
        <v>0</v>
      </c>
      <c r="N313" s="68">
        <f t="shared" si="50"/>
        <v>0</v>
      </c>
      <c r="O313" s="69">
        <f t="shared" si="50"/>
        <v>0</v>
      </c>
    </row>
    <row r="314" spans="1:15" x14ac:dyDescent="0.25">
      <c r="A314" s="52"/>
      <c r="B314" s="71" t="s">
        <v>452</v>
      </c>
      <c r="C314" s="72">
        <f t="shared" si="38"/>
        <v>0</v>
      </c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4"/>
    </row>
    <row r="315" spans="1:15" x14ac:dyDescent="0.25">
      <c r="A315" s="52"/>
      <c r="B315" s="71" t="s">
        <v>453</v>
      </c>
      <c r="C315" s="72">
        <f t="shared" si="38"/>
        <v>0</v>
      </c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4"/>
    </row>
    <row r="316" spans="1:15" x14ac:dyDescent="0.25">
      <c r="A316" s="52"/>
      <c r="B316" s="71" t="s">
        <v>454</v>
      </c>
      <c r="C316" s="72">
        <f t="shared" si="38"/>
        <v>0</v>
      </c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4"/>
    </row>
    <row r="317" spans="1:15" x14ac:dyDescent="0.25">
      <c r="A317" s="52"/>
      <c r="B317" s="71" t="s">
        <v>455</v>
      </c>
      <c r="C317" s="72">
        <f t="shared" si="38"/>
        <v>0</v>
      </c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4"/>
    </row>
    <row r="318" spans="1:15" x14ac:dyDescent="0.25">
      <c r="A318" s="52"/>
      <c r="B318" s="71" t="s">
        <v>456</v>
      </c>
      <c r="C318" s="72">
        <f t="shared" si="38"/>
        <v>0</v>
      </c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4"/>
    </row>
    <row r="319" spans="1:15" x14ac:dyDescent="0.25">
      <c r="A319" s="52"/>
      <c r="B319" s="71" t="s">
        <v>457</v>
      </c>
      <c r="C319" s="72">
        <f t="shared" si="38"/>
        <v>0</v>
      </c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4"/>
    </row>
    <row r="320" spans="1:15" x14ac:dyDescent="0.25">
      <c r="A320" s="52"/>
      <c r="B320" s="71" t="s">
        <v>458</v>
      </c>
      <c r="C320" s="72">
        <f t="shared" si="38"/>
        <v>0</v>
      </c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4"/>
    </row>
    <row r="321" spans="1:15" x14ac:dyDescent="0.25">
      <c r="A321" s="52"/>
      <c r="B321" s="71" t="s">
        <v>459</v>
      </c>
      <c r="C321" s="72">
        <f t="shared" si="38"/>
        <v>0</v>
      </c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4"/>
    </row>
    <row r="322" spans="1:15" x14ac:dyDescent="0.25">
      <c r="A322" s="52"/>
      <c r="B322" s="71" t="s">
        <v>460</v>
      </c>
      <c r="C322" s="72">
        <f t="shared" si="38"/>
        <v>0</v>
      </c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4"/>
    </row>
    <row r="323" spans="1:15" x14ac:dyDescent="0.25">
      <c r="A323" s="52"/>
      <c r="B323" s="71" t="s">
        <v>461</v>
      </c>
      <c r="C323" s="72">
        <f t="shared" si="38"/>
        <v>0</v>
      </c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4"/>
    </row>
    <row r="324" spans="1:15" x14ac:dyDescent="0.25">
      <c r="A324" s="52"/>
      <c r="B324" s="67" t="s">
        <v>462</v>
      </c>
      <c r="C324" s="72">
        <f t="shared" si="38"/>
        <v>0</v>
      </c>
      <c r="D324" s="68">
        <f>SUM(D325:D329)</f>
        <v>0</v>
      </c>
      <c r="E324" s="68">
        <f t="shared" ref="E324:O324" si="51">SUM(E325:E329)</f>
        <v>0</v>
      </c>
      <c r="F324" s="68">
        <f t="shared" si="51"/>
        <v>0</v>
      </c>
      <c r="G324" s="68">
        <f t="shared" si="51"/>
        <v>0</v>
      </c>
      <c r="H324" s="68">
        <f t="shared" si="51"/>
        <v>0</v>
      </c>
      <c r="I324" s="68">
        <f t="shared" si="51"/>
        <v>0</v>
      </c>
      <c r="J324" s="68">
        <f t="shared" si="51"/>
        <v>0</v>
      </c>
      <c r="K324" s="68">
        <f t="shared" si="51"/>
        <v>0</v>
      </c>
      <c r="L324" s="68">
        <f t="shared" si="51"/>
        <v>0</v>
      </c>
      <c r="M324" s="68">
        <f t="shared" si="51"/>
        <v>0</v>
      </c>
      <c r="N324" s="68">
        <f t="shared" si="51"/>
        <v>0</v>
      </c>
      <c r="O324" s="69">
        <f t="shared" si="51"/>
        <v>0</v>
      </c>
    </row>
    <row r="325" spans="1:15" x14ac:dyDescent="0.25">
      <c r="A325" s="52"/>
      <c r="B325" s="71" t="s">
        <v>463</v>
      </c>
      <c r="C325" s="72">
        <f t="shared" si="38"/>
        <v>0</v>
      </c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4"/>
    </row>
    <row r="326" spans="1:15" x14ac:dyDescent="0.25">
      <c r="A326" s="52"/>
      <c r="B326" s="71" t="s">
        <v>464</v>
      </c>
      <c r="C326" s="72">
        <f t="shared" si="38"/>
        <v>0</v>
      </c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4"/>
    </row>
    <row r="327" spans="1:15" x14ac:dyDescent="0.25">
      <c r="A327" s="52"/>
      <c r="B327" s="71" t="s">
        <v>465</v>
      </c>
      <c r="C327" s="72">
        <f t="shared" si="38"/>
        <v>0</v>
      </c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4"/>
    </row>
    <row r="328" spans="1:15" x14ac:dyDescent="0.25">
      <c r="A328" s="52"/>
      <c r="B328" s="71" t="s">
        <v>466</v>
      </c>
      <c r="C328" s="72">
        <f t="shared" si="38"/>
        <v>0</v>
      </c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4"/>
    </row>
    <row r="329" spans="1:15" x14ac:dyDescent="0.25">
      <c r="A329" s="52"/>
      <c r="B329" s="71" t="s">
        <v>467</v>
      </c>
      <c r="C329" s="72">
        <f t="shared" si="38"/>
        <v>0</v>
      </c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4"/>
    </row>
    <row r="330" spans="1:15" x14ac:dyDescent="0.25">
      <c r="A330" s="52"/>
      <c r="B330" s="75" t="s">
        <v>468</v>
      </c>
      <c r="C330" s="76">
        <f t="shared" ref="C330:C360" si="52">SUM(D330:O330)</f>
        <v>0</v>
      </c>
      <c r="D330" s="76">
        <f t="shared" ref="D330:O330" si="53">D331+D342</f>
        <v>0</v>
      </c>
      <c r="E330" s="76">
        <f t="shared" si="53"/>
        <v>0</v>
      </c>
      <c r="F330" s="76">
        <f t="shared" si="53"/>
        <v>0</v>
      </c>
      <c r="G330" s="76">
        <f t="shared" si="53"/>
        <v>0</v>
      </c>
      <c r="H330" s="76">
        <f t="shared" si="53"/>
        <v>0</v>
      </c>
      <c r="I330" s="76">
        <f t="shared" si="53"/>
        <v>0</v>
      </c>
      <c r="J330" s="76">
        <f t="shared" si="53"/>
        <v>0</v>
      </c>
      <c r="K330" s="76">
        <f t="shared" si="53"/>
        <v>0</v>
      </c>
      <c r="L330" s="76">
        <f t="shared" si="53"/>
        <v>0</v>
      </c>
      <c r="M330" s="76">
        <f t="shared" si="53"/>
        <v>0</v>
      </c>
      <c r="N330" s="76">
        <f t="shared" si="53"/>
        <v>0</v>
      </c>
      <c r="O330" s="77">
        <f t="shared" si="53"/>
        <v>0</v>
      </c>
    </row>
    <row r="331" spans="1:15" x14ac:dyDescent="0.25">
      <c r="A331" s="52"/>
      <c r="B331" s="67" t="s">
        <v>469</v>
      </c>
      <c r="C331" s="68">
        <f t="shared" si="52"/>
        <v>0</v>
      </c>
      <c r="D331" s="68">
        <f t="shared" ref="D331:O331" si="54">SUM(D332:D341)</f>
        <v>0</v>
      </c>
      <c r="E331" s="68">
        <f t="shared" si="54"/>
        <v>0</v>
      </c>
      <c r="F331" s="68">
        <f t="shared" si="54"/>
        <v>0</v>
      </c>
      <c r="G331" s="68">
        <f t="shared" si="54"/>
        <v>0</v>
      </c>
      <c r="H331" s="68">
        <f t="shared" si="54"/>
        <v>0</v>
      </c>
      <c r="I331" s="68">
        <f t="shared" si="54"/>
        <v>0</v>
      </c>
      <c r="J331" s="68">
        <f t="shared" si="54"/>
        <v>0</v>
      </c>
      <c r="K331" s="68">
        <f t="shared" si="54"/>
        <v>0</v>
      </c>
      <c r="L331" s="68">
        <f t="shared" si="54"/>
        <v>0</v>
      </c>
      <c r="M331" s="68">
        <f t="shared" si="54"/>
        <v>0</v>
      </c>
      <c r="N331" s="68">
        <f t="shared" si="54"/>
        <v>0</v>
      </c>
      <c r="O331" s="69">
        <f t="shared" si="54"/>
        <v>0</v>
      </c>
    </row>
    <row r="332" spans="1:15" x14ac:dyDescent="0.25">
      <c r="A332" s="52"/>
      <c r="B332" s="71" t="s">
        <v>470</v>
      </c>
      <c r="C332" s="72">
        <f t="shared" si="52"/>
        <v>0</v>
      </c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4"/>
    </row>
    <row r="333" spans="1:15" x14ac:dyDescent="0.25">
      <c r="A333" s="52"/>
      <c r="B333" s="71" t="s">
        <v>471</v>
      </c>
      <c r="C333" s="72">
        <f t="shared" si="52"/>
        <v>0</v>
      </c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4"/>
    </row>
    <row r="334" spans="1:15" x14ac:dyDescent="0.25">
      <c r="A334" s="52"/>
      <c r="B334" s="71" t="s">
        <v>472</v>
      </c>
      <c r="C334" s="72">
        <f t="shared" si="52"/>
        <v>0</v>
      </c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4"/>
    </row>
    <row r="335" spans="1:15" x14ac:dyDescent="0.25">
      <c r="A335" s="52"/>
      <c r="B335" s="71" t="s">
        <v>473</v>
      </c>
      <c r="C335" s="72">
        <f t="shared" si="52"/>
        <v>0</v>
      </c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4"/>
    </row>
    <row r="336" spans="1:15" x14ac:dyDescent="0.25">
      <c r="A336" s="52"/>
      <c r="B336" s="71" t="s">
        <v>474</v>
      </c>
      <c r="C336" s="72">
        <f t="shared" si="52"/>
        <v>0</v>
      </c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4"/>
    </row>
    <row r="337" spans="1:15" x14ac:dyDescent="0.25">
      <c r="A337" s="52"/>
      <c r="B337" s="71" t="s">
        <v>475</v>
      </c>
      <c r="C337" s="72">
        <f t="shared" si="52"/>
        <v>0</v>
      </c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4"/>
    </row>
    <row r="338" spans="1:15" x14ac:dyDescent="0.25">
      <c r="A338" s="52"/>
      <c r="B338" s="71" t="s">
        <v>476</v>
      </c>
      <c r="C338" s="72">
        <f t="shared" si="52"/>
        <v>0</v>
      </c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4"/>
    </row>
    <row r="339" spans="1:15" x14ac:dyDescent="0.25">
      <c r="A339" s="52"/>
      <c r="B339" s="71" t="s">
        <v>477</v>
      </c>
      <c r="C339" s="72">
        <f t="shared" si="52"/>
        <v>0</v>
      </c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4"/>
    </row>
    <row r="340" spans="1:15" x14ac:dyDescent="0.25">
      <c r="A340" s="52"/>
      <c r="B340" s="71" t="s">
        <v>478</v>
      </c>
      <c r="C340" s="72">
        <f t="shared" si="52"/>
        <v>0</v>
      </c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4"/>
    </row>
    <row r="341" spans="1:15" x14ac:dyDescent="0.25">
      <c r="A341" s="52"/>
      <c r="B341" s="71" t="s">
        <v>479</v>
      </c>
      <c r="C341" s="72">
        <f t="shared" si="52"/>
        <v>0</v>
      </c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4"/>
    </row>
    <row r="342" spans="1:15" x14ac:dyDescent="0.25">
      <c r="A342" s="52"/>
      <c r="B342" s="67" t="s">
        <v>480</v>
      </c>
      <c r="C342" s="68">
        <f t="shared" si="52"/>
        <v>0</v>
      </c>
      <c r="D342" s="68">
        <f t="shared" ref="D342:O342" si="55">SUM(D343:D344)</f>
        <v>0</v>
      </c>
      <c r="E342" s="68">
        <f t="shared" si="55"/>
        <v>0</v>
      </c>
      <c r="F342" s="68">
        <f t="shared" si="55"/>
        <v>0</v>
      </c>
      <c r="G342" s="68">
        <f t="shared" si="55"/>
        <v>0</v>
      </c>
      <c r="H342" s="68">
        <f t="shared" si="55"/>
        <v>0</v>
      </c>
      <c r="I342" s="68">
        <f t="shared" si="55"/>
        <v>0</v>
      </c>
      <c r="J342" s="68">
        <f t="shared" si="55"/>
        <v>0</v>
      </c>
      <c r="K342" s="68">
        <f t="shared" si="55"/>
        <v>0</v>
      </c>
      <c r="L342" s="68">
        <f t="shared" si="55"/>
        <v>0</v>
      </c>
      <c r="M342" s="68">
        <f t="shared" si="55"/>
        <v>0</v>
      </c>
      <c r="N342" s="68">
        <f t="shared" si="55"/>
        <v>0</v>
      </c>
      <c r="O342" s="69">
        <f t="shared" si="55"/>
        <v>0</v>
      </c>
    </row>
    <row r="343" spans="1:15" x14ac:dyDescent="0.25">
      <c r="A343" s="52"/>
      <c r="B343" s="71" t="s">
        <v>481</v>
      </c>
      <c r="C343" s="72">
        <f t="shared" si="52"/>
        <v>0</v>
      </c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4"/>
    </row>
    <row r="344" spans="1:15" x14ac:dyDescent="0.25">
      <c r="A344" s="52"/>
      <c r="B344" s="71" t="s">
        <v>482</v>
      </c>
      <c r="C344" s="72">
        <f t="shared" si="52"/>
        <v>0</v>
      </c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4"/>
    </row>
    <row r="345" spans="1:15" x14ac:dyDescent="0.25">
      <c r="A345" s="52"/>
      <c r="B345" s="75" t="s">
        <v>483</v>
      </c>
      <c r="C345" s="76">
        <f t="shared" si="52"/>
        <v>0</v>
      </c>
      <c r="D345" s="76">
        <f t="shared" ref="D345:O345" si="56">D346+D350+D355+D357+D359</f>
        <v>0</v>
      </c>
      <c r="E345" s="76">
        <f t="shared" si="56"/>
        <v>0</v>
      </c>
      <c r="F345" s="76">
        <f t="shared" si="56"/>
        <v>0</v>
      </c>
      <c r="G345" s="76">
        <f t="shared" si="56"/>
        <v>0</v>
      </c>
      <c r="H345" s="76">
        <f t="shared" si="56"/>
        <v>0</v>
      </c>
      <c r="I345" s="76">
        <f t="shared" si="56"/>
        <v>0</v>
      </c>
      <c r="J345" s="76">
        <f t="shared" si="56"/>
        <v>0</v>
      </c>
      <c r="K345" s="76">
        <f t="shared" si="56"/>
        <v>0</v>
      </c>
      <c r="L345" s="76">
        <f t="shared" si="56"/>
        <v>0</v>
      </c>
      <c r="M345" s="76">
        <f t="shared" si="56"/>
        <v>0</v>
      </c>
      <c r="N345" s="76">
        <f t="shared" si="56"/>
        <v>0</v>
      </c>
      <c r="O345" s="77">
        <f t="shared" si="56"/>
        <v>0</v>
      </c>
    </row>
    <row r="346" spans="1:15" x14ac:dyDescent="0.25">
      <c r="A346" s="52"/>
      <c r="B346" s="67" t="s">
        <v>484</v>
      </c>
      <c r="C346" s="68">
        <f t="shared" si="52"/>
        <v>0</v>
      </c>
      <c r="D346" s="68">
        <f t="shared" ref="D346:O346" si="57">SUM(D347:D349)</f>
        <v>0</v>
      </c>
      <c r="E346" s="68">
        <f t="shared" si="57"/>
        <v>0</v>
      </c>
      <c r="F346" s="68">
        <f t="shared" si="57"/>
        <v>0</v>
      </c>
      <c r="G346" s="68">
        <f t="shared" si="57"/>
        <v>0</v>
      </c>
      <c r="H346" s="68">
        <f t="shared" si="57"/>
        <v>0</v>
      </c>
      <c r="I346" s="68">
        <f t="shared" si="57"/>
        <v>0</v>
      </c>
      <c r="J346" s="68">
        <f t="shared" si="57"/>
        <v>0</v>
      </c>
      <c r="K346" s="68">
        <f t="shared" si="57"/>
        <v>0</v>
      </c>
      <c r="L346" s="68">
        <f t="shared" si="57"/>
        <v>0</v>
      </c>
      <c r="M346" s="68">
        <f t="shared" si="57"/>
        <v>0</v>
      </c>
      <c r="N346" s="68">
        <f t="shared" si="57"/>
        <v>0</v>
      </c>
      <c r="O346" s="69">
        <f t="shared" si="57"/>
        <v>0</v>
      </c>
    </row>
    <row r="347" spans="1:15" x14ac:dyDescent="0.25">
      <c r="A347" s="52"/>
      <c r="B347" s="71" t="s">
        <v>485</v>
      </c>
      <c r="C347" s="72">
        <f t="shared" si="52"/>
        <v>0</v>
      </c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4"/>
    </row>
    <row r="348" spans="1:15" x14ac:dyDescent="0.25">
      <c r="A348" s="52"/>
      <c r="B348" s="71" t="s">
        <v>486</v>
      </c>
      <c r="C348" s="72">
        <f t="shared" si="52"/>
        <v>0</v>
      </c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4"/>
    </row>
    <row r="349" spans="1:15" x14ac:dyDescent="0.25">
      <c r="A349" s="52"/>
      <c r="B349" s="71" t="s">
        <v>487</v>
      </c>
      <c r="C349" s="72">
        <f t="shared" si="52"/>
        <v>0</v>
      </c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4"/>
    </row>
    <row r="350" spans="1:15" x14ac:dyDescent="0.25">
      <c r="A350" s="52"/>
      <c r="B350" s="67" t="s">
        <v>488</v>
      </c>
      <c r="C350" s="68">
        <f t="shared" si="52"/>
        <v>0</v>
      </c>
      <c r="D350" s="68">
        <f t="shared" ref="D350:O350" si="58">SUM(D351:D354)</f>
        <v>0</v>
      </c>
      <c r="E350" s="68">
        <f t="shared" si="58"/>
        <v>0</v>
      </c>
      <c r="F350" s="68">
        <f t="shared" si="58"/>
        <v>0</v>
      </c>
      <c r="G350" s="68">
        <f t="shared" si="58"/>
        <v>0</v>
      </c>
      <c r="H350" s="68">
        <f t="shared" si="58"/>
        <v>0</v>
      </c>
      <c r="I350" s="68">
        <f t="shared" si="58"/>
        <v>0</v>
      </c>
      <c r="J350" s="68">
        <f t="shared" si="58"/>
        <v>0</v>
      </c>
      <c r="K350" s="68">
        <f t="shared" si="58"/>
        <v>0</v>
      </c>
      <c r="L350" s="68">
        <f t="shared" si="58"/>
        <v>0</v>
      </c>
      <c r="M350" s="68">
        <f t="shared" si="58"/>
        <v>0</v>
      </c>
      <c r="N350" s="68">
        <f t="shared" si="58"/>
        <v>0</v>
      </c>
      <c r="O350" s="69">
        <f t="shared" si="58"/>
        <v>0</v>
      </c>
    </row>
    <row r="351" spans="1:15" x14ac:dyDescent="0.25">
      <c r="A351" s="52"/>
      <c r="B351" s="71" t="s">
        <v>489</v>
      </c>
      <c r="C351" s="72">
        <f t="shared" si="52"/>
        <v>0</v>
      </c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4"/>
    </row>
    <row r="352" spans="1:15" x14ac:dyDescent="0.25">
      <c r="A352" s="52"/>
      <c r="B352" s="71" t="s">
        <v>490</v>
      </c>
      <c r="C352" s="72">
        <f t="shared" si="52"/>
        <v>0</v>
      </c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4"/>
    </row>
    <row r="353" spans="1:54" x14ac:dyDescent="0.25">
      <c r="A353" s="52"/>
      <c r="B353" s="71" t="s">
        <v>491</v>
      </c>
      <c r="C353" s="72">
        <f t="shared" si="52"/>
        <v>0</v>
      </c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4"/>
    </row>
    <row r="354" spans="1:54" x14ac:dyDescent="0.25">
      <c r="A354" s="52"/>
      <c r="B354" s="71" t="s">
        <v>492</v>
      </c>
      <c r="C354" s="72">
        <f t="shared" si="52"/>
        <v>0</v>
      </c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4"/>
    </row>
    <row r="355" spans="1:54" x14ac:dyDescent="0.25">
      <c r="A355" s="52"/>
      <c r="B355" s="67" t="s">
        <v>493</v>
      </c>
      <c r="C355" s="68">
        <f t="shared" si="52"/>
        <v>0</v>
      </c>
      <c r="D355" s="68">
        <f t="shared" ref="D355:O355" si="59">D356</f>
        <v>0</v>
      </c>
      <c r="E355" s="68">
        <f t="shared" si="59"/>
        <v>0</v>
      </c>
      <c r="F355" s="68">
        <f t="shared" si="59"/>
        <v>0</v>
      </c>
      <c r="G355" s="68">
        <f t="shared" si="59"/>
        <v>0</v>
      </c>
      <c r="H355" s="68">
        <f t="shared" si="59"/>
        <v>0</v>
      </c>
      <c r="I355" s="68">
        <f t="shared" si="59"/>
        <v>0</v>
      </c>
      <c r="J355" s="68">
        <f t="shared" si="59"/>
        <v>0</v>
      </c>
      <c r="K355" s="68">
        <f t="shared" si="59"/>
        <v>0</v>
      </c>
      <c r="L355" s="68">
        <f t="shared" si="59"/>
        <v>0</v>
      </c>
      <c r="M355" s="68">
        <f t="shared" si="59"/>
        <v>0</v>
      </c>
      <c r="N355" s="68">
        <f t="shared" si="59"/>
        <v>0</v>
      </c>
      <c r="O355" s="69">
        <f t="shared" si="59"/>
        <v>0</v>
      </c>
    </row>
    <row r="356" spans="1:54" x14ac:dyDescent="0.25">
      <c r="A356" s="52"/>
      <c r="B356" s="71" t="s">
        <v>494</v>
      </c>
      <c r="C356" s="72">
        <f t="shared" si="52"/>
        <v>0</v>
      </c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4"/>
    </row>
    <row r="357" spans="1:54" x14ac:dyDescent="0.25">
      <c r="A357" s="52"/>
      <c r="B357" s="67" t="s">
        <v>495</v>
      </c>
      <c r="C357" s="68">
        <f t="shared" si="52"/>
        <v>0</v>
      </c>
      <c r="D357" s="68">
        <f t="shared" ref="D357:O357" si="60">D358</f>
        <v>0</v>
      </c>
      <c r="E357" s="68">
        <f t="shared" si="60"/>
        <v>0</v>
      </c>
      <c r="F357" s="68">
        <f t="shared" si="60"/>
        <v>0</v>
      </c>
      <c r="G357" s="68">
        <f t="shared" si="60"/>
        <v>0</v>
      </c>
      <c r="H357" s="68">
        <f t="shared" si="60"/>
        <v>0</v>
      </c>
      <c r="I357" s="68">
        <f t="shared" si="60"/>
        <v>0</v>
      </c>
      <c r="J357" s="68">
        <f t="shared" si="60"/>
        <v>0</v>
      </c>
      <c r="K357" s="68">
        <f t="shared" si="60"/>
        <v>0</v>
      </c>
      <c r="L357" s="68">
        <f t="shared" si="60"/>
        <v>0</v>
      </c>
      <c r="M357" s="68">
        <f t="shared" si="60"/>
        <v>0</v>
      </c>
      <c r="N357" s="68">
        <f t="shared" si="60"/>
        <v>0</v>
      </c>
      <c r="O357" s="69">
        <f t="shared" si="60"/>
        <v>0</v>
      </c>
    </row>
    <row r="358" spans="1:54" x14ac:dyDescent="0.25">
      <c r="A358" s="52"/>
      <c r="B358" s="71" t="s">
        <v>496</v>
      </c>
      <c r="C358" s="72">
        <f t="shared" si="52"/>
        <v>0</v>
      </c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4"/>
    </row>
    <row r="359" spans="1:54" x14ac:dyDescent="0.25">
      <c r="A359" s="52"/>
      <c r="B359" s="67" t="s">
        <v>497</v>
      </c>
      <c r="C359" s="68">
        <f t="shared" si="52"/>
        <v>0</v>
      </c>
      <c r="D359" s="68">
        <f t="shared" ref="D359:O359" si="61">D360</f>
        <v>0</v>
      </c>
      <c r="E359" s="68">
        <f t="shared" si="61"/>
        <v>0</v>
      </c>
      <c r="F359" s="68">
        <f t="shared" si="61"/>
        <v>0</v>
      </c>
      <c r="G359" s="68">
        <f t="shared" si="61"/>
        <v>0</v>
      </c>
      <c r="H359" s="68">
        <f t="shared" si="61"/>
        <v>0</v>
      </c>
      <c r="I359" s="68">
        <f t="shared" si="61"/>
        <v>0</v>
      </c>
      <c r="J359" s="68">
        <f t="shared" si="61"/>
        <v>0</v>
      </c>
      <c r="K359" s="68">
        <f t="shared" si="61"/>
        <v>0</v>
      </c>
      <c r="L359" s="68">
        <f t="shared" si="61"/>
        <v>0</v>
      </c>
      <c r="M359" s="68">
        <f t="shared" si="61"/>
        <v>0</v>
      </c>
      <c r="N359" s="68">
        <f t="shared" si="61"/>
        <v>0</v>
      </c>
      <c r="O359" s="69">
        <f t="shared" si="61"/>
        <v>0</v>
      </c>
    </row>
    <row r="360" spans="1:54" x14ac:dyDescent="0.25">
      <c r="A360" s="52"/>
      <c r="B360" s="71" t="s">
        <v>498</v>
      </c>
      <c r="C360" s="72">
        <f t="shared" si="52"/>
        <v>0</v>
      </c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4"/>
    </row>
    <row r="361" spans="1:54" ht="15.75" thickBot="1" x14ac:dyDescent="0.3">
      <c r="A361" s="52"/>
      <c r="B361" s="78" t="s">
        <v>499</v>
      </c>
      <c r="C361" s="79">
        <f>SUM(D361:O361)</f>
        <v>0</v>
      </c>
      <c r="D361" s="79">
        <f>D345+D330+D312+D282+D231+D121+D56+D9</f>
        <v>0</v>
      </c>
      <c r="E361" s="79">
        <f t="shared" ref="E361:O361" si="62">E345+E330+E312+E282+E231+E121+E56+E9</f>
        <v>0</v>
      </c>
      <c r="F361" s="79">
        <f t="shared" si="62"/>
        <v>0</v>
      </c>
      <c r="G361" s="79">
        <f t="shared" si="62"/>
        <v>0</v>
      </c>
      <c r="H361" s="79">
        <f t="shared" si="62"/>
        <v>0</v>
      </c>
      <c r="I361" s="79">
        <f t="shared" si="62"/>
        <v>0</v>
      </c>
      <c r="J361" s="79">
        <f t="shared" si="62"/>
        <v>0</v>
      </c>
      <c r="K361" s="79">
        <f t="shared" si="62"/>
        <v>0</v>
      </c>
      <c r="L361" s="79">
        <f t="shared" si="62"/>
        <v>0</v>
      </c>
      <c r="M361" s="79">
        <f t="shared" si="62"/>
        <v>0</v>
      </c>
      <c r="N361" s="79">
        <f t="shared" si="62"/>
        <v>0</v>
      </c>
      <c r="O361" s="80">
        <f t="shared" si="62"/>
        <v>0</v>
      </c>
    </row>
    <row r="362" spans="1:54" x14ac:dyDescent="0.25">
      <c r="A362" s="52"/>
      <c r="B362" s="52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4"/>
      <c r="Q362" s="54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</row>
    <row r="363" spans="1:54" x14ac:dyDescent="0.25">
      <c r="A363" s="52"/>
      <c r="B363" s="52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4"/>
      <c r="Q363" s="54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</row>
    <row r="364" spans="1:54" x14ac:dyDescent="0.25">
      <c r="A364" s="52"/>
      <c r="B364" s="52"/>
      <c r="C364" s="81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4"/>
      <c r="Q364" s="54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</row>
    <row r="365" spans="1:54" x14ac:dyDescent="0.25">
      <c r="A365" s="52"/>
      <c r="B365" s="52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4"/>
      <c r="Q365" s="54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</row>
    <row r="366" spans="1:54" x14ac:dyDescent="0.25">
      <c r="A366" s="52"/>
      <c r="B366" s="52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4"/>
      <c r="Q366" s="54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</row>
    <row r="367" spans="1:54" x14ac:dyDescent="0.25">
      <c r="A367" s="52"/>
      <c r="B367" s="52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4"/>
      <c r="Q367" s="54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</row>
    <row r="368" spans="1:54" x14ac:dyDescent="0.25">
      <c r="A368" s="52"/>
      <c r="B368" s="52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4"/>
      <c r="Q368" s="54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</row>
    <row r="369" spans="1:54" x14ac:dyDescent="0.25">
      <c r="A369" s="52"/>
      <c r="B369" s="52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4"/>
      <c r="Q369" s="54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</row>
    <row r="370" spans="1:54" x14ac:dyDescent="0.25">
      <c r="A370" s="52"/>
      <c r="B370" s="52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4"/>
      <c r="Q370" s="54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</row>
    <row r="371" spans="1:54" x14ac:dyDescent="0.25">
      <c r="A371" s="52"/>
      <c r="B371" s="52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4"/>
      <c r="Q371" s="54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</row>
    <row r="372" spans="1:54" x14ac:dyDescent="0.25">
      <c r="A372" s="52"/>
      <c r="B372" s="52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4"/>
      <c r="Q372" s="54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</row>
    <row r="373" spans="1:54" x14ac:dyDescent="0.25">
      <c r="A373" s="52"/>
      <c r="B373" s="52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4"/>
      <c r="Q373" s="54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</row>
    <row r="374" spans="1:54" x14ac:dyDescent="0.25">
      <c r="A374" s="52"/>
      <c r="B374" s="52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4"/>
      <c r="Q374" s="54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</row>
    <row r="375" spans="1:54" x14ac:dyDescent="0.25">
      <c r="A375" s="52"/>
      <c r="B375" s="52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4"/>
      <c r="Q375" s="54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</row>
    <row r="376" spans="1:54" x14ac:dyDescent="0.25">
      <c r="A376" s="52"/>
      <c r="B376" s="52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4"/>
      <c r="Q376" s="54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</row>
    <row r="377" spans="1:54" x14ac:dyDescent="0.25">
      <c r="A377" s="52"/>
      <c r="B377" s="52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4"/>
      <c r="Q377" s="54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</row>
    <row r="378" spans="1:54" x14ac:dyDescent="0.25">
      <c r="A378" s="52"/>
      <c r="B378" s="52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4"/>
      <c r="Q378" s="54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</row>
    <row r="379" spans="1:54" x14ac:dyDescent="0.25">
      <c r="A379" s="52"/>
      <c r="B379" s="52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4"/>
      <c r="Q379" s="54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</row>
    <row r="380" spans="1:54" x14ac:dyDescent="0.25">
      <c r="A380" s="52"/>
      <c r="B380" s="52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4"/>
      <c r="Q380" s="54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  <c r="AX380" s="52"/>
      <c r="AY380" s="52"/>
      <c r="AZ380" s="52"/>
      <c r="BA380" s="52"/>
      <c r="BB380" s="52"/>
    </row>
    <row r="381" spans="1:54" x14ac:dyDescent="0.25">
      <c r="A381" s="52"/>
      <c r="B381" s="52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4"/>
      <c r="Q381" s="54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</row>
    <row r="382" spans="1:54" x14ac:dyDescent="0.25">
      <c r="A382" s="52"/>
      <c r="B382" s="52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4"/>
      <c r="Q382" s="54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</row>
    <row r="383" spans="1:54" x14ac:dyDescent="0.25">
      <c r="A383" s="52"/>
      <c r="B383" s="52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4"/>
      <c r="Q383" s="54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</row>
    <row r="384" spans="1:54" x14ac:dyDescent="0.25">
      <c r="A384" s="52"/>
      <c r="B384" s="52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4"/>
      <c r="Q384" s="54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  <c r="AO384" s="52"/>
      <c r="AP384" s="52"/>
      <c r="AQ384" s="52"/>
      <c r="AR384" s="52"/>
      <c r="AS384" s="52"/>
      <c r="AT384" s="52"/>
      <c r="AU384" s="52"/>
      <c r="AV384" s="52"/>
      <c r="AW384" s="52"/>
      <c r="AX384" s="52"/>
      <c r="AY384" s="52"/>
      <c r="AZ384" s="52"/>
      <c r="BA384" s="52"/>
      <c r="BB384" s="52"/>
    </row>
    <row r="385" spans="1:54" x14ac:dyDescent="0.25">
      <c r="A385" s="52"/>
      <c r="B385" s="52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4"/>
      <c r="Q385" s="54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</row>
    <row r="386" spans="1:54" x14ac:dyDescent="0.25">
      <c r="A386" s="52"/>
      <c r="B386" s="52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4"/>
      <c r="Q386" s="54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</row>
    <row r="387" spans="1:54" x14ac:dyDescent="0.25">
      <c r="A387" s="52"/>
      <c r="B387" s="52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4"/>
      <c r="Q387" s="54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</row>
    <row r="388" spans="1:54" x14ac:dyDescent="0.25">
      <c r="A388" s="52"/>
      <c r="B388" s="52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4"/>
      <c r="Q388" s="54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  <c r="AK388" s="52"/>
      <c r="AL388" s="52"/>
      <c r="AM388" s="52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</row>
    <row r="389" spans="1:54" x14ac:dyDescent="0.25">
      <c r="A389" s="52"/>
      <c r="B389" s="52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4"/>
      <c r="Q389" s="54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52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</row>
    <row r="390" spans="1:54" x14ac:dyDescent="0.25">
      <c r="A390" s="52"/>
      <c r="B390" s="52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4"/>
      <c r="Q390" s="54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  <c r="AK390" s="52"/>
      <c r="AL390" s="52"/>
      <c r="AM390" s="52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</row>
    <row r="391" spans="1:54" x14ac:dyDescent="0.25">
      <c r="A391" s="52"/>
      <c r="B391" s="52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4"/>
      <c r="Q391" s="54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52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</row>
    <row r="392" spans="1:54" x14ac:dyDescent="0.25">
      <c r="A392" s="52"/>
      <c r="B392" s="52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4"/>
      <c r="Q392" s="54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  <c r="AK392" s="52"/>
      <c r="AL392" s="52"/>
      <c r="AM392" s="52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</row>
    <row r="393" spans="1:54" x14ac:dyDescent="0.25">
      <c r="A393" s="52"/>
      <c r="B393" s="52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4"/>
      <c r="Q393" s="54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52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</row>
    <row r="394" spans="1:54" x14ac:dyDescent="0.25">
      <c r="A394" s="52"/>
      <c r="B394" s="52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4"/>
      <c r="Q394" s="54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  <c r="AK394" s="52"/>
      <c r="AL394" s="52"/>
      <c r="AM394" s="52"/>
      <c r="AN394" s="52"/>
      <c r="AO394" s="52"/>
      <c r="AP394" s="52"/>
      <c r="AQ394" s="52"/>
      <c r="AR394" s="52"/>
      <c r="AS394" s="52"/>
      <c r="AT394" s="52"/>
      <c r="AU394" s="52"/>
      <c r="AV394" s="52"/>
      <c r="AW394" s="52"/>
      <c r="AX394" s="52"/>
      <c r="AY394" s="52"/>
      <c r="AZ394" s="52"/>
      <c r="BA394" s="52"/>
      <c r="BB394" s="52"/>
    </row>
    <row r="395" spans="1:54" x14ac:dyDescent="0.25">
      <c r="A395" s="52"/>
      <c r="B395" s="52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4"/>
      <c r="Q395" s="54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52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</row>
    <row r="396" spans="1:54" x14ac:dyDescent="0.25">
      <c r="A396" s="52"/>
      <c r="B396" s="52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4"/>
      <c r="Q396" s="54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2"/>
      <c r="AM396" s="52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</row>
    <row r="397" spans="1:54" x14ac:dyDescent="0.25">
      <c r="A397" s="52"/>
      <c r="B397" s="52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4"/>
      <c r="Q397" s="54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52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</row>
    <row r="398" spans="1:54" x14ac:dyDescent="0.25">
      <c r="A398" s="52"/>
      <c r="B398" s="52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4"/>
      <c r="Q398" s="54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  <c r="AK398" s="52"/>
      <c r="AL398" s="52"/>
      <c r="AM398" s="52"/>
      <c r="AN398" s="52"/>
      <c r="AO398" s="52"/>
      <c r="AP398" s="52"/>
      <c r="AQ398" s="52"/>
      <c r="AR398" s="52"/>
      <c r="AS398" s="52"/>
      <c r="AT398" s="52"/>
      <c r="AU398" s="52"/>
      <c r="AV398" s="52"/>
      <c r="AW398" s="52"/>
      <c r="AX398" s="52"/>
      <c r="AY398" s="52"/>
      <c r="AZ398" s="52"/>
      <c r="BA398" s="52"/>
      <c r="BB398" s="52"/>
    </row>
    <row r="399" spans="1:54" x14ac:dyDescent="0.25">
      <c r="A399" s="52"/>
      <c r="B399" s="52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4"/>
      <c r="Q399" s="54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52"/>
      <c r="AN399" s="52"/>
      <c r="AO399" s="52"/>
      <c r="AP399" s="52"/>
      <c r="AQ399" s="52"/>
      <c r="AR399" s="52"/>
      <c r="AS399" s="52"/>
      <c r="AT399" s="52"/>
      <c r="AU399" s="52"/>
      <c r="AV399" s="52"/>
      <c r="AW399" s="52"/>
      <c r="AX399" s="52"/>
      <c r="AY399" s="52"/>
      <c r="AZ399" s="52"/>
      <c r="BA399" s="52"/>
      <c r="BB399" s="52"/>
    </row>
    <row r="400" spans="1:54" x14ac:dyDescent="0.25">
      <c r="A400" s="52"/>
      <c r="B400" s="52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4"/>
      <c r="Q400" s="54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  <c r="AK400" s="52"/>
      <c r="AL400" s="52"/>
      <c r="AM400" s="52"/>
      <c r="AN400" s="52"/>
      <c r="AO400" s="52"/>
      <c r="AP400" s="52"/>
      <c r="AQ400" s="52"/>
      <c r="AR400" s="52"/>
      <c r="AS400" s="52"/>
      <c r="AT400" s="52"/>
      <c r="AU400" s="52"/>
      <c r="AV400" s="52"/>
      <c r="AW400" s="52"/>
      <c r="AX400" s="52"/>
      <c r="AY400" s="52"/>
      <c r="AZ400" s="52"/>
      <c r="BA400" s="52"/>
      <c r="BB400" s="52"/>
    </row>
    <row r="401" spans="1:54" x14ac:dyDescent="0.25">
      <c r="A401" s="52"/>
      <c r="B401" s="52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4"/>
      <c r="Q401" s="54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52"/>
      <c r="AN401" s="52"/>
      <c r="AO401" s="52"/>
      <c r="AP401" s="52"/>
      <c r="AQ401" s="52"/>
      <c r="AR401" s="52"/>
      <c r="AS401" s="52"/>
      <c r="AT401" s="52"/>
      <c r="AU401" s="52"/>
      <c r="AV401" s="52"/>
      <c r="AW401" s="52"/>
      <c r="AX401" s="52"/>
      <c r="AY401" s="52"/>
      <c r="AZ401" s="52"/>
      <c r="BA401" s="52"/>
      <c r="BB401" s="52"/>
    </row>
    <row r="402" spans="1:54" x14ac:dyDescent="0.25">
      <c r="A402" s="52"/>
      <c r="B402" s="52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4"/>
      <c r="Q402" s="54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2"/>
      <c r="AV402" s="52"/>
      <c r="AW402" s="52"/>
      <c r="AX402" s="52"/>
      <c r="AY402" s="52"/>
      <c r="AZ402" s="52"/>
      <c r="BA402" s="52"/>
      <c r="BB402" s="52"/>
    </row>
    <row r="403" spans="1:54" x14ac:dyDescent="0.25">
      <c r="A403" s="52"/>
      <c r="B403" s="52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4"/>
      <c r="Q403" s="54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52"/>
      <c r="AN403" s="52"/>
      <c r="AO403" s="52"/>
      <c r="AP403" s="52"/>
      <c r="AQ403" s="52"/>
      <c r="AR403" s="52"/>
      <c r="AS403" s="52"/>
      <c r="AT403" s="52"/>
      <c r="AU403" s="52"/>
      <c r="AV403" s="52"/>
      <c r="AW403" s="52"/>
      <c r="AX403" s="52"/>
      <c r="AY403" s="52"/>
      <c r="AZ403" s="52"/>
      <c r="BA403" s="52"/>
      <c r="BB403" s="52"/>
    </row>
    <row r="404" spans="1:54" x14ac:dyDescent="0.25">
      <c r="A404" s="52"/>
      <c r="B404" s="52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4"/>
      <c r="Q404" s="54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  <c r="AK404" s="52"/>
      <c r="AL404" s="52"/>
      <c r="AM404" s="52"/>
      <c r="AN404" s="52"/>
      <c r="AO404" s="52"/>
      <c r="AP404" s="52"/>
      <c r="AQ404" s="52"/>
      <c r="AR404" s="52"/>
      <c r="AS404" s="52"/>
      <c r="AT404" s="52"/>
      <c r="AU404" s="52"/>
      <c r="AV404" s="52"/>
      <c r="AW404" s="52"/>
      <c r="AX404" s="52"/>
      <c r="AY404" s="52"/>
      <c r="AZ404" s="52"/>
      <c r="BA404" s="52"/>
      <c r="BB404" s="52"/>
    </row>
    <row r="405" spans="1:54" x14ac:dyDescent="0.25">
      <c r="A405" s="52"/>
      <c r="B405" s="52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4"/>
      <c r="Q405" s="54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  <c r="AK405" s="52"/>
      <c r="AL405" s="52"/>
      <c r="AM405" s="52"/>
      <c r="AN405" s="52"/>
      <c r="AO405" s="52"/>
      <c r="AP405" s="52"/>
      <c r="AQ405" s="52"/>
      <c r="AR405" s="52"/>
      <c r="AS405" s="52"/>
      <c r="AT405" s="52"/>
      <c r="AU405" s="52"/>
      <c r="AV405" s="52"/>
      <c r="AW405" s="52"/>
      <c r="AX405" s="52"/>
      <c r="AY405" s="52"/>
      <c r="AZ405" s="52"/>
      <c r="BA405" s="52"/>
      <c r="BB405" s="52"/>
    </row>
    <row r="406" spans="1:54" x14ac:dyDescent="0.25">
      <c r="A406" s="52"/>
      <c r="B406" s="52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4"/>
      <c r="Q406" s="54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  <c r="AK406" s="52"/>
      <c r="AL406" s="52"/>
      <c r="AM406" s="52"/>
      <c r="AN406" s="52"/>
      <c r="AO406" s="52"/>
      <c r="AP406" s="52"/>
      <c r="AQ406" s="52"/>
      <c r="AR406" s="52"/>
      <c r="AS406" s="52"/>
      <c r="AT406" s="52"/>
      <c r="AU406" s="52"/>
      <c r="AV406" s="52"/>
      <c r="AW406" s="52"/>
      <c r="AX406" s="52"/>
      <c r="AY406" s="52"/>
      <c r="AZ406" s="52"/>
      <c r="BA406" s="52"/>
      <c r="BB406" s="52"/>
    </row>
    <row r="407" spans="1:54" x14ac:dyDescent="0.25">
      <c r="A407" s="52"/>
      <c r="B407" s="52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4"/>
      <c r="Q407" s="54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  <c r="AK407" s="52"/>
      <c r="AL407" s="52"/>
      <c r="AM407" s="52"/>
      <c r="AN407" s="52"/>
      <c r="AO407" s="52"/>
      <c r="AP407" s="52"/>
      <c r="AQ407" s="52"/>
      <c r="AR407" s="52"/>
      <c r="AS407" s="52"/>
      <c r="AT407" s="52"/>
      <c r="AU407" s="52"/>
      <c r="AV407" s="52"/>
      <c r="AW407" s="52"/>
      <c r="AX407" s="52"/>
      <c r="AY407" s="52"/>
      <c r="AZ407" s="52"/>
      <c r="BA407" s="52"/>
      <c r="BB407" s="52"/>
    </row>
    <row r="408" spans="1:54" x14ac:dyDescent="0.25">
      <c r="A408" s="52"/>
      <c r="B408" s="52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4"/>
      <c r="Q408" s="54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  <c r="AK408" s="52"/>
      <c r="AL408" s="52"/>
      <c r="AM408" s="52"/>
      <c r="AN408" s="52"/>
      <c r="AO408" s="52"/>
      <c r="AP408" s="52"/>
      <c r="AQ408" s="52"/>
      <c r="AR408" s="52"/>
      <c r="AS408" s="52"/>
      <c r="AT408" s="52"/>
      <c r="AU408" s="52"/>
      <c r="AV408" s="52"/>
      <c r="AW408" s="52"/>
      <c r="AX408" s="52"/>
      <c r="AY408" s="52"/>
      <c r="AZ408" s="52"/>
      <c r="BA408" s="52"/>
      <c r="BB408" s="52"/>
    </row>
    <row r="409" spans="1:54" x14ac:dyDescent="0.25">
      <c r="A409" s="52"/>
      <c r="B409" s="52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4"/>
      <c r="Q409" s="54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  <c r="AK409" s="52"/>
      <c r="AL409" s="52"/>
      <c r="AM409" s="52"/>
      <c r="AN409" s="52"/>
      <c r="AO409" s="52"/>
      <c r="AP409" s="52"/>
      <c r="AQ409" s="52"/>
      <c r="AR409" s="52"/>
      <c r="AS409" s="52"/>
      <c r="AT409" s="52"/>
      <c r="AU409" s="52"/>
      <c r="AV409" s="52"/>
      <c r="AW409" s="52"/>
      <c r="AX409" s="52"/>
      <c r="AY409" s="52"/>
      <c r="AZ409" s="52"/>
      <c r="BA409" s="52"/>
      <c r="BB409" s="52"/>
    </row>
    <row r="410" spans="1:54" x14ac:dyDescent="0.25">
      <c r="A410" s="52"/>
      <c r="B410" s="52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4"/>
      <c r="Q410" s="54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  <c r="AK410" s="52"/>
      <c r="AL410" s="52"/>
      <c r="AM410" s="52"/>
      <c r="AN410" s="52"/>
      <c r="AO410" s="52"/>
      <c r="AP410" s="52"/>
      <c r="AQ410" s="52"/>
      <c r="AR410" s="52"/>
      <c r="AS410" s="52"/>
      <c r="AT410" s="52"/>
      <c r="AU410" s="52"/>
      <c r="AV410" s="52"/>
      <c r="AW410" s="52"/>
      <c r="AX410" s="52"/>
      <c r="AY410" s="52"/>
      <c r="AZ410" s="52"/>
      <c r="BA410" s="52"/>
      <c r="BB410" s="52"/>
    </row>
    <row r="411" spans="1:54" x14ac:dyDescent="0.25">
      <c r="A411" s="52"/>
      <c r="B411" s="52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4"/>
      <c r="Q411" s="54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  <c r="AK411" s="52"/>
      <c r="AL411" s="52"/>
      <c r="AM411" s="52"/>
      <c r="AN411" s="52"/>
      <c r="AO411" s="52"/>
      <c r="AP411" s="52"/>
      <c r="AQ411" s="52"/>
      <c r="AR411" s="52"/>
      <c r="AS411" s="52"/>
      <c r="AT411" s="52"/>
      <c r="AU411" s="52"/>
      <c r="AV411" s="52"/>
      <c r="AW411" s="52"/>
      <c r="AX411" s="52"/>
      <c r="AY411" s="52"/>
      <c r="AZ411" s="52"/>
      <c r="BA411" s="52"/>
      <c r="BB411" s="52"/>
    </row>
    <row r="412" spans="1:54" x14ac:dyDescent="0.25">
      <c r="A412" s="52"/>
      <c r="B412" s="52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4"/>
      <c r="Q412" s="54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  <c r="AK412" s="52"/>
      <c r="AL412" s="52"/>
      <c r="AM412" s="52"/>
      <c r="AN412" s="52"/>
      <c r="AO412" s="52"/>
      <c r="AP412" s="52"/>
      <c r="AQ412" s="52"/>
      <c r="AR412" s="52"/>
      <c r="AS412" s="52"/>
      <c r="AT412" s="52"/>
      <c r="AU412" s="52"/>
      <c r="AV412" s="52"/>
      <c r="AW412" s="52"/>
      <c r="AX412" s="52"/>
      <c r="AY412" s="52"/>
      <c r="AZ412" s="52"/>
      <c r="BA412" s="52"/>
      <c r="BB412" s="52"/>
    </row>
    <row r="413" spans="1:54" x14ac:dyDescent="0.25">
      <c r="A413" s="52"/>
      <c r="B413" s="52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4"/>
      <c r="Q413" s="54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  <c r="AK413" s="52"/>
      <c r="AL413" s="52"/>
      <c r="AM413" s="52"/>
      <c r="AN413" s="52"/>
      <c r="AO413" s="52"/>
      <c r="AP413" s="52"/>
      <c r="AQ413" s="52"/>
      <c r="AR413" s="52"/>
      <c r="AS413" s="52"/>
      <c r="AT413" s="52"/>
      <c r="AU413" s="52"/>
      <c r="AV413" s="52"/>
      <c r="AW413" s="52"/>
      <c r="AX413" s="52"/>
      <c r="AY413" s="52"/>
      <c r="AZ413" s="52"/>
      <c r="BA413" s="52"/>
      <c r="BB413" s="52"/>
    </row>
    <row r="414" spans="1:54" x14ac:dyDescent="0.25">
      <c r="A414" s="52"/>
      <c r="B414" s="52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4"/>
      <c r="Q414" s="54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  <c r="AK414" s="52"/>
      <c r="AL414" s="52"/>
      <c r="AM414" s="52"/>
      <c r="AN414" s="52"/>
      <c r="AO414" s="52"/>
      <c r="AP414" s="52"/>
      <c r="AQ414" s="52"/>
      <c r="AR414" s="52"/>
      <c r="AS414" s="52"/>
      <c r="AT414" s="52"/>
      <c r="AU414" s="52"/>
      <c r="AV414" s="52"/>
      <c r="AW414" s="52"/>
      <c r="AX414" s="52"/>
      <c r="AY414" s="52"/>
      <c r="AZ414" s="52"/>
      <c r="BA414" s="52"/>
      <c r="BB414" s="52"/>
    </row>
    <row r="415" spans="1:54" x14ac:dyDescent="0.25">
      <c r="A415" s="52"/>
      <c r="B415" s="52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4"/>
      <c r="Q415" s="54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  <c r="AK415" s="52"/>
      <c r="AL415" s="52"/>
      <c r="AM415" s="52"/>
      <c r="AN415" s="52"/>
      <c r="AO415" s="52"/>
      <c r="AP415" s="52"/>
      <c r="AQ415" s="52"/>
      <c r="AR415" s="52"/>
      <c r="AS415" s="52"/>
      <c r="AT415" s="52"/>
      <c r="AU415" s="52"/>
      <c r="AV415" s="52"/>
      <c r="AW415" s="52"/>
      <c r="AX415" s="52"/>
      <c r="AY415" s="52"/>
      <c r="AZ415" s="52"/>
      <c r="BA415" s="52"/>
      <c r="BB415" s="52"/>
    </row>
    <row r="416" spans="1:54" x14ac:dyDescent="0.25">
      <c r="A416" s="52"/>
      <c r="B416" s="52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4"/>
      <c r="Q416" s="54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  <c r="AO416" s="52"/>
      <c r="AP416" s="52"/>
      <c r="AQ416" s="52"/>
      <c r="AR416" s="52"/>
      <c r="AS416" s="52"/>
      <c r="AT416" s="52"/>
      <c r="AU416" s="52"/>
      <c r="AV416" s="52"/>
      <c r="AW416" s="52"/>
      <c r="AX416" s="52"/>
      <c r="AY416" s="52"/>
      <c r="AZ416" s="52"/>
      <c r="BA416" s="52"/>
      <c r="BB416" s="52"/>
    </row>
    <row r="417" spans="1:54" x14ac:dyDescent="0.25">
      <c r="A417" s="52"/>
      <c r="B417" s="52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4"/>
      <c r="Q417" s="54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  <c r="AK417" s="52"/>
      <c r="AL417" s="52"/>
      <c r="AM417" s="52"/>
      <c r="AN417" s="52"/>
      <c r="AO417" s="52"/>
      <c r="AP417" s="52"/>
      <c r="AQ417" s="52"/>
      <c r="AR417" s="52"/>
      <c r="AS417" s="52"/>
      <c r="AT417" s="52"/>
      <c r="AU417" s="52"/>
      <c r="AV417" s="52"/>
      <c r="AW417" s="52"/>
      <c r="AX417" s="52"/>
      <c r="AY417" s="52"/>
      <c r="AZ417" s="52"/>
      <c r="BA417" s="52"/>
      <c r="BB417" s="52"/>
    </row>
    <row r="418" spans="1:54" x14ac:dyDescent="0.25">
      <c r="A418" s="52"/>
      <c r="B418" s="52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4"/>
      <c r="Q418" s="54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  <c r="AK418" s="52"/>
      <c r="AL418" s="52"/>
      <c r="AM418" s="52"/>
      <c r="AN418" s="52"/>
      <c r="AO418" s="52"/>
      <c r="AP418" s="52"/>
      <c r="AQ418" s="52"/>
      <c r="AR418" s="52"/>
      <c r="AS418" s="52"/>
      <c r="AT418" s="52"/>
      <c r="AU418" s="52"/>
      <c r="AV418" s="52"/>
      <c r="AW418" s="52"/>
      <c r="AX418" s="52"/>
      <c r="AY418" s="52"/>
      <c r="AZ418" s="52"/>
      <c r="BA418" s="52"/>
      <c r="BB418" s="52"/>
    </row>
    <row r="419" spans="1:54" x14ac:dyDescent="0.25">
      <c r="A419" s="52"/>
      <c r="B419" s="52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4"/>
      <c r="Q419" s="54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  <c r="AK419" s="52"/>
      <c r="AL419" s="52"/>
      <c r="AM419" s="52"/>
      <c r="AN419" s="52"/>
      <c r="AO419" s="52"/>
      <c r="AP419" s="52"/>
      <c r="AQ419" s="52"/>
      <c r="AR419" s="52"/>
      <c r="AS419" s="52"/>
      <c r="AT419" s="52"/>
      <c r="AU419" s="52"/>
      <c r="AV419" s="52"/>
      <c r="AW419" s="52"/>
      <c r="AX419" s="52"/>
      <c r="AY419" s="52"/>
      <c r="AZ419" s="52"/>
      <c r="BA419" s="52"/>
      <c r="BB419" s="52"/>
    </row>
    <row r="420" spans="1:54" x14ac:dyDescent="0.25">
      <c r="A420" s="52"/>
      <c r="B420" s="52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4"/>
      <c r="Q420" s="54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  <c r="AK420" s="52"/>
      <c r="AL420" s="52"/>
      <c r="AM420" s="52"/>
      <c r="AN420" s="52"/>
      <c r="AO420" s="52"/>
      <c r="AP420" s="52"/>
      <c r="AQ420" s="52"/>
      <c r="AR420" s="52"/>
      <c r="AS420" s="52"/>
      <c r="AT420" s="52"/>
      <c r="AU420" s="52"/>
      <c r="AV420" s="52"/>
      <c r="AW420" s="52"/>
      <c r="AX420" s="52"/>
      <c r="AY420" s="52"/>
      <c r="AZ420" s="52"/>
      <c r="BA420" s="52"/>
      <c r="BB420" s="52"/>
    </row>
    <row r="421" spans="1:54" x14ac:dyDescent="0.25">
      <c r="A421" s="52"/>
      <c r="B421" s="52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4"/>
      <c r="Q421" s="54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  <c r="AK421" s="52"/>
      <c r="AL421" s="52"/>
      <c r="AM421" s="52"/>
      <c r="AN421" s="52"/>
      <c r="AO421" s="52"/>
      <c r="AP421" s="52"/>
      <c r="AQ421" s="52"/>
      <c r="AR421" s="52"/>
      <c r="AS421" s="52"/>
      <c r="AT421" s="52"/>
      <c r="AU421" s="52"/>
      <c r="AV421" s="52"/>
      <c r="AW421" s="52"/>
      <c r="AX421" s="52"/>
      <c r="AY421" s="52"/>
      <c r="AZ421" s="52"/>
      <c r="BA421" s="52"/>
      <c r="BB421" s="52"/>
    </row>
    <row r="422" spans="1:54" x14ac:dyDescent="0.25">
      <c r="A422" s="52"/>
      <c r="B422" s="52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4"/>
      <c r="Q422" s="54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  <c r="AO422" s="52"/>
      <c r="AP422" s="52"/>
      <c r="AQ422" s="52"/>
      <c r="AR422" s="52"/>
      <c r="AS422" s="52"/>
      <c r="AT422" s="52"/>
      <c r="AU422" s="52"/>
      <c r="AV422" s="52"/>
      <c r="AW422" s="52"/>
      <c r="AX422" s="52"/>
      <c r="AY422" s="52"/>
      <c r="AZ422" s="52"/>
      <c r="BA422" s="52"/>
      <c r="BB422" s="52"/>
    </row>
    <row r="423" spans="1:54" x14ac:dyDescent="0.25">
      <c r="A423" s="52"/>
      <c r="B423" s="52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4"/>
      <c r="Q423" s="54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  <c r="AK423" s="52"/>
      <c r="AL423" s="52"/>
      <c r="AM423" s="52"/>
      <c r="AN423" s="52"/>
      <c r="AO423" s="52"/>
      <c r="AP423" s="52"/>
      <c r="AQ423" s="52"/>
      <c r="AR423" s="52"/>
      <c r="AS423" s="52"/>
      <c r="AT423" s="52"/>
      <c r="AU423" s="52"/>
      <c r="AV423" s="52"/>
      <c r="AW423" s="52"/>
      <c r="AX423" s="52"/>
      <c r="AY423" s="52"/>
      <c r="AZ423" s="52"/>
      <c r="BA423" s="52"/>
      <c r="BB423" s="52"/>
    </row>
    <row r="424" spans="1:54" x14ac:dyDescent="0.25">
      <c r="A424" s="52"/>
      <c r="B424" s="52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4"/>
      <c r="Q424" s="54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  <c r="AK424" s="52"/>
      <c r="AL424" s="52"/>
      <c r="AM424" s="52"/>
      <c r="AN424" s="52"/>
      <c r="AO424" s="52"/>
      <c r="AP424" s="52"/>
      <c r="AQ424" s="52"/>
      <c r="AR424" s="52"/>
      <c r="AS424" s="52"/>
      <c r="AT424" s="52"/>
      <c r="AU424" s="52"/>
      <c r="AV424" s="52"/>
      <c r="AW424" s="52"/>
      <c r="AX424" s="52"/>
      <c r="AY424" s="52"/>
      <c r="AZ424" s="52"/>
      <c r="BA424" s="52"/>
      <c r="BB424" s="52"/>
    </row>
    <row r="425" spans="1:54" x14ac:dyDescent="0.25">
      <c r="A425" s="52"/>
      <c r="B425" s="52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4"/>
      <c r="Q425" s="54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  <c r="AK425" s="52"/>
      <c r="AL425" s="52"/>
      <c r="AM425" s="52"/>
      <c r="AN425" s="52"/>
      <c r="AO425" s="52"/>
      <c r="AP425" s="52"/>
      <c r="AQ425" s="52"/>
      <c r="AR425" s="52"/>
      <c r="AS425" s="52"/>
      <c r="AT425" s="52"/>
      <c r="AU425" s="52"/>
      <c r="AV425" s="52"/>
      <c r="AW425" s="52"/>
      <c r="AX425" s="52"/>
      <c r="AY425" s="52"/>
      <c r="AZ425" s="52"/>
      <c r="BA425" s="52"/>
      <c r="BB425" s="52"/>
    </row>
    <row r="426" spans="1:54" x14ac:dyDescent="0.25">
      <c r="A426" s="52"/>
      <c r="B426" s="52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4"/>
      <c r="Q426" s="54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  <c r="AK426" s="52"/>
      <c r="AL426" s="52"/>
      <c r="AM426" s="52"/>
      <c r="AN426" s="52"/>
      <c r="AO426" s="52"/>
      <c r="AP426" s="52"/>
      <c r="AQ426" s="52"/>
      <c r="AR426" s="52"/>
      <c r="AS426" s="52"/>
      <c r="AT426" s="52"/>
      <c r="AU426" s="52"/>
      <c r="AV426" s="52"/>
      <c r="AW426" s="52"/>
      <c r="AX426" s="52"/>
      <c r="AY426" s="52"/>
      <c r="AZ426" s="52"/>
      <c r="BA426" s="52"/>
      <c r="BB426" s="52"/>
    </row>
    <row r="427" spans="1:54" x14ac:dyDescent="0.25">
      <c r="A427" s="52"/>
      <c r="B427" s="52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4"/>
      <c r="Q427" s="54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  <c r="AK427" s="52"/>
      <c r="AL427" s="52"/>
      <c r="AM427" s="52"/>
      <c r="AN427" s="52"/>
      <c r="AO427" s="52"/>
      <c r="AP427" s="52"/>
      <c r="AQ427" s="52"/>
      <c r="AR427" s="52"/>
      <c r="AS427" s="52"/>
      <c r="AT427" s="52"/>
      <c r="AU427" s="52"/>
      <c r="AV427" s="52"/>
      <c r="AW427" s="52"/>
      <c r="AX427" s="52"/>
      <c r="AY427" s="52"/>
      <c r="AZ427" s="52"/>
      <c r="BA427" s="52"/>
      <c r="BB427" s="52"/>
    </row>
    <row r="428" spans="1:54" x14ac:dyDescent="0.25">
      <c r="A428" s="52"/>
      <c r="B428" s="52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4"/>
      <c r="Q428" s="54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  <c r="AK428" s="52"/>
      <c r="AL428" s="52"/>
      <c r="AM428" s="52"/>
      <c r="AN428" s="52"/>
      <c r="AO428" s="52"/>
      <c r="AP428" s="52"/>
      <c r="AQ428" s="52"/>
      <c r="AR428" s="52"/>
      <c r="AS428" s="52"/>
      <c r="AT428" s="52"/>
      <c r="AU428" s="52"/>
      <c r="AV428" s="52"/>
      <c r="AW428" s="52"/>
      <c r="AX428" s="52"/>
      <c r="AY428" s="52"/>
      <c r="AZ428" s="52"/>
      <c r="BA428" s="52"/>
      <c r="BB428" s="52"/>
    </row>
    <row r="429" spans="1:54" x14ac:dyDescent="0.25">
      <c r="A429" s="52"/>
      <c r="B429" s="52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4"/>
      <c r="Q429" s="54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  <c r="AK429" s="52"/>
      <c r="AL429" s="52"/>
      <c r="AM429" s="52"/>
      <c r="AN429" s="52"/>
      <c r="AO429" s="52"/>
      <c r="AP429" s="52"/>
      <c r="AQ429" s="52"/>
      <c r="AR429" s="52"/>
      <c r="AS429" s="52"/>
      <c r="AT429" s="52"/>
      <c r="AU429" s="52"/>
      <c r="AV429" s="52"/>
      <c r="AW429" s="52"/>
      <c r="AX429" s="52"/>
      <c r="AY429" s="52"/>
      <c r="AZ429" s="52"/>
      <c r="BA429" s="52"/>
      <c r="BB429" s="52"/>
    </row>
    <row r="430" spans="1:54" x14ac:dyDescent="0.25">
      <c r="A430" s="52"/>
      <c r="B430" s="52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4"/>
      <c r="Q430" s="54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  <c r="AK430" s="52"/>
      <c r="AL430" s="52"/>
      <c r="AM430" s="52"/>
      <c r="AN430" s="52"/>
      <c r="AO430" s="52"/>
      <c r="AP430" s="52"/>
      <c r="AQ430" s="52"/>
      <c r="AR430" s="52"/>
      <c r="AS430" s="52"/>
      <c r="AT430" s="52"/>
      <c r="AU430" s="52"/>
      <c r="AV430" s="52"/>
      <c r="AW430" s="52"/>
      <c r="AX430" s="52"/>
      <c r="AY430" s="52"/>
      <c r="AZ430" s="52"/>
      <c r="BA430" s="52"/>
      <c r="BB430" s="52"/>
    </row>
    <row r="431" spans="1:54" x14ac:dyDescent="0.25">
      <c r="A431" s="52"/>
      <c r="B431" s="52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4"/>
      <c r="Q431" s="54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  <c r="AK431" s="52"/>
      <c r="AL431" s="52"/>
      <c r="AM431" s="52"/>
      <c r="AN431" s="52"/>
      <c r="AO431" s="52"/>
      <c r="AP431" s="52"/>
      <c r="AQ431" s="52"/>
      <c r="AR431" s="52"/>
      <c r="AS431" s="52"/>
      <c r="AT431" s="52"/>
      <c r="AU431" s="52"/>
      <c r="AV431" s="52"/>
      <c r="AW431" s="52"/>
      <c r="AX431" s="52"/>
      <c r="AY431" s="52"/>
      <c r="AZ431" s="52"/>
      <c r="BA431" s="52"/>
      <c r="BB431" s="52"/>
    </row>
    <row r="432" spans="1:54" x14ac:dyDescent="0.25">
      <c r="A432" s="52"/>
      <c r="B432" s="52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4"/>
      <c r="Q432" s="54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  <c r="AK432" s="52"/>
      <c r="AL432" s="52"/>
      <c r="AM432" s="52"/>
      <c r="AN432" s="52"/>
      <c r="AO432" s="52"/>
      <c r="AP432" s="52"/>
      <c r="AQ432" s="52"/>
      <c r="AR432" s="52"/>
      <c r="AS432" s="52"/>
      <c r="AT432" s="52"/>
      <c r="AU432" s="52"/>
      <c r="AV432" s="52"/>
      <c r="AW432" s="52"/>
      <c r="AX432" s="52"/>
      <c r="AY432" s="52"/>
      <c r="AZ432" s="52"/>
      <c r="BA432" s="52"/>
      <c r="BB432" s="52"/>
    </row>
    <row r="433" spans="1:54" x14ac:dyDescent="0.25">
      <c r="A433" s="52"/>
      <c r="B433" s="52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4"/>
      <c r="Q433" s="54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  <c r="AK433" s="52"/>
      <c r="AL433" s="52"/>
      <c r="AM433" s="52"/>
      <c r="AN433" s="52"/>
      <c r="AO433" s="52"/>
      <c r="AP433" s="52"/>
      <c r="AQ433" s="52"/>
      <c r="AR433" s="52"/>
      <c r="AS433" s="52"/>
      <c r="AT433" s="52"/>
      <c r="AU433" s="52"/>
      <c r="AV433" s="52"/>
      <c r="AW433" s="52"/>
      <c r="AX433" s="52"/>
      <c r="AY433" s="52"/>
      <c r="AZ433" s="52"/>
      <c r="BA433" s="52"/>
      <c r="BB433" s="52"/>
    </row>
    <row r="434" spans="1:54" x14ac:dyDescent="0.25">
      <c r="A434" s="52"/>
      <c r="B434" s="52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4"/>
      <c r="Q434" s="54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  <c r="AK434" s="52"/>
      <c r="AL434" s="52"/>
      <c r="AM434" s="52"/>
      <c r="AN434" s="52"/>
      <c r="AO434" s="52"/>
      <c r="AP434" s="52"/>
      <c r="AQ434" s="52"/>
      <c r="AR434" s="52"/>
      <c r="AS434" s="52"/>
      <c r="AT434" s="52"/>
      <c r="AU434" s="52"/>
      <c r="AV434" s="52"/>
      <c r="AW434" s="52"/>
      <c r="AX434" s="52"/>
      <c r="AY434" s="52"/>
      <c r="AZ434" s="52"/>
      <c r="BA434" s="52"/>
      <c r="BB434" s="52"/>
    </row>
    <row r="435" spans="1:54" x14ac:dyDescent="0.25">
      <c r="A435" s="52"/>
      <c r="B435" s="52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4"/>
      <c r="Q435" s="54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  <c r="AK435" s="52"/>
      <c r="AL435" s="52"/>
      <c r="AM435" s="52"/>
      <c r="AN435" s="52"/>
      <c r="AO435" s="52"/>
      <c r="AP435" s="52"/>
      <c r="AQ435" s="52"/>
      <c r="AR435" s="52"/>
      <c r="AS435" s="52"/>
      <c r="AT435" s="52"/>
      <c r="AU435" s="52"/>
      <c r="AV435" s="52"/>
      <c r="AW435" s="52"/>
      <c r="AX435" s="52"/>
      <c r="AY435" s="52"/>
      <c r="AZ435" s="52"/>
      <c r="BA435" s="52"/>
      <c r="BB435" s="52"/>
    </row>
    <row r="436" spans="1:54" x14ac:dyDescent="0.25">
      <c r="A436" s="52"/>
      <c r="B436" s="52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4"/>
      <c r="Q436" s="54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2"/>
      <c r="AR436" s="52"/>
      <c r="AS436" s="52"/>
      <c r="AT436" s="52"/>
      <c r="AU436" s="52"/>
      <c r="AV436" s="52"/>
      <c r="AW436" s="52"/>
      <c r="AX436" s="52"/>
      <c r="AY436" s="52"/>
      <c r="AZ436" s="52"/>
      <c r="BA436" s="52"/>
      <c r="BB436" s="52"/>
    </row>
    <row r="437" spans="1:54" x14ac:dyDescent="0.25">
      <c r="A437" s="52"/>
      <c r="B437" s="52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4"/>
      <c r="Q437" s="54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  <c r="AK437" s="52"/>
      <c r="AL437" s="52"/>
      <c r="AM437" s="52"/>
      <c r="AN437" s="52"/>
      <c r="AO437" s="52"/>
      <c r="AP437" s="52"/>
      <c r="AQ437" s="52"/>
      <c r="AR437" s="52"/>
      <c r="AS437" s="52"/>
      <c r="AT437" s="52"/>
      <c r="AU437" s="52"/>
      <c r="AV437" s="52"/>
      <c r="AW437" s="52"/>
      <c r="AX437" s="52"/>
      <c r="AY437" s="52"/>
      <c r="AZ437" s="52"/>
      <c r="BA437" s="52"/>
      <c r="BB437" s="52"/>
    </row>
    <row r="438" spans="1:54" x14ac:dyDescent="0.25">
      <c r="A438" s="52"/>
      <c r="B438" s="52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4"/>
      <c r="Q438" s="54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  <c r="AK438" s="52"/>
      <c r="AL438" s="52"/>
      <c r="AM438" s="52"/>
      <c r="AN438" s="52"/>
      <c r="AO438" s="52"/>
      <c r="AP438" s="52"/>
      <c r="AQ438" s="52"/>
      <c r="AR438" s="52"/>
      <c r="AS438" s="52"/>
      <c r="AT438" s="52"/>
      <c r="AU438" s="52"/>
      <c r="AV438" s="52"/>
      <c r="AW438" s="52"/>
      <c r="AX438" s="52"/>
      <c r="AY438" s="52"/>
      <c r="AZ438" s="52"/>
      <c r="BA438" s="52"/>
      <c r="BB438" s="52"/>
    </row>
    <row r="439" spans="1:54" x14ac:dyDescent="0.25">
      <c r="A439" s="52"/>
      <c r="B439" s="52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4"/>
      <c r="Q439" s="54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  <c r="AK439" s="52"/>
      <c r="AL439" s="52"/>
      <c r="AM439" s="52"/>
      <c r="AN439" s="52"/>
      <c r="AO439" s="52"/>
      <c r="AP439" s="52"/>
      <c r="AQ439" s="52"/>
      <c r="AR439" s="52"/>
      <c r="AS439" s="52"/>
      <c r="AT439" s="52"/>
      <c r="AU439" s="52"/>
      <c r="AV439" s="52"/>
      <c r="AW439" s="52"/>
      <c r="AX439" s="52"/>
      <c r="AY439" s="52"/>
      <c r="AZ439" s="52"/>
      <c r="BA439" s="52"/>
      <c r="BB439" s="52"/>
    </row>
    <row r="440" spans="1:54" x14ac:dyDescent="0.25">
      <c r="A440" s="52"/>
      <c r="B440" s="52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4"/>
      <c r="Q440" s="54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  <c r="AK440" s="52"/>
      <c r="AL440" s="52"/>
      <c r="AM440" s="52"/>
      <c r="AN440" s="52"/>
      <c r="AO440" s="52"/>
      <c r="AP440" s="52"/>
      <c r="AQ440" s="52"/>
      <c r="AR440" s="52"/>
      <c r="AS440" s="52"/>
      <c r="AT440" s="52"/>
      <c r="AU440" s="52"/>
      <c r="AV440" s="52"/>
      <c r="AW440" s="52"/>
      <c r="AX440" s="52"/>
      <c r="AY440" s="52"/>
      <c r="AZ440" s="52"/>
      <c r="BA440" s="52"/>
      <c r="BB440" s="52"/>
    </row>
    <row r="441" spans="1:54" x14ac:dyDescent="0.25">
      <c r="A441" s="52"/>
      <c r="B441" s="52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4"/>
      <c r="Q441" s="54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  <c r="AK441" s="52"/>
      <c r="AL441" s="52"/>
      <c r="AM441" s="52"/>
      <c r="AN441" s="52"/>
      <c r="AO441" s="52"/>
      <c r="AP441" s="52"/>
      <c r="AQ441" s="52"/>
      <c r="AR441" s="52"/>
      <c r="AS441" s="52"/>
      <c r="AT441" s="52"/>
      <c r="AU441" s="52"/>
      <c r="AV441" s="52"/>
      <c r="AW441" s="52"/>
      <c r="AX441" s="52"/>
      <c r="AY441" s="52"/>
      <c r="AZ441" s="52"/>
      <c r="BA441" s="52"/>
      <c r="BB441" s="52"/>
    </row>
    <row r="442" spans="1:54" x14ac:dyDescent="0.25">
      <c r="A442" s="52"/>
      <c r="B442" s="52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4"/>
      <c r="Q442" s="54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  <c r="AK442" s="52"/>
      <c r="AL442" s="52"/>
      <c r="AM442" s="52"/>
      <c r="AN442" s="52"/>
      <c r="AO442" s="52"/>
      <c r="AP442" s="52"/>
      <c r="AQ442" s="52"/>
      <c r="AR442" s="52"/>
      <c r="AS442" s="52"/>
      <c r="AT442" s="52"/>
      <c r="AU442" s="52"/>
      <c r="AV442" s="52"/>
      <c r="AW442" s="52"/>
      <c r="AX442" s="52"/>
      <c r="AY442" s="52"/>
      <c r="AZ442" s="52"/>
      <c r="BA442" s="52"/>
      <c r="BB442" s="52"/>
    </row>
    <row r="443" spans="1:54" x14ac:dyDescent="0.25">
      <c r="A443" s="52"/>
      <c r="B443" s="52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4"/>
      <c r="Q443" s="54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  <c r="AK443" s="52"/>
      <c r="AL443" s="52"/>
      <c r="AM443" s="52"/>
      <c r="AN443" s="52"/>
      <c r="AO443" s="52"/>
      <c r="AP443" s="52"/>
      <c r="AQ443" s="52"/>
      <c r="AR443" s="52"/>
      <c r="AS443" s="52"/>
      <c r="AT443" s="52"/>
      <c r="AU443" s="52"/>
      <c r="AV443" s="52"/>
      <c r="AW443" s="52"/>
      <c r="AX443" s="52"/>
      <c r="AY443" s="52"/>
      <c r="AZ443" s="52"/>
      <c r="BA443" s="52"/>
      <c r="BB443" s="52"/>
    </row>
    <row r="444" spans="1:54" x14ac:dyDescent="0.25">
      <c r="A444" s="52"/>
      <c r="B444" s="52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4"/>
      <c r="Q444" s="54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  <c r="AK444" s="52"/>
      <c r="AL444" s="52"/>
      <c r="AM444" s="52"/>
      <c r="AN444" s="52"/>
      <c r="AO444" s="52"/>
      <c r="AP444" s="52"/>
      <c r="AQ444" s="52"/>
      <c r="AR444" s="52"/>
      <c r="AS444" s="52"/>
      <c r="AT444" s="52"/>
      <c r="AU444" s="52"/>
      <c r="AV444" s="52"/>
      <c r="AW444" s="52"/>
      <c r="AX444" s="52"/>
      <c r="AY444" s="52"/>
      <c r="AZ444" s="52"/>
      <c r="BA444" s="52"/>
      <c r="BB444" s="52"/>
    </row>
    <row r="445" spans="1:54" x14ac:dyDescent="0.25">
      <c r="A445" s="52"/>
      <c r="B445" s="52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4"/>
      <c r="Q445" s="54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  <c r="AK445" s="52"/>
      <c r="AL445" s="52"/>
      <c r="AM445" s="52"/>
      <c r="AN445" s="52"/>
      <c r="AO445" s="52"/>
      <c r="AP445" s="52"/>
      <c r="AQ445" s="52"/>
      <c r="AR445" s="52"/>
      <c r="AS445" s="52"/>
      <c r="AT445" s="52"/>
      <c r="AU445" s="52"/>
      <c r="AV445" s="52"/>
      <c r="AW445" s="52"/>
      <c r="AX445" s="52"/>
      <c r="AY445" s="52"/>
      <c r="AZ445" s="52"/>
      <c r="BA445" s="52"/>
      <c r="BB445" s="52"/>
    </row>
    <row r="446" spans="1:54" x14ac:dyDescent="0.25">
      <c r="A446" s="52"/>
      <c r="B446" s="52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4"/>
      <c r="Q446" s="54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  <c r="AK446" s="52"/>
      <c r="AL446" s="52"/>
      <c r="AM446" s="52"/>
      <c r="AN446" s="52"/>
      <c r="AO446" s="52"/>
      <c r="AP446" s="52"/>
      <c r="AQ446" s="52"/>
      <c r="AR446" s="52"/>
      <c r="AS446" s="52"/>
      <c r="AT446" s="52"/>
      <c r="AU446" s="52"/>
      <c r="AV446" s="52"/>
      <c r="AW446" s="52"/>
      <c r="AX446" s="52"/>
      <c r="AY446" s="52"/>
      <c r="AZ446" s="52"/>
      <c r="BA446" s="52"/>
      <c r="BB446" s="52"/>
    </row>
    <row r="447" spans="1:54" x14ac:dyDescent="0.25">
      <c r="A447" s="52"/>
      <c r="B447" s="52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4"/>
      <c r="Q447" s="54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  <c r="AK447" s="52"/>
      <c r="AL447" s="52"/>
      <c r="AM447" s="52"/>
      <c r="AN447" s="52"/>
      <c r="AO447" s="52"/>
      <c r="AP447" s="52"/>
      <c r="AQ447" s="52"/>
      <c r="AR447" s="52"/>
      <c r="AS447" s="52"/>
      <c r="AT447" s="52"/>
      <c r="AU447" s="52"/>
      <c r="AV447" s="52"/>
      <c r="AW447" s="52"/>
      <c r="AX447" s="52"/>
      <c r="AY447" s="52"/>
      <c r="AZ447" s="52"/>
      <c r="BA447" s="52"/>
      <c r="BB447" s="52"/>
    </row>
    <row r="448" spans="1:54" x14ac:dyDescent="0.25">
      <c r="A448" s="52"/>
      <c r="B448" s="52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4"/>
      <c r="Q448" s="54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  <c r="AK448" s="52"/>
      <c r="AL448" s="52"/>
      <c r="AM448" s="52"/>
      <c r="AN448" s="52"/>
      <c r="AO448" s="52"/>
      <c r="AP448" s="52"/>
      <c r="AQ448" s="52"/>
      <c r="AR448" s="52"/>
      <c r="AS448" s="52"/>
      <c r="AT448" s="52"/>
      <c r="AU448" s="52"/>
      <c r="AV448" s="52"/>
      <c r="AW448" s="52"/>
      <c r="AX448" s="52"/>
      <c r="AY448" s="52"/>
      <c r="AZ448" s="52"/>
      <c r="BA448" s="52"/>
      <c r="BB448" s="52"/>
    </row>
    <row r="449" spans="1:54" x14ac:dyDescent="0.25">
      <c r="A449" s="52"/>
      <c r="B449" s="52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4"/>
      <c r="Q449" s="54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  <c r="AK449" s="52"/>
      <c r="AL449" s="52"/>
      <c r="AM449" s="52"/>
      <c r="AN449" s="52"/>
      <c r="AO449" s="52"/>
      <c r="AP449" s="52"/>
      <c r="AQ449" s="52"/>
      <c r="AR449" s="52"/>
      <c r="AS449" s="52"/>
      <c r="AT449" s="52"/>
      <c r="AU449" s="52"/>
      <c r="AV449" s="52"/>
      <c r="AW449" s="52"/>
      <c r="AX449" s="52"/>
      <c r="AY449" s="52"/>
      <c r="AZ449" s="52"/>
      <c r="BA449" s="52"/>
      <c r="BB449" s="52"/>
    </row>
    <row r="450" spans="1:54" x14ac:dyDescent="0.25">
      <c r="A450" s="52"/>
      <c r="B450" s="52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4"/>
      <c r="Q450" s="54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  <c r="AK450" s="52"/>
      <c r="AL450" s="52"/>
      <c r="AM450" s="52"/>
      <c r="AN450" s="52"/>
      <c r="AO450" s="52"/>
      <c r="AP450" s="52"/>
      <c r="AQ450" s="52"/>
      <c r="AR450" s="52"/>
      <c r="AS450" s="52"/>
      <c r="AT450" s="52"/>
      <c r="AU450" s="52"/>
      <c r="AV450" s="52"/>
      <c r="AW450" s="52"/>
      <c r="AX450" s="52"/>
      <c r="AY450" s="52"/>
      <c r="AZ450" s="52"/>
      <c r="BA450" s="52"/>
      <c r="BB450" s="52"/>
    </row>
    <row r="451" spans="1:54" x14ac:dyDescent="0.25">
      <c r="A451" s="52"/>
      <c r="B451" s="52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4"/>
      <c r="Q451" s="54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  <c r="AK451" s="52"/>
      <c r="AL451" s="52"/>
      <c r="AM451" s="52"/>
      <c r="AN451" s="52"/>
      <c r="AO451" s="52"/>
      <c r="AP451" s="52"/>
      <c r="AQ451" s="52"/>
      <c r="AR451" s="52"/>
      <c r="AS451" s="52"/>
      <c r="AT451" s="52"/>
      <c r="AU451" s="52"/>
      <c r="AV451" s="52"/>
      <c r="AW451" s="52"/>
      <c r="AX451" s="52"/>
      <c r="AY451" s="52"/>
      <c r="AZ451" s="52"/>
      <c r="BA451" s="52"/>
      <c r="BB451" s="52"/>
    </row>
    <row r="452" spans="1:54" x14ac:dyDescent="0.25">
      <c r="A452" s="52"/>
      <c r="B452" s="52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4"/>
      <c r="Q452" s="54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  <c r="AK452" s="52"/>
      <c r="AL452" s="52"/>
      <c r="AM452" s="52"/>
      <c r="AN452" s="52"/>
      <c r="AO452" s="52"/>
      <c r="AP452" s="52"/>
      <c r="AQ452" s="52"/>
      <c r="AR452" s="52"/>
      <c r="AS452" s="52"/>
      <c r="AT452" s="52"/>
      <c r="AU452" s="52"/>
      <c r="AV452" s="52"/>
      <c r="AW452" s="52"/>
      <c r="AX452" s="52"/>
      <c r="AY452" s="52"/>
      <c r="AZ452" s="52"/>
      <c r="BA452" s="52"/>
      <c r="BB452" s="52"/>
    </row>
    <row r="453" spans="1:54" x14ac:dyDescent="0.25">
      <c r="A453" s="52"/>
      <c r="B453" s="52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4"/>
      <c r="Q453" s="54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  <c r="AK453" s="52"/>
      <c r="AL453" s="52"/>
      <c r="AM453" s="52"/>
      <c r="AN453" s="52"/>
      <c r="AO453" s="52"/>
      <c r="AP453" s="52"/>
      <c r="AQ453" s="52"/>
      <c r="AR453" s="52"/>
      <c r="AS453" s="52"/>
      <c r="AT453" s="52"/>
      <c r="AU453" s="52"/>
      <c r="AV453" s="52"/>
      <c r="AW453" s="52"/>
      <c r="AX453" s="52"/>
      <c r="AY453" s="52"/>
      <c r="AZ453" s="52"/>
      <c r="BA453" s="52"/>
      <c r="BB453" s="52"/>
    </row>
    <row r="454" spans="1:54" x14ac:dyDescent="0.25">
      <c r="A454" s="52"/>
      <c r="B454" s="52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4"/>
      <c r="Q454" s="54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  <c r="AK454" s="52"/>
      <c r="AL454" s="52"/>
      <c r="AM454" s="52"/>
      <c r="AN454" s="52"/>
      <c r="AO454" s="52"/>
      <c r="AP454" s="52"/>
      <c r="AQ454" s="52"/>
      <c r="AR454" s="52"/>
      <c r="AS454" s="52"/>
      <c r="AT454" s="52"/>
      <c r="AU454" s="52"/>
      <c r="AV454" s="52"/>
      <c r="AW454" s="52"/>
      <c r="AX454" s="52"/>
      <c r="AY454" s="52"/>
      <c r="AZ454" s="52"/>
      <c r="BA454" s="52"/>
      <c r="BB454" s="52"/>
    </row>
    <row r="455" spans="1:54" x14ac:dyDescent="0.25">
      <c r="A455" s="52"/>
      <c r="B455" s="52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4"/>
      <c r="Q455" s="54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  <c r="AK455" s="52"/>
      <c r="AL455" s="52"/>
      <c r="AM455" s="52"/>
      <c r="AN455" s="52"/>
      <c r="AO455" s="52"/>
      <c r="AP455" s="52"/>
      <c r="AQ455" s="52"/>
      <c r="AR455" s="52"/>
      <c r="AS455" s="52"/>
      <c r="AT455" s="52"/>
      <c r="AU455" s="52"/>
      <c r="AV455" s="52"/>
      <c r="AW455" s="52"/>
      <c r="AX455" s="52"/>
      <c r="AY455" s="52"/>
      <c r="AZ455" s="52"/>
      <c r="BA455" s="52"/>
      <c r="BB455" s="52"/>
    </row>
    <row r="456" spans="1:54" x14ac:dyDescent="0.25">
      <c r="A456" s="52"/>
      <c r="B456" s="52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4"/>
      <c r="Q456" s="54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  <c r="AK456" s="52"/>
      <c r="AL456" s="52"/>
      <c r="AM456" s="52"/>
      <c r="AN456" s="52"/>
      <c r="AO456" s="52"/>
      <c r="AP456" s="52"/>
      <c r="AQ456" s="52"/>
      <c r="AR456" s="52"/>
      <c r="AS456" s="52"/>
      <c r="AT456" s="52"/>
      <c r="AU456" s="52"/>
      <c r="AV456" s="52"/>
      <c r="AW456" s="52"/>
      <c r="AX456" s="52"/>
      <c r="AY456" s="52"/>
      <c r="AZ456" s="52"/>
      <c r="BA456" s="52"/>
      <c r="BB456" s="52"/>
    </row>
    <row r="457" spans="1:54" x14ac:dyDescent="0.25">
      <c r="A457" s="52"/>
      <c r="B457" s="52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4"/>
      <c r="Q457" s="54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  <c r="AK457" s="52"/>
      <c r="AL457" s="52"/>
      <c r="AM457" s="52"/>
      <c r="AN457" s="52"/>
      <c r="AO457" s="52"/>
      <c r="AP457" s="52"/>
      <c r="AQ457" s="52"/>
      <c r="AR457" s="52"/>
      <c r="AS457" s="52"/>
      <c r="AT457" s="52"/>
      <c r="AU457" s="52"/>
      <c r="AV457" s="52"/>
      <c r="AW457" s="52"/>
      <c r="AX457" s="52"/>
      <c r="AY457" s="52"/>
      <c r="AZ457" s="52"/>
      <c r="BA457" s="52"/>
      <c r="BB457" s="52"/>
    </row>
    <row r="458" spans="1:54" x14ac:dyDescent="0.25">
      <c r="A458" s="52"/>
      <c r="B458" s="52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4"/>
      <c r="Q458" s="54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  <c r="AK458" s="52"/>
      <c r="AL458" s="52"/>
      <c r="AM458" s="52"/>
      <c r="AN458" s="52"/>
      <c r="AO458" s="52"/>
      <c r="AP458" s="52"/>
      <c r="AQ458" s="52"/>
      <c r="AR458" s="52"/>
      <c r="AS458" s="52"/>
      <c r="AT458" s="52"/>
      <c r="AU458" s="52"/>
      <c r="AV458" s="52"/>
      <c r="AW458" s="52"/>
      <c r="AX458" s="52"/>
      <c r="AY458" s="52"/>
      <c r="AZ458" s="52"/>
      <c r="BA458" s="52"/>
      <c r="BB458" s="52"/>
    </row>
    <row r="459" spans="1:54" x14ac:dyDescent="0.25">
      <c r="A459" s="52"/>
      <c r="B459" s="52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4"/>
      <c r="Q459" s="54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  <c r="AK459" s="52"/>
      <c r="AL459" s="52"/>
      <c r="AM459" s="52"/>
      <c r="AN459" s="52"/>
      <c r="AO459" s="52"/>
      <c r="AP459" s="52"/>
      <c r="AQ459" s="52"/>
      <c r="AR459" s="52"/>
      <c r="AS459" s="52"/>
      <c r="AT459" s="52"/>
      <c r="AU459" s="52"/>
      <c r="AV459" s="52"/>
      <c r="AW459" s="52"/>
      <c r="AX459" s="52"/>
      <c r="AY459" s="52"/>
      <c r="AZ459" s="52"/>
      <c r="BA459" s="52"/>
      <c r="BB459" s="52"/>
    </row>
    <row r="460" spans="1:54" x14ac:dyDescent="0.25">
      <c r="A460" s="52"/>
      <c r="B460" s="52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4"/>
      <c r="Q460" s="54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  <c r="AK460" s="52"/>
      <c r="AL460" s="52"/>
      <c r="AM460" s="52"/>
      <c r="AN460" s="52"/>
      <c r="AO460" s="52"/>
      <c r="AP460" s="52"/>
      <c r="AQ460" s="52"/>
      <c r="AR460" s="52"/>
      <c r="AS460" s="52"/>
      <c r="AT460" s="52"/>
      <c r="AU460" s="52"/>
      <c r="AV460" s="52"/>
      <c r="AW460" s="52"/>
      <c r="AX460" s="52"/>
      <c r="AY460" s="52"/>
      <c r="AZ460" s="52"/>
      <c r="BA460" s="52"/>
      <c r="BB460" s="52"/>
    </row>
    <row r="461" spans="1:54" x14ac:dyDescent="0.25">
      <c r="A461" s="52"/>
      <c r="B461" s="52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4"/>
      <c r="Q461" s="54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  <c r="AK461" s="52"/>
      <c r="AL461" s="52"/>
      <c r="AM461" s="52"/>
      <c r="AN461" s="52"/>
      <c r="AO461" s="52"/>
      <c r="AP461" s="52"/>
      <c r="AQ461" s="52"/>
      <c r="AR461" s="52"/>
      <c r="AS461" s="52"/>
      <c r="AT461" s="52"/>
      <c r="AU461" s="52"/>
      <c r="AV461" s="52"/>
      <c r="AW461" s="52"/>
      <c r="AX461" s="52"/>
      <c r="AY461" s="52"/>
      <c r="AZ461" s="52"/>
      <c r="BA461" s="52"/>
      <c r="BB461" s="52"/>
    </row>
    <row r="462" spans="1:54" x14ac:dyDescent="0.25">
      <c r="A462" s="52"/>
      <c r="B462" s="52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4"/>
      <c r="Q462" s="54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  <c r="AK462" s="52"/>
      <c r="AL462" s="52"/>
      <c r="AM462" s="52"/>
      <c r="AN462" s="52"/>
      <c r="AO462" s="52"/>
      <c r="AP462" s="52"/>
      <c r="AQ462" s="52"/>
      <c r="AR462" s="52"/>
      <c r="AS462" s="52"/>
      <c r="AT462" s="52"/>
      <c r="AU462" s="52"/>
      <c r="AV462" s="52"/>
      <c r="AW462" s="52"/>
      <c r="AX462" s="52"/>
      <c r="AY462" s="52"/>
      <c r="AZ462" s="52"/>
      <c r="BA462" s="52"/>
      <c r="BB462" s="52"/>
    </row>
    <row r="463" spans="1:54" x14ac:dyDescent="0.25">
      <c r="A463" s="52"/>
      <c r="B463" s="52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4"/>
      <c r="Q463" s="54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  <c r="AK463" s="52"/>
      <c r="AL463" s="52"/>
      <c r="AM463" s="52"/>
      <c r="AN463" s="52"/>
      <c r="AO463" s="52"/>
      <c r="AP463" s="52"/>
      <c r="AQ463" s="52"/>
      <c r="AR463" s="52"/>
      <c r="AS463" s="52"/>
      <c r="AT463" s="52"/>
      <c r="AU463" s="52"/>
      <c r="AV463" s="52"/>
      <c r="AW463" s="52"/>
      <c r="AX463" s="52"/>
      <c r="AY463" s="52"/>
      <c r="AZ463" s="52"/>
      <c r="BA463" s="52"/>
      <c r="BB463" s="52"/>
    </row>
    <row r="464" spans="1:54" x14ac:dyDescent="0.25">
      <c r="A464" s="52"/>
      <c r="B464" s="52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4"/>
      <c r="Q464" s="54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  <c r="AK464" s="52"/>
      <c r="AL464" s="52"/>
      <c r="AM464" s="52"/>
      <c r="AN464" s="52"/>
      <c r="AO464" s="52"/>
      <c r="AP464" s="52"/>
      <c r="AQ464" s="52"/>
      <c r="AR464" s="52"/>
      <c r="AS464" s="52"/>
      <c r="AT464" s="52"/>
      <c r="AU464" s="52"/>
      <c r="AV464" s="52"/>
      <c r="AW464" s="52"/>
      <c r="AX464" s="52"/>
      <c r="AY464" s="52"/>
      <c r="AZ464" s="52"/>
      <c r="BA464" s="52"/>
      <c r="BB464" s="52"/>
    </row>
    <row r="465" spans="1:54" x14ac:dyDescent="0.25">
      <c r="A465" s="52"/>
      <c r="B465" s="52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4"/>
      <c r="Q465" s="54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  <c r="AK465" s="52"/>
      <c r="AL465" s="52"/>
      <c r="AM465" s="52"/>
      <c r="AN465" s="52"/>
      <c r="AO465" s="52"/>
      <c r="AP465" s="52"/>
      <c r="AQ465" s="52"/>
      <c r="AR465" s="52"/>
      <c r="AS465" s="52"/>
      <c r="AT465" s="52"/>
      <c r="AU465" s="52"/>
      <c r="AV465" s="52"/>
      <c r="AW465" s="52"/>
      <c r="AX465" s="52"/>
      <c r="AY465" s="52"/>
      <c r="AZ465" s="52"/>
      <c r="BA465" s="52"/>
      <c r="BB465" s="52"/>
    </row>
    <row r="466" spans="1:54" x14ac:dyDescent="0.25">
      <c r="A466" s="52"/>
      <c r="B466" s="52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4"/>
      <c r="Q466" s="54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  <c r="AK466" s="52"/>
      <c r="AL466" s="52"/>
      <c r="AM466" s="52"/>
      <c r="AN466" s="52"/>
      <c r="AO466" s="52"/>
      <c r="AP466" s="52"/>
      <c r="AQ466" s="52"/>
      <c r="AR466" s="52"/>
      <c r="AS466" s="52"/>
      <c r="AT466" s="52"/>
      <c r="AU466" s="52"/>
      <c r="AV466" s="52"/>
      <c r="AW466" s="52"/>
      <c r="AX466" s="52"/>
      <c r="AY466" s="52"/>
      <c r="AZ466" s="52"/>
      <c r="BA466" s="52"/>
      <c r="BB466" s="52"/>
    </row>
    <row r="467" spans="1:54" x14ac:dyDescent="0.25">
      <c r="A467" s="52"/>
      <c r="B467" s="52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4"/>
      <c r="Q467" s="54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  <c r="AK467" s="52"/>
      <c r="AL467" s="52"/>
      <c r="AM467" s="52"/>
      <c r="AN467" s="52"/>
      <c r="AO467" s="52"/>
      <c r="AP467" s="52"/>
      <c r="AQ467" s="52"/>
      <c r="AR467" s="52"/>
      <c r="AS467" s="52"/>
      <c r="AT467" s="52"/>
      <c r="AU467" s="52"/>
      <c r="AV467" s="52"/>
      <c r="AW467" s="52"/>
      <c r="AX467" s="52"/>
      <c r="AY467" s="52"/>
      <c r="AZ467" s="52"/>
      <c r="BA467" s="52"/>
      <c r="BB467" s="52"/>
    </row>
    <row r="468" spans="1:54" x14ac:dyDescent="0.25">
      <c r="A468" s="52"/>
      <c r="B468" s="52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4"/>
      <c r="Q468" s="54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  <c r="AK468" s="52"/>
      <c r="AL468" s="52"/>
      <c r="AM468" s="52"/>
      <c r="AN468" s="52"/>
      <c r="AO468" s="52"/>
      <c r="AP468" s="52"/>
      <c r="AQ468" s="52"/>
      <c r="AR468" s="52"/>
      <c r="AS468" s="52"/>
      <c r="AT468" s="52"/>
      <c r="AU468" s="52"/>
      <c r="AV468" s="52"/>
      <c r="AW468" s="52"/>
      <c r="AX468" s="52"/>
      <c r="AY468" s="52"/>
      <c r="AZ468" s="52"/>
      <c r="BA468" s="52"/>
      <c r="BB468" s="52"/>
    </row>
    <row r="469" spans="1:54" x14ac:dyDescent="0.25">
      <c r="A469" s="52"/>
      <c r="B469" s="52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4"/>
      <c r="Q469" s="54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  <c r="AK469" s="52"/>
      <c r="AL469" s="52"/>
      <c r="AM469" s="52"/>
      <c r="AN469" s="52"/>
      <c r="AO469" s="52"/>
      <c r="AP469" s="52"/>
      <c r="AQ469" s="52"/>
      <c r="AR469" s="52"/>
      <c r="AS469" s="52"/>
      <c r="AT469" s="52"/>
      <c r="AU469" s="52"/>
      <c r="AV469" s="52"/>
      <c r="AW469" s="52"/>
      <c r="AX469" s="52"/>
      <c r="AY469" s="52"/>
      <c r="AZ469" s="52"/>
      <c r="BA469" s="52"/>
      <c r="BB469" s="52"/>
    </row>
    <row r="470" spans="1:54" x14ac:dyDescent="0.25">
      <c r="A470" s="52"/>
      <c r="B470" s="52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4"/>
      <c r="Q470" s="54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  <c r="AK470" s="52"/>
      <c r="AL470" s="52"/>
      <c r="AM470" s="52"/>
      <c r="AN470" s="52"/>
      <c r="AO470" s="52"/>
      <c r="AP470" s="52"/>
      <c r="AQ470" s="52"/>
      <c r="AR470" s="52"/>
      <c r="AS470" s="52"/>
      <c r="AT470" s="52"/>
      <c r="AU470" s="52"/>
      <c r="AV470" s="52"/>
      <c r="AW470" s="52"/>
      <c r="AX470" s="52"/>
      <c r="AY470" s="52"/>
      <c r="AZ470" s="52"/>
      <c r="BA470" s="52"/>
      <c r="BB470" s="52"/>
    </row>
    <row r="471" spans="1:54" x14ac:dyDescent="0.25">
      <c r="A471" s="52"/>
      <c r="B471" s="52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4"/>
      <c r="Q471" s="54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  <c r="AK471" s="52"/>
      <c r="AL471" s="52"/>
      <c r="AM471" s="52"/>
      <c r="AN471" s="52"/>
      <c r="AO471" s="52"/>
      <c r="AP471" s="52"/>
      <c r="AQ471" s="52"/>
      <c r="AR471" s="52"/>
      <c r="AS471" s="52"/>
      <c r="AT471" s="52"/>
      <c r="AU471" s="52"/>
      <c r="AV471" s="52"/>
      <c r="AW471" s="52"/>
      <c r="AX471" s="52"/>
      <c r="AY471" s="52"/>
      <c r="AZ471" s="52"/>
      <c r="BA471" s="52"/>
      <c r="BB471" s="52"/>
    </row>
    <row r="472" spans="1:54" x14ac:dyDescent="0.25">
      <c r="A472" s="52"/>
      <c r="B472" s="52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4"/>
      <c r="Q472" s="54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  <c r="AK472" s="52"/>
      <c r="AL472" s="52"/>
      <c r="AM472" s="52"/>
      <c r="AN472" s="52"/>
      <c r="AO472" s="52"/>
      <c r="AP472" s="52"/>
      <c r="AQ472" s="52"/>
      <c r="AR472" s="52"/>
      <c r="AS472" s="52"/>
      <c r="AT472" s="52"/>
      <c r="AU472" s="52"/>
      <c r="AV472" s="52"/>
      <c r="AW472" s="52"/>
      <c r="AX472" s="52"/>
      <c r="AY472" s="52"/>
      <c r="AZ472" s="52"/>
      <c r="BA472" s="52"/>
      <c r="BB472" s="52"/>
    </row>
    <row r="473" spans="1:54" x14ac:dyDescent="0.25">
      <c r="A473" s="52"/>
      <c r="B473" s="52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4"/>
      <c r="Q473" s="54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  <c r="AK473" s="52"/>
      <c r="AL473" s="52"/>
      <c r="AM473" s="52"/>
      <c r="AN473" s="52"/>
      <c r="AO473" s="52"/>
      <c r="AP473" s="52"/>
      <c r="AQ473" s="52"/>
      <c r="AR473" s="52"/>
      <c r="AS473" s="52"/>
      <c r="AT473" s="52"/>
      <c r="AU473" s="52"/>
      <c r="AV473" s="52"/>
      <c r="AW473" s="52"/>
      <c r="AX473" s="52"/>
      <c r="AY473" s="52"/>
      <c r="AZ473" s="52"/>
      <c r="BA473" s="52"/>
      <c r="BB473" s="52"/>
    </row>
    <row r="474" spans="1:54" x14ac:dyDescent="0.25">
      <c r="A474" s="52"/>
      <c r="B474" s="52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4"/>
      <c r="Q474" s="54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  <c r="AK474" s="52"/>
      <c r="AL474" s="52"/>
      <c r="AM474" s="52"/>
      <c r="AN474" s="52"/>
      <c r="AO474" s="52"/>
      <c r="AP474" s="52"/>
      <c r="AQ474" s="52"/>
      <c r="AR474" s="52"/>
      <c r="AS474" s="52"/>
      <c r="AT474" s="52"/>
      <c r="AU474" s="52"/>
      <c r="AV474" s="52"/>
      <c r="AW474" s="52"/>
      <c r="AX474" s="52"/>
      <c r="AY474" s="52"/>
      <c r="AZ474" s="52"/>
      <c r="BA474" s="52"/>
      <c r="BB474" s="52"/>
    </row>
    <row r="475" spans="1:54" x14ac:dyDescent="0.25">
      <c r="A475" s="52"/>
      <c r="B475" s="52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4"/>
      <c r="Q475" s="54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  <c r="AK475" s="52"/>
      <c r="AL475" s="52"/>
      <c r="AM475" s="52"/>
      <c r="AN475" s="52"/>
      <c r="AO475" s="52"/>
      <c r="AP475" s="52"/>
      <c r="AQ475" s="52"/>
      <c r="AR475" s="52"/>
      <c r="AS475" s="52"/>
      <c r="AT475" s="52"/>
      <c r="AU475" s="52"/>
      <c r="AV475" s="52"/>
      <c r="AW475" s="52"/>
      <c r="AX475" s="52"/>
      <c r="AY475" s="52"/>
      <c r="AZ475" s="52"/>
      <c r="BA475" s="52"/>
      <c r="BB475" s="52"/>
    </row>
    <row r="476" spans="1:54" x14ac:dyDescent="0.25">
      <c r="A476" s="52"/>
      <c r="B476" s="52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4"/>
      <c r="Q476" s="54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  <c r="AK476" s="52"/>
      <c r="AL476" s="52"/>
      <c r="AM476" s="52"/>
      <c r="AN476" s="52"/>
      <c r="AO476" s="52"/>
      <c r="AP476" s="52"/>
      <c r="AQ476" s="52"/>
      <c r="AR476" s="52"/>
      <c r="AS476" s="52"/>
      <c r="AT476" s="52"/>
      <c r="AU476" s="52"/>
      <c r="AV476" s="52"/>
      <c r="AW476" s="52"/>
      <c r="AX476" s="52"/>
      <c r="AY476" s="52"/>
      <c r="AZ476" s="52"/>
      <c r="BA476" s="52"/>
      <c r="BB476" s="52"/>
    </row>
    <row r="477" spans="1:54" x14ac:dyDescent="0.25">
      <c r="A477" s="52"/>
      <c r="B477" s="52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4"/>
      <c r="Q477" s="54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  <c r="AK477" s="52"/>
      <c r="AL477" s="52"/>
      <c r="AM477" s="52"/>
      <c r="AN477" s="52"/>
      <c r="AO477" s="52"/>
      <c r="AP477" s="52"/>
      <c r="AQ477" s="52"/>
      <c r="AR477" s="52"/>
      <c r="AS477" s="52"/>
      <c r="AT477" s="52"/>
      <c r="AU477" s="52"/>
      <c r="AV477" s="52"/>
      <c r="AW477" s="52"/>
      <c r="AX477" s="52"/>
      <c r="AY477" s="52"/>
      <c r="AZ477" s="52"/>
      <c r="BA477" s="52"/>
      <c r="BB477" s="52"/>
    </row>
    <row r="478" spans="1:54" x14ac:dyDescent="0.25">
      <c r="A478" s="52"/>
      <c r="B478" s="52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4"/>
      <c r="Q478" s="54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  <c r="AK478" s="52"/>
      <c r="AL478" s="52"/>
      <c r="AM478" s="52"/>
      <c r="AN478" s="52"/>
      <c r="AO478" s="52"/>
      <c r="AP478" s="52"/>
      <c r="AQ478" s="52"/>
      <c r="AR478" s="52"/>
      <c r="AS478" s="52"/>
      <c r="AT478" s="52"/>
      <c r="AU478" s="52"/>
      <c r="AV478" s="52"/>
      <c r="AW478" s="52"/>
      <c r="AX478" s="52"/>
      <c r="AY478" s="52"/>
      <c r="AZ478" s="52"/>
      <c r="BA478" s="52"/>
      <c r="BB478" s="52"/>
    </row>
    <row r="479" spans="1:54" x14ac:dyDescent="0.25">
      <c r="A479" s="52"/>
      <c r="B479" s="52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4"/>
      <c r="Q479" s="54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  <c r="AK479" s="52"/>
      <c r="AL479" s="52"/>
      <c r="AM479" s="52"/>
      <c r="AN479" s="52"/>
      <c r="AO479" s="52"/>
      <c r="AP479" s="52"/>
      <c r="AQ479" s="52"/>
      <c r="AR479" s="52"/>
      <c r="AS479" s="52"/>
      <c r="AT479" s="52"/>
      <c r="AU479" s="52"/>
      <c r="AV479" s="52"/>
      <c r="AW479" s="52"/>
      <c r="AX479" s="52"/>
      <c r="AY479" s="52"/>
      <c r="AZ479" s="52"/>
      <c r="BA479" s="52"/>
      <c r="BB479" s="52"/>
    </row>
    <row r="480" spans="1:54" x14ac:dyDescent="0.25">
      <c r="A480" s="52"/>
      <c r="B480" s="52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4"/>
      <c r="Q480" s="54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  <c r="AK480" s="52"/>
      <c r="AL480" s="52"/>
      <c r="AM480" s="52"/>
      <c r="AN480" s="52"/>
      <c r="AO480" s="52"/>
      <c r="AP480" s="52"/>
      <c r="AQ480" s="52"/>
      <c r="AR480" s="52"/>
      <c r="AS480" s="52"/>
      <c r="AT480" s="52"/>
      <c r="AU480" s="52"/>
      <c r="AV480" s="52"/>
      <c r="AW480" s="52"/>
      <c r="AX480" s="52"/>
      <c r="AY480" s="52"/>
      <c r="AZ480" s="52"/>
      <c r="BA480" s="52"/>
      <c r="BB480" s="52"/>
    </row>
    <row r="481" spans="1:54" x14ac:dyDescent="0.25">
      <c r="A481" s="52"/>
      <c r="B481" s="52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4"/>
      <c r="Q481" s="54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  <c r="AK481" s="52"/>
      <c r="AL481" s="52"/>
      <c r="AM481" s="52"/>
      <c r="AN481" s="52"/>
      <c r="AO481" s="52"/>
      <c r="AP481" s="52"/>
      <c r="AQ481" s="52"/>
      <c r="AR481" s="52"/>
      <c r="AS481" s="52"/>
      <c r="AT481" s="52"/>
      <c r="AU481" s="52"/>
      <c r="AV481" s="52"/>
      <c r="AW481" s="52"/>
      <c r="AX481" s="52"/>
      <c r="AY481" s="52"/>
      <c r="AZ481" s="52"/>
      <c r="BA481" s="52"/>
      <c r="BB481" s="52"/>
    </row>
    <row r="482" spans="1:54" x14ac:dyDescent="0.25">
      <c r="A482" s="52"/>
      <c r="B482" s="52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4"/>
      <c r="Q482" s="54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  <c r="AK482" s="52"/>
      <c r="AL482" s="52"/>
      <c r="AM482" s="52"/>
      <c r="AN482" s="52"/>
      <c r="AO482" s="52"/>
      <c r="AP482" s="52"/>
      <c r="AQ482" s="52"/>
      <c r="AR482" s="52"/>
      <c r="AS482" s="52"/>
      <c r="AT482" s="52"/>
      <c r="AU482" s="52"/>
      <c r="AV482" s="52"/>
      <c r="AW482" s="52"/>
      <c r="AX482" s="52"/>
      <c r="AY482" s="52"/>
      <c r="AZ482" s="52"/>
      <c r="BA482" s="52"/>
      <c r="BB482" s="52"/>
    </row>
    <row r="483" spans="1:54" x14ac:dyDescent="0.25">
      <c r="A483" s="52"/>
      <c r="B483" s="52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4"/>
      <c r="Q483" s="54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  <c r="AK483" s="52"/>
      <c r="AL483" s="52"/>
      <c r="AM483" s="52"/>
      <c r="AN483" s="52"/>
      <c r="AO483" s="52"/>
      <c r="AP483" s="52"/>
      <c r="AQ483" s="52"/>
      <c r="AR483" s="52"/>
      <c r="AS483" s="52"/>
      <c r="AT483" s="52"/>
      <c r="AU483" s="52"/>
      <c r="AV483" s="52"/>
      <c r="AW483" s="52"/>
      <c r="AX483" s="52"/>
      <c r="AY483" s="52"/>
      <c r="AZ483" s="52"/>
      <c r="BA483" s="52"/>
      <c r="BB483" s="52"/>
    </row>
    <row r="484" spans="1:54" x14ac:dyDescent="0.25">
      <c r="A484" s="52"/>
      <c r="B484" s="52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4"/>
      <c r="Q484" s="54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  <c r="AK484" s="52"/>
      <c r="AL484" s="52"/>
      <c r="AM484" s="52"/>
      <c r="AN484" s="52"/>
      <c r="AO484" s="52"/>
      <c r="AP484" s="52"/>
      <c r="AQ484" s="52"/>
      <c r="AR484" s="52"/>
      <c r="AS484" s="52"/>
      <c r="AT484" s="52"/>
      <c r="AU484" s="52"/>
      <c r="AV484" s="52"/>
      <c r="AW484" s="52"/>
      <c r="AX484" s="52"/>
      <c r="AY484" s="52"/>
      <c r="AZ484" s="52"/>
      <c r="BA484" s="52"/>
      <c r="BB484" s="52"/>
    </row>
    <row r="485" spans="1:54" x14ac:dyDescent="0.25">
      <c r="A485" s="52"/>
      <c r="B485" s="52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4"/>
      <c r="Q485" s="54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  <c r="AK485" s="52"/>
      <c r="AL485" s="52"/>
      <c r="AM485" s="52"/>
      <c r="AN485" s="52"/>
      <c r="AO485" s="52"/>
      <c r="AP485" s="52"/>
      <c r="AQ485" s="52"/>
      <c r="AR485" s="52"/>
      <c r="AS485" s="52"/>
      <c r="AT485" s="52"/>
      <c r="AU485" s="52"/>
      <c r="AV485" s="52"/>
      <c r="AW485" s="52"/>
      <c r="AX485" s="52"/>
      <c r="AY485" s="52"/>
      <c r="AZ485" s="52"/>
      <c r="BA485" s="52"/>
      <c r="BB485" s="52"/>
    </row>
    <row r="486" spans="1:54" x14ac:dyDescent="0.25">
      <c r="A486" s="52"/>
      <c r="B486" s="52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4"/>
      <c r="Q486" s="54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  <c r="AK486" s="52"/>
      <c r="AL486" s="52"/>
      <c r="AM486" s="52"/>
      <c r="AN486" s="52"/>
      <c r="AO486" s="52"/>
      <c r="AP486" s="52"/>
      <c r="AQ486" s="52"/>
      <c r="AR486" s="52"/>
      <c r="AS486" s="52"/>
      <c r="AT486" s="52"/>
      <c r="AU486" s="52"/>
      <c r="AV486" s="52"/>
      <c r="AW486" s="52"/>
      <c r="AX486" s="52"/>
      <c r="AY486" s="52"/>
      <c r="AZ486" s="52"/>
      <c r="BA486" s="52"/>
      <c r="BB486" s="52"/>
    </row>
    <row r="487" spans="1:54" x14ac:dyDescent="0.25">
      <c r="A487" s="52"/>
      <c r="B487" s="52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4"/>
      <c r="Q487" s="54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  <c r="AK487" s="52"/>
      <c r="AL487" s="52"/>
      <c r="AM487" s="52"/>
      <c r="AN487" s="52"/>
      <c r="AO487" s="52"/>
      <c r="AP487" s="52"/>
      <c r="AQ487" s="52"/>
      <c r="AR487" s="52"/>
      <c r="AS487" s="52"/>
      <c r="AT487" s="52"/>
      <c r="AU487" s="52"/>
      <c r="AV487" s="52"/>
      <c r="AW487" s="52"/>
      <c r="AX487" s="52"/>
      <c r="AY487" s="52"/>
      <c r="AZ487" s="52"/>
      <c r="BA487" s="52"/>
      <c r="BB487" s="52"/>
    </row>
    <row r="488" spans="1:54" x14ac:dyDescent="0.25">
      <c r="A488" s="52"/>
      <c r="B488" s="52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4"/>
      <c r="Q488" s="54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  <c r="AK488" s="52"/>
      <c r="AL488" s="52"/>
      <c r="AM488" s="52"/>
      <c r="AN488" s="52"/>
      <c r="AO488" s="52"/>
      <c r="AP488" s="52"/>
      <c r="AQ488" s="52"/>
      <c r="AR488" s="52"/>
      <c r="AS488" s="52"/>
      <c r="AT488" s="52"/>
      <c r="AU488" s="52"/>
      <c r="AV488" s="52"/>
      <c r="AW488" s="52"/>
      <c r="AX488" s="52"/>
      <c r="AY488" s="52"/>
      <c r="AZ488" s="52"/>
      <c r="BA488" s="52"/>
      <c r="BB488" s="52"/>
    </row>
    <row r="489" spans="1:54" x14ac:dyDescent="0.25">
      <c r="A489" s="52"/>
      <c r="B489" s="52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4"/>
      <c r="Q489" s="54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  <c r="AK489" s="52"/>
      <c r="AL489" s="52"/>
      <c r="AM489" s="52"/>
      <c r="AN489" s="52"/>
      <c r="AO489" s="52"/>
      <c r="AP489" s="52"/>
      <c r="AQ489" s="52"/>
      <c r="AR489" s="52"/>
      <c r="AS489" s="52"/>
      <c r="AT489" s="52"/>
      <c r="AU489" s="52"/>
      <c r="AV489" s="52"/>
      <c r="AW489" s="52"/>
      <c r="AX489" s="52"/>
      <c r="AY489" s="52"/>
      <c r="AZ489" s="52"/>
      <c r="BA489" s="52"/>
      <c r="BB489" s="52"/>
    </row>
    <row r="490" spans="1:54" x14ac:dyDescent="0.25">
      <c r="A490" s="52"/>
      <c r="B490" s="52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4"/>
      <c r="Q490" s="54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  <c r="AK490" s="52"/>
      <c r="AL490" s="52"/>
      <c r="AM490" s="52"/>
      <c r="AN490" s="52"/>
      <c r="AO490" s="52"/>
      <c r="AP490" s="52"/>
      <c r="AQ490" s="52"/>
      <c r="AR490" s="52"/>
      <c r="AS490" s="52"/>
      <c r="AT490" s="52"/>
      <c r="AU490" s="52"/>
      <c r="AV490" s="52"/>
      <c r="AW490" s="52"/>
      <c r="AX490" s="52"/>
      <c r="AY490" s="52"/>
      <c r="AZ490" s="52"/>
      <c r="BA490" s="52"/>
      <c r="BB490" s="52"/>
    </row>
    <row r="491" spans="1:54" x14ac:dyDescent="0.25">
      <c r="A491" s="52"/>
      <c r="B491" s="52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4"/>
      <c r="Q491" s="54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  <c r="AK491" s="52"/>
      <c r="AL491" s="52"/>
      <c r="AM491" s="52"/>
      <c r="AN491" s="52"/>
      <c r="AO491" s="52"/>
      <c r="AP491" s="52"/>
      <c r="AQ491" s="52"/>
      <c r="AR491" s="52"/>
      <c r="AS491" s="52"/>
      <c r="AT491" s="52"/>
      <c r="AU491" s="52"/>
      <c r="AV491" s="52"/>
      <c r="AW491" s="52"/>
      <c r="AX491" s="52"/>
      <c r="AY491" s="52"/>
      <c r="AZ491" s="52"/>
      <c r="BA491" s="52"/>
      <c r="BB491" s="52"/>
    </row>
    <row r="492" spans="1:54" x14ac:dyDescent="0.25">
      <c r="A492" s="52"/>
      <c r="B492" s="52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4"/>
      <c r="Q492" s="54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  <c r="AK492" s="52"/>
      <c r="AL492" s="52"/>
      <c r="AM492" s="52"/>
      <c r="AN492" s="52"/>
      <c r="AO492" s="52"/>
      <c r="AP492" s="52"/>
      <c r="AQ492" s="52"/>
      <c r="AR492" s="52"/>
      <c r="AS492" s="52"/>
      <c r="AT492" s="52"/>
      <c r="AU492" s="52"/>
      <c r="AV492" s="52"/>
      <c r="AW492" s="52"/>
      <c r="AX492" s="52"/>
      <c r="AY492" s="52"/>
      <c r="AZ492" s="52"/>
      <c r="BA492" s="52"/>
      <c r="BB492" s="52"/>
    </row>
    <row r="493" spans="1:54" x14ac:dyDescent="0.25">
      <c r="A493" s="52"/>
      <c r="B493" s="52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4"/>
      <c r="Q493" s="54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  <c r="AK493" s="52"/>
      <c r="AL493" s="52"/>
      <c r="AM493" s="52"/>
      <c r="AN493" s="52"/>
      <c r="AO493" s="52"/>
      <c r="AP493" s="52"/>
      <c r="AQ493" s="52"/>
      <c r="AR493" s="52"/>
      <c r="AS493" s="52"/>
      <c r="AT493" s="52"/>
      <c r="AU493" s="52"/>
      <c r="AV493" s="52"/>
      <c r="AW493" s="52"/>
      <c r="AX493" s="52"/>
      <c r="AY493" s="52"/>
      <c r="AZ493" s="52"/>
      <c r="BA493" s="52"/>
      <c r="BB493" s="52"/>
    </row>
    <row r="494" spans="1:54" x14ac:dyDescent="0.25">
      <c r="A494" s="52"/>
      <c r="B494" s="52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4"/>
      <c r="Q494" s="54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  <c r="AK494" s="52"/>
      <c r="AL494" s="52"/>
      <c r="AM494" s="52"/>
      <c r="AN494" s="52"/>
      <c r="AO494" s="52"/>
      <c r="AP494" s="52"/>
      <c r="AQ494" s="52"/>
      <c r="AR494" s="52"/>
      <c r="AS494" s="52"/>
      <c r="AT494" s="52"/>
      <c r="AU494" s="52"/>
      <c r="AV494" s="52"/>
      <c r="AW494" s="52"/>
      <c r="AX494" s="52"/>
      <c r="AY494" s="52"/>
      <c r="AZ494" s="52"/>
      <c r="BA494" s="52"/>
      <c r="BB494" s="52"/>
    </row>
    <row r="495" spans="1:54" x14ac:dyDescent="0.25">
      <c r="A495" s="52"/>
      <c r="B495" s="52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4"/>
      <c r="Q495" s="54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  <c r="AK495" s="52"/>
      <c r="AL495" s="52"/>
      <c r="AM495" s="52"/>
      <c r="AN495" s="52"/>
      <c r="AO495" s="52"/>
      <c r="AP495" s="52"/>
      <c r="AQ495" s="52"/>
      <c r="AR495" s="52"/>
      <c r="AS495" s="52"/>
      <c r="AT495" s="52"/>
      <c r="AU495" s="52"/>
      <c r="AV495" s="52"/>
      <c r="AW495" s="52"/>
      <c r="AX495" s="52"/>
      <c r="AY495" s="52"/>
      <c r="AZ495" s="52"/>
      <c r="BA495" s="52"/>
      <c r="BB495" s="52"/>
    </row>
    <row r="496" spans="1:54" x14ac:dyDescent="0.25">
      <c r="A496" s="52"/>
      <c r="B496" s="52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4"/>
      <c r="Q496" s="54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  <c r="AK496" s="52"/>
      <c r="AL496" s="52"/>
      <c r="AM496" s="52"/>
      <c r="AN496" s="52"/>
      <c r="AO496" s="52"/>
      <c r="AP496" s="52"/>
      <c r="AQ496" s="52"/>
      <c r="AR496" s="52"/>
      <c r="AS496" s="52"/>
      <c r="AT496" s="52"/>
      <c r="AU496" s="52"/>
      <c r="AV496" s="52"/>
      <c r="AW496" s="52"/>
      <c r="AX496" s="52"/>
      <c r="AY496" s="52"/>
      <c r="AZ496" s="52"/>
      <c r="BA496" s="52"/>
      <c r="BB496" s="52"/>
    </row>
    <row r="497" spans="1:54" x14ac:dyDescent="0.25">
      <c r="A497" s="52"/>
      <c r="B497" s="52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4"/>
      <c r="Q497" s="54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  <c r="AK497" s="52"/>
      <c r="AL497" s="52"/>
      <c r="AM497" s="52"/>
      <c r="AN497" s="52"/>
      <c r="AO497" s="52"/>
      <c r="AP497" s="52"/>
      <c r="AQ497" s="52"/>
      <c r="AR497" s="52"/>
      <c r="AS497" s="52"/>
      <c r="AT497" s="52"/>
      <c r="AU497" s="52"/>
      <c r="AV497" s="52"/>
      <c r="AW497" s="52"/>
      <c r="AX497" s="52"/>
      <c r="AY497" s="52"/>
      <c r="AZ497" s="52"/>
      <c r="BA497" s="52"/>
      <c r="BB497" s="52"/>
    </row>
    <row r="498" spans="1:54" x14ac:dyDescent="0.25">
      <c r="A498" s="52"/>
      <c r="B498" s="52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4"/>
      <c r="Q498" s="54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  <c r="AK498" s="52"/>
      <c r="AL498" s="52"/>
      <c r="AM498" s="52"/>
      <c r="AN498" s="52"/>
      <c r="AO498" s="52"/>
      <c r="AP498" s="52"/>
      <c r="AQ498" s="52"/>
      <c r="AR498" s="52"/>
      <c r="AS498" s="52"/>
      <c r="AT498" s="52"/>
      <c r="AU498" s="52"/>
      <c r="AV498" s="52"/>
      <c r="AW498" s="52"/>
      <c r="AX498" s="52"/>
      <c r="AY498" s="52"/>
      <c r="AZ498" s="52"/>
      <c r="BA498" s="52"/>
      <c r="BB498" s="52"/>
    </row>
    <row r="499" spans="1:54" x14ac:dyDescent="0.25">
      <c r="A499" s="52"/>
      <c r="B499" s="52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4"/>
      <c r="Q499" s="54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  <c r="AK499" s="52"/>
      <c r="AL499" s="52"/>
      <c r="AM499" s="52"/>
      <c r="AN499" s="52"/>
      <c r="AO499" s="52"/>
      <c r="AP499" s="52"/>
      <c r="AQ499" s="52"/>
      <c r="AR499" s="52"/>
      <c r="AS499" s="52"/>
      <c r="AT499" s="52"/>
      <c r="AU499" s="52"/>
      <c r="AV499" s="52"/>
      <c r="AW499" s="52"/>
      <c r="AX499" s="52"/>
      <c r="AY499" s="52"/>
      <c r="AZ499" s="52"/>
      <c r="BA499" s="52"/>
      <c r="BB499" s="52"/>
    </row>
    <row r="500" spans="1:54" x14ac:dyDescent="0.25">
      <c r="A500" s="52"/>
      <c r="B500" s="52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4"/>
      <c r="Q500" s="54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  <c r="AK500" s="52"/>
      <c r="AL500" s="52"/>
      <c r="AM500" s="52"/>
      <c r="AN500" s="52"/>
      <c r="AO500" s="52"/>
      <c r="AP500" s="52"/>
      <c r="AQ500" s="52"/>
      <c r="AR500" s="52"/>
      <c r="AS500" s="52"/>
      <c r="AT500" s="52"/>
      <c r="AU500" s="52"/>
      <c r="AV500" s="52"/>
      <c r="AW500" s="52"/>
      <c r="AX500" s="52"/>
      <c r="AY500" s="52"/>
      <c r="AZ500" s="52"/>
      <c r="BA500" s="52"/>
      <c r="BB500" s="52"/>
    </row>
    <row r="501" spans="1:54" x14ac:dyDescent="0.25">
      <c r="A501" s="52"/>
      <c r="B501" s="52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4"/>
      <c r="Q501" s="54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  <c r="AK501" s="52"/>
      <c r="AL501" s="52"/>
      <c r="AM501" s="52"/>
      <c r="AN501" s="52"/>
      <c r="AO501" s="52"/>
      <c r="AP501" s="52"/>
      <c r="AQ501" s="52"/>
      <c r="AR501" s="52"/>
      <c r="AS501" s="52"/>
      <c r="AT501" s="52"/>
      <c r="AU501" s="52"/>
      <c r="AV501" s="52"/>
      <c r="AW501" s="52"/>
      <c r="AX501" s="52"/>
      <c r="AY501" s="52"/>
      <c r="AZ501" s="52"/>
      <c r="BA501" s="52"/>
      <c r="BB501" s="52"/>
    </row>
    <row r="502" spans="1:54" x14ac:dyDescent="0.25">
      <c r="A502" s="52"/>
      <c r="B502" s="52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4"/>
      <c r="Q502" s="54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  <c r="AK502" s="52"/>
      <c r="AL502" s="52"/>
      <c r="AM502" s="52"/>
      <c r="AN502" s="52"/>
      <c r="AO502" s="52"/>
      <c r="AP502" s="52"/>
      <c r="AQ502" s="52"/>
      <c r="AR502" s="52"/>
      <c r="AS502" s="52"/>
      <c r="AT502" s="52"/>
      <c r="AU502" s="52"/>
      <c r="AV502" s="52"/>
      <c r="AW502" s="52"/>
      <c r="AX502" s="52"/>
      <c r="AY502" s="52"/>
      <c r="AZ502" s="52"/>
      <c r="BA502" s="52"/>
      <c r="BB502" s="52"/>
    </row>
    <row r="503" spans="1:54" x14ac:dyDescent="0.25">
      <c r="A503" s="52"/>
      <c r="B503" s="52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4"/>
      <c r="Q503" s="54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  <c r="AK503" s="52"/>
      <c r="AL503" s="52"/>
      <c r="AM503" s="52"/>
      <c r="AN503" s="52"/>
      <c r="AO503" s="52"/>
      <c r="AP503" s="52"/>
      <c r="AQ503" s="52"/>
      <c r="AR503" s="52"/>
      <c r="AS503" s="52"/>
      <c r="AT503" s="52"/>
      <c r="AU503" s="52"/>
      <c r="AV503" s="52"/>
      <c r="AW503" s="52"/>
      <c r="AX503" s="52"/>
      <c r="AY503" s="52"/>
      <c r="AZ503" s="52"/>
      <c r="BA503" s="52"/>
      <c r="BB503" s="52"/>
    </row>
    <row r="504" spans="1:54" x14ac:dyDescent="0.25">
      <c r="A504" s="52"/>
      <c r="B504" s="52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4"/>
      <c r="Q504" s="54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2"/>
      <c r="AR504" s="52"/>
      <c r="AS504" s="52"/>
      <c r="AT504" s="52"/>
      <c r="AU504" s="52"/>
      <c r="AV504" s="52"/>
      <c r="AW504" s="52"/>
      <c r="AX504" s="52"/>
      <c r="AY504" s="52"/>
      <c r="AZ504" s="52"/>
      <c r="BA504" s="52"/>
      <c r="BB504" s="52"/>
    </row>
    <row r="505" spans="1:54" x14ac:dyDescent="0.25">
      <c r="A505" s="52"/>
      <c r="B505" s="52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4"/>
      <c r="Q505" s="54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  <c r="AK505" s="52"/>
      <c r="AL505" s="52"/>
      <c r="AM505" s="52"/>
      <c r="AN505" s="52"/>
      <c r="AO505" s="52"/>
      <c r="AP505" s="52"/>
      <c r="AQ505" s="52"/>
      <c r="AR505" s="52"/>
      <c r="AS505" s="52"/>
      <c r="AT505" s="52"/>
      <c r="AU505" s="52"/>
      <c r="AV505" s="52"/>
      <c r="AW505" s="52"/>
      <c r="AX505" s="52"/>
      <c r="AY505" s="52"/>
      <c r="AZ505" s="52"/>
      <c r="BA505" s="52"/>
      <c r="BB505" s="52"/>
    </row>
    <row r="506" spans="1:54" x14ac:dyDescent="0.25">
      <c r="A506" s="52"/>
      <c r="B506" s="52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4"/>
      <c r="Q506" s="54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  <c r="AK506" s="52"/>
      <c r="AL506" s="52"/>
      <c r="AM506" s="52"/>
      <c r="AN506" s="52"/>
      <c r="AO506" s="52"/>
      <c r="AP506" s="52"/>
      <c r="AQ506" s="52"/>
      <c r="AR506" s="52"/>
      <c r="AS506" s="52"/>
      <c r="AT506" s="52"/>
      <c r="AU506" s="52"/>
      <c r="AV506" s="52"/>
      <c r="AW506" s="52"/>
      <c r="AX506" s="52"/>
      <c r="AY506" s="52"/>
      <c r="AZ506" s="52"/>
      <c r="BA506" s="52"/>
      <c r="BB506" s="52"/>
    </row>
    <row r="507" spans="1:54" x14ac:dyDescent="0.25">
      <c r="A507" s="52"/>
      <c r="B507" s="52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4"/>
      <c r="Q507" s="54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  <c r="AK507" s="52"/>
      <c r="AL507" s="52"/>
      <c r="AM507" s="52"/>
      <c r="AN507" s="52"/>
      <c r="AO507" s="52"/>
      <c r="AP507" s="52"/>
      <c r="AQ507" s="52"/>
      <c r="AR507" s="52"/>
      <c r="AS507" s="52"/>
      <c r="AT507" s="52"/>
      <c r="AU507" s="52"/>
      <c r="AV507" s="52"/>
      <c r="AW507" s="52"/>
      <c r="AX507" s="52"/>
      <c r="AY507" s="52"/>
      <c r="AZ507" s="52"/>
      <c r="BA507" s="52"/>
      <c r="BB507" s="52"/>
    </row>
    <row r="508" spans="1:54" x14ac:dyDescent="0.25">
      <c r="A508" s="52"/>
      <c r="B508" s="52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4"/>
      <c r="Q508" s="54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  <c r="AK508" s="52"/>
      <c r="AL508" s="52"/>
      <c r="AM508" s="52"/>
      <c r="AN508" s="52"/>
      <c r="AO508" s="52"/>
      <c r="AP508" s="52"/>
      <c r="AQ508" s="52"/>
      <c r="AR508" s="52"/>
      <c r="AS508" s="52"/>
      <c r="AT508" s="52"/>
      <c r="AU508" s="52"/>
      <c r="AV508" s="52"/>
      <c r="AW508" s="52"/>
      <c r="AX508" s="52"/>
      <c r="AY508" s="52"/>
      <c r="AZ508" s="52"/>
      <c r="BA508" s="52"/>
      <c r="BB508" s="52"/>
    </row>
    <row r="509" spans="1:54" x14ac:dyDescent="0.25">
      <c r="A509" s="52"/>
      <c r="B509" s="52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4"/>
      <c r="Q509" s="54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  <c r="AK509" s="52"/>
      <c r="AL509" s="52"/>
      <c r="AM509" s="52"/>
      <c r="AN509" s="52"/>
      <c r="AO509" s="52"/>
      <c r="AP509" s="52"/>
      <c r="AQ509" s="52"/>
      <c r="AR509" s="52"/>
      <c r="AS509" s="52"/>
      <c r="AT509" s="52"/>
      <c r="AU509" s="52"/>
      <c r="AV509" s="52"/>
      <c r="AW509" s="52"/>
      <c r="AX509" s="52"/>
      <c r="AY509" s="52"/>
      <c r="AZ509" s="52"/>
      <c r="BA509" s="52"/>
      <c r="BB509" s="52"/>
    </row>
    <row r="510" spans="1:54" x14ac:dyDescent="0.25">
      <c r="A510" s="52"/>
      <c r="B510" s="52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4"/>
      <c r="Q510" s="54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  <c r="AK510" s="52"/>
      <c r="AL510" s="52"/>
      <c r="AM510" s="52"/>
      <c r="AN510" s="52"/>
      <c r="AO510" s="52"/>
      <c r="AP510" s="52"/>
      <c r="AQ510" s="52"/>
      <c r="AR510" s="52"/>
      <c r="AS510" s="52"/>
      <c r="AT510" s="52"/>
      <c r="AU510" s="52"/>
      <c r="AV510" s="52"/>
      <c r="AW510" s="52"/>
      <c r="AX510" s="52"/>
      <c r="AY510" s="52"/>
      <c r="AZ510" s="52"/>
      <c r="BA510" s="52"/>
      <c r="BB510" s="52"/>
    </row>
    <row r="511" spans="1:54" x14ac:dyDescent="0.25">
      <c r="A511" s="52"/>
      <c r="B511" s="52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4"/>
      <c r="Q511" s="54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  <c r="AK511" s="52"/>
      <c r="AL511" s="52"/>
      <c r="AM511" s="52"/>
      <c r="AN511" s="52"/>
      <c r="AO511" s="52"/>
      <c r="AP511" s="52"/>
      <c r="AQ511" s="52"/>
      <c r="AR511" s="52"/>
      <c r="AS511" s="52"/>
      <c r="AT511" s="52"/>
      <c r="AU511" s="52"/>
      <c r="AV511" s="52"/>
      <c r="AW511" s="52"/>
      <c r="AX511" s="52"/>
      <c r="AY511" s="52"/>
      <c r="AZ511" s="52"/>
      <c r="BA511" s="52"/>
      <c r="BB511" s="52"/>
    </row>
    <row r="512" spans="1:54" x14ac:dyDescent="0.25">
      <c r="A512" s="52"/>
      <c r="B512" s="52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4"/>
      <c r="Q512" s="54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  <c r="AK512" s="52"/>
      <c r="AL512" s="52"/>
      <c r="AM512" s="52"/>
      <c r="AN512" s="52"/>
      <c r="AO512" s="52"/>
      <c r="AP512" s="52"/>
      <c r="AQ512" s="52"/>
      <c r="AR512" s="52"/>
      <c r="AS512" s="52"/>
      <c r="AT512" s="52"/>
      <c r="AU512" s="52"/>
      <c r="AV512" s="52"/>
      <c r="AW512" s="52"/>
      <c r="AX512" s="52"/>
      <c r="AY512" s="52"/>
      <c r="AZ512" s="52"/>
      <c r="BA512" s="52"/>
      <c r="BB512" s="52"/>
    </row>
    <row r="513" spans="1:54" x14ac:dyDescent="0.25">
      <c r="A513" s="52"/>
      <c r="B513" s="52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4"/>
      <c r="Q513" s="54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  <c r="AK513" s="52"/>
      <c r="AL513" s="52"/>
      <c r="AM513" s="52"/>
      <c r="AN513" s="52"/>
      <c r="AO513" s="52"/>
      <c r="AP513" s="52"/>
      <c r="AQ513" s="52"/>
      <c r="AR513" s="52"/>
      <c r="AS513" s="52"/>
      <c r="AT513" s="52"/>
      <c r="AU513" s="52"/>
      <c r="AV513" s="52"/>
      <c r="AW513" s="52"/>
      <c r="AX513" s="52"/>
      <c r="AY513" s="52"/>
      <c r="AZ513" s="52"/>
      <c r="BA513" s="52"/>
      <c r="BB513" s="52"/>
    </row>
    <row r="514" spans="1:54" x14ac:dyDescent="0.25">
      <c r="A514" s="52"/>
      <c r="B514" s="52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4"/>
      <c r="Q514" s="54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  <c r="AK514" s="52"/>
      <c r="AL514" s="52"/>
      <c r="AM514" s="52"/>
      <c r="AN514" s="52"/>
      <c r="AO514" s="52"/>
      <c r="AP514" s="52"/>
      <c r="AQ514" s="52"/>
      <c r="AR514" s="52"/>
      <c r="AS514" s="52"/>
      <c r="AT514" s="52"/>
      <c r="AU514" s="52"/>
      <c r="AV514" s="52"/>
      <c r="AW514" s="52"/>
      <c r="AX514" s="52"/>
      <c r="AY514" s="52"/>
      <c r="AZ514" s="52"/>
      <c r="BA514" s="52"/>
      <c r="BB514" s="52"/>
    </row>
    <row r="515" spans="1:54" x14ac:dyDescent="0.25">
      <c r="A515" s="52"/>
      <c r="B515" s="52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4"/>
      <c r="Q515" s="54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  <c r="AK515" s="52"/>
      <c r="AL515" s="52"/>
      <c r="AM515" s="52"/>
      <c r="AN515" s="52"/>
      <c r="AO515" s="52"/>
      <c r="AP515" s="52"/>
      <c r="AQ515" s="52"/>
      <c r="AR515" s="52"/>
      <c r="AS515" s="52"/>
      <c r="AT515" s="52"/>
      <c r="AU515" s="52"/>
      <c r="AV515" s="52"/>
      <c r="AW515" s="52"/>
      <c r="AX515" s="52"/>
      <c r="AY515" s="52"/>
      <c r="AZ515" s="52"/>
      <c r="BA515" s="52"/>
      <c r="BB515" s="52"/>
    </row>
    <row r="516" spans="1:54" x14ac:dyDescent="0.25">
      <c r="A516" s="52"/>
      <c r="B516" s="52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4"/>
      <c r="Q516" s="54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  <c r="AK516" s="52"/>
      <c r="AL516" s="52"/>
      <c r="AM516" s="52"/>
      <c r="AN516" s="52"/>
      <c r="AO516" s="52"/>
      <c r="AP516" s="52"/>
      <c r="AQ516" s="52"/>
      <c r="AR516" s="52"/>
      <c r="AS516" s="52"/>
      <c r="AT516" s="52"/>
      <c r="AU516" s="52"/>
      <c r="AV516" s="52"/>
      <c r="AW516" s="52"/>
      <c r="AX516" s="52"/>
      <c r="AY516" s="52"/>
      <c r="AZ516" s="52"/>
      <c r="BA516" s="52"/>
      <c r="BB516" s="52"/>
    </row>
    <row r="517" spans="1:54" x14ac:dyDescent="0.25">
      <c r="A517" s="52"/>
      <c r="B517" s="52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4"/>
      <c r="Q517" s="54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  <c r="AK517" s="52"/>
      <c r="AL517" s="52"/>
      <c r="AM517" s="52"/>
      <c r="AN517" s="52"/>
      <c r="AO517" s="52"/>
      <c r="AP517" s="52"/>
      <c r="AQ517" s="52"/>
      <c r="AR517" s="52"/>
      <c r="AS517" s="52"/>
      <c r="AT517" s="52"/>
      <c r="AU517" s="52"/>
      <c r="AV517" s="52"/>
      <c r="AW517" s="52"/>
      <c r="AX517" s="52"/>
      <c r="AY517" s="52"/>
      <c r="AZ517" s="52"/>
      <c r="BA517" s="52"/>
      <c r="BB517" s="52"/>
    </row>
    <row r="518" spans="1:54" x14ac:dyDescent="0.25">
      <c r="A518" s="52"/>
      <c r="B518" s="52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4"/>
      <c r="Q518" s="54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  <c r="AK518" s="52"/>
      <c r="AL518" s="52"/>
      <c r="AM518" s="52"/>
      <c r="AN518" s="52"/>
      <c r="AO518" s="52"/>
      <c r="AP518" s="52"/>
      <c r="AQ518" s="52"/>
      <c r="AR518" s="52"/>
      <c r="AS518" s="52"/>
      <c r="AT518" s="52"/>
      <c r="AU518" s="52"/>
      <c r="AV518" s="52"/>
      <c r="AW518" s="52"/>
      <c r="AX518" s="52"/>
      <c r="AY518" s="52"/>
      <c r="AZ518" s="52"/>
      <c r="BA518" s="52"/>
      <c r="BB518" s="52"/>
    </row>
    <row r="519" spans="1:54" x14ac:dyDescent="0.25">
      <c r="A519" s="52"/>
      <c r="B519" s="52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4"/>
      <c r="Q519" s="54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  <c r="AK519" s="52"/>
      <c r="AL519" s="52"/>
      <c r="AM519" s="52"/>
      <c r="AN519" s="52"/>
      <c r="AO519" s="52"/>
      <c r="AP519" s="52"/>
      <c r="AQ519" s="52"/>
      <c r="AR519" s="52"/>
      <c r="AS519" s="52"/>
      <c r="AT519" s="52"/>
      <c r="AU519" s="52"/>
      <c r="AV519" s="52"/>
      <c r="AW519" s="52"/>
      <c r="AX519" s="52"/>
      <c r="AY519" s="52"/>
      <c r="AZ519" s="52"/>
      <c r="BA519" s="52"/>
      <c r="BB519" s="52"/>
    </row>
    <row r="520" spans="1:54" x14ac:dyDescent="0.25">
      <c r="A520" s="52"/>
      <c r="B520" s="52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4"/>
      <c r="Q520" s="54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  <c r="AK520" s="52"/>
      <c r="AL520" s="52"/>
      <c r="AM520" s="52"/>
      <c r="AN520" s="52"/>
      <c r="AO520" s="52"/>
      <c r="AP520" s="52"/>
      <c r="AQ520" s="52"/>
      <c r="AR520" s="52"/>
      <c r="AS520" s="52"/>
      <c r="AT520" s="52"/>
      <c r="AU520" s="52"/>
      <c r="AV520" s="52"/>
      <c r="AW520" s="52"/>
      <c r="AX520" s="52"/>
      <c r="AY520" s="52"/>
      <c r="AZ520" s="52"/>
      <c r="BA520" s="52"/>
      <c r="BB520" s="52"/>
    </row>
    <row r="521" spans="1:54" x14ac:dyDescent="0.25">
      <c r="A521" s="52"/>
      <c r="B521" s="52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4"/>
      <c r="Q521" s="54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  <c r="AK521" s="52"/>
      <c r="AL521" s="52"/>
      <c r="AM521" s="52"/>
      <c r="AN521" s="52"/>
      <c r="AO521" s="52"/>
      <c r="AP521" s="52"/>
      <c r="AQ521" s="52"/>
      <c r="AR521" s="52"/>
      <c r="AS521" s="52"/>
      <c r="AT521" s="52"/>
      <c r="AU521" s="52"/>
      <c r="AV521" s="52"/>
      <c r="AW521" s="52"/>
      <c r="AX521" s="52"/>
      <c r="AY521" s="52"/>
      <c r="AZ521" s="52"/>
      <c r="BA521" s="52"/>
      <c r="BB521" s="52"/>
    </row>
    <row r="522" spans="1:54" x14ac:dyDescent="0.25">
      <c r="A522" s="52"/>
      <c r="B522" s="52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4"/>
      <c r="Q522" s="54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  <c r="AK522" s="52"/>
      <c r="AL522" s="52"/>
      <c r="AM522" s="52"/>
      <c r="AN522" s="52"/>
      <c r="AO522" s="52"/>
      <c r="AP522" s="52"/>
      <c r="AQ522" s="52"/>
      <c r="AR522" s="52"/>
      <c r="AS522" s="52"/>
      <c r="AT522" s="52"/>
      <c r="AU522" s="52"/>
      <c r="AV522" s="52"/>
      <c r="AW522" s="52"/>
      <c r="AX522" s="52"/>
      <c r="AY522" s="52"/>
      <c r="AZ522" s="52"/>
      <c r="BA522" s="52"/>
      <c r="BB522" s="52"/>
    </row>
    <row r="523" spans="1:54" x14ac:dyDescent="0.25">
      <c r="A523" s="52"/>
      <c r="B523" s="52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4"/>
      <c r="Q523" s="54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  <c r="AK523" s="52"/>
      <c r="AL523" s="52"/>
      <c r="AM523" s="52"/>
      <c r="AN523" s="52"/>
      <c r="AO523" s="52"/>
      <c r="AP523" s="52"/>
      <c r="AQ523" s="52"/>
      <c r="AR523" s="52"/>
      <c r="AS523" s="52"/>
      <c r="AT523" s="52"/>
      <c r="AU523" s="52"/>
      <c r="AV523" s="52"/>
      <c r="AW523" s="52"/>
      <c r="AX523" s="52"/>
      <c r="AY523" s="52"/>
      <c r="AZ523" s="52"/>
      <c r="BA523" s="52"/>
      <c r="BB523" s="52"/>
    </row>
    <row r="524" spans="1:54" x14ac:dyDescent="0.25">
      <c r="A524" s="52"/>
      <c r="B524" s="52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4"/>
      <c r="Q524" s="54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  <c r="AK524" s="52"/>
      <c r="AL524" s="52"/>
      <c r="AM524" s="52"/>
      <c r="AN524" s="52"/>
      <c r="AO524" s="52"/>
      <c r="AP524" s="52"/>
      <c r="AQ524" s="52"/>
      <c r="AR524" s="52"/>
      <c r="AS524" s="52"/>
      <c r="AT524" s="52"/>
      <c r="AU524" s="52"/>
      <c r="AV524" s="52"/>
      <c r="AW524" s="52"/>
      <c r="AX524" s="52"/>
      <c r="AY524" s="52"/>
      <c r="AZ524" s="52"/>
      <c r="BA524" s="52"/>
      <c r="BB524" s="52"/>
    </row>
    <row r="525" spans="1:54" x14ac:dyDescent="0.25">
      <c r="A525" s="52"/>
      <c r="B525" s="52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4"/>
      <c r="Q525" s="54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  <c r="AK525" s="52"/>
      <c r="AL525" s="52"/>
      <c r="AM525" s="52"/>
      <c r="AN525" s="52"/>
      <c r="AO525" s="52"/>
      <c r="AP525" s="52"/>
      <c r="AQ525" s="52"/>
      <c r="AR525" s="52"/>
      <c r="AS525" s="52"/>
      <c r="AT525" s="52"/>
      <c r="AU525" s="52"/>
      <c r="AV525" s="52"/>
      <c r="AW525" s="52"/>
      <c r="AX525" s="52"/>
      <c r="AY525" s="52"/>
      <c r="AZ525" s="52"/>
      <c r="BA525" s="52"/>
      <c r="BB525" s="52"/>
    </row>
    <row r="526" spans="1:54" x14ac:dyDescent="0.25">
      <c r="A526" s="52"/>
      <c r="B526" s="52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4"/>
      <c r="Q526" s="54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  <c r="AK526" s="52"/>
      <c r="AL526" s="52"/>
      <c r="AM526" s="52"/>
      <c r="AN526" s="52"/>
      <c r="AO526" s="52"/>
      <c r="AP526" s="52"/>
      <c r="AQ526" s="52"/>
      <c r="AR526" s="52"/>
      <c r="AS526" s="52"/>
      <c r="AT526" s="52"/>
      <c r="AU526" s="52"/>
      <c r="AV526" s="52"/>
      <c r="AW526" s="52"/>
      <c r="AX526" s="52"/>
      <c r="AY526" s="52"/>
      <c r="AZ526" s="52"/>
      <c r="BA526" s="52"/>
      <c r="BB526" s="52"/>
    </row>
    <row r="527" spans="1:54" x14ac:dyDescent="0.25">
      <c r="A527" s="52"/>
      <c r="B527" s="52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4"/>
      <c r="Q527" s="54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  <c r="AK527" s="52"/>
      <c r="AL527" s="52"/>
      <c r="AM527" s="52"/>
      <c r="AN527" s="52"/>
      <c r="AO527" s="52"/>
      <c r="AP527" s="52"/>
      <c r="AQ527" s="52"/>
      <c r="AR527" s="52"/>
      <c r="AS527" s="52"/>
      <c r="AT527" s="52"/>
      <c r="AU527" s="52"/>
      <c r="AV527" s="52"/>
      <c r="AW527" s="52"/>
      <c r="AX527" s="52"/>
      <c r="AY527" s="52"/>
      <c r="AZ527" s="52"/>
      <c r="BA527" s="52"/>
      <c r="BB527" s="52"/>
    </row>
    <row r="528" spans="1:54" x14ac:dyDescent="0.25">
      <c r="A528" s="52"/>
      <c r="B528" s="52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4"/>
      <c r="Q528" s="54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  <c r="AK528" s="52"/>
      <c r="AL528" s="52"/>
      <c r="AM528" s="52"/>
      <c r="AN528" s="52"/>
      <c r="AO528" s="52"/>
      <c r="AP528" s="52"/>
      <c r="AQ528" s="52"/>
      <c r="AR528" s="52"/>
      <c r="AS528" s="52"/>
      <c r="AT528" s="52"/>
      <c r="AU528" s="52"/>
      <c r="AV528" s="52"/>
      <c r="AW528" s="52"/>
      <c r="AX528" s="52"/>
      <c r="AY528" s="52"/>
      <c r="AZ528" s="52"/>
      <c r="BA528" s="52"/>
      <c r="BB528" s="52"/>
    </row>
    <row r="529" spans="1:54" x14ac:dyDescent="0.25">
      <c r="A529" s="52"/>
      <c r="B529" s="52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4"/>
      <c r="Q529" s="54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  <c r="AK529" s="52"/>
      <c r="AL529" s="52"/>
      <c r="AM529" s="52"/>
      <c r="AN529" s="52"/>
      <c r="AO529" s="52"/>
      <c r="AP529" s="52"/>
      <c r="AQ529" s="52"/>
      <c r="AR529" s="52"/>
      <c r="AS529" s="52"/>
      <c r="AT529" s="52"/>
      <c r="AU529" s="52"/>
      <c r="AV529" s="52"/>
      <c r="AW529" s="52"/>
      <c r="AX529" s="52"/>
      <c r="AY529" s="52"/>
      <c r="AZ529" s="52"/>
      <c r="BA529" s="52"/>
      <c r="BB529" s="52"/>
    </row>
    <row r="530" spans="1:54" x14ac:dyDescent="0.25">
      <c r="A530" s="52"/>
      <c r="B530" s="52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4"/>
      <c r="Q530" s="54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  <c r="AK530" s="52"/>
      <c r="AL530" s="52"/>
      <c r="AM530" s="52"/>
      <c r="AN530" s="52"/>
      <c r="AO530" s="52"/>
      <c r="AP530" s="52"/>
      <c r="AQ530" s="52"/>
      <c r="AR530" s="52"/>
      <c r="AS530" s="52"/>
      <c r="AT530" s="52"/>
      <c r="AU530" s="52"/>
      <c r="AV530" s="52"/>
      <c r="AW530" s="52"/>
      <c r="AX530" s="52"/>
      <c r="AY530" s="52"/>
      <c r="AZ530" s="52"/>
      <c r="BA530" s="52"/>
      <c r="BB530" s="52"/>
    </row>
    <row r="531" spans="1:54" x14ac:dyDescent="0.25">
      <c r="A531" s="52"/>
      <c r="B531" s="52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4"/>
      <c r="Q531" s="54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  <c r="AK531" s="52"/>
      <c r="AL531" s="52"/>
      <c r="AM531" s="52"/>
      <c r="AN531" s="52"/>
      <c r="AO531" s="52"/>
      <c r="AP531" s="52"/>
      <c r="AQ531" s="52"/>
      <c r="AR531" s="52"/>
      <c r="AS531" s="52"/>
      <c r="AT531" s="52"/>
      <c r="AU531" s="52"/>
      <c r="AV531" s="52"/>
      <c r="AW531" s="52"/>
      <c r="AX531" s="52"/>
      <c r="AY531" s="52"/>
      <c r="AZ531" s="52"/>
      <c r="BA531" s="52"/>
      <c r="BB531" s="52"/>
    </row>
    <row r="532" spans="1:54" x14ac:dyDescent="0.25">
      <c r="A532" s="52"/>
      <c r="B532" s="52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4"/>
      <c r="Q532" s="54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  <c r="AK532" s="52"/>
      <c r="AL532" s="52"/>
      <c r="AM532" s="52"/>
      <c r="AN532" s="52"/>
      <c r="AO532" s="52"/>
      <c r="AP532" s="52"/>
      <c r="AQ532" s="52"/>
      <c r="AR532" s="52"/>
      <c r="AS532" s="52"/>
      <c r="AT532" s="52"/>
      <c r="AU532" s="52"/>
      <c r="AV532" s="52"/>
      <c r="AW532" s="52"/>
      <c r="AX532" s="52"/>
      <c r="AY532" s="52"/>
      <c r="AZ532" s="52"/>
      <c r="BA532" s="52"/>
      <c r="BB532" s="52"/>
    </row>
    <row r="533" spans="1:54" x14ac:dyDescent="0.25">
      <c r="A533" s="52"/>
      <c r="B533" s="52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4"/>
      <c r="Q533" s="54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  <c r="AK533" s="52"/>
      <c r="AL533" s="52"/>
      <c r="AM533" s="52"/>
      <c r="AN533" s="52"/>
      <c r="AO533" s="52"/>
      <c r="AP533" s="52"/>
      <c r="AQ533" s="52"/>
      <c r="AR533" s="52"/>
      <c r="AS533" s="52"/>
      <c r="AT533" s="52"/>
      <c r="AU533" s="52"/>
      <c r="AV533" s="52"/>
      <c r="AW533" s="52"/>
      <c r="AX533" s="52"/>
      <c r="AY533" s="52"/>
      <c r="AZ533" s="52"/>
      <c r="BA533" s="52"/>
      <c r="BB533" s="52"/>
    </row>
    <row r="534" spans="1:54" x14ac:dyDescent="0.25">
      <c r="A534" s="52"/>
      <c r="B534" s="52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4"/>
      <c r="Q534" s="54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  <c r="AK534" s="52"/>
      <c r="AL534" s="52"/>
      <c r="AM534" s="52"/>
      <c r="AN534" s="52"/>
      <c r="AO534" s="52"/>
      <c r="AP534" s="52"/>
      <c r="AQ534" s="52"/>
      <c r="AR534" s="52"/>
      <c r="AS534" s="52"/>
      <c r="AT534" s="52"/>
      <c r="AU534" s="52"/>
      <c r="AV534" s="52"/>
      <c r="AW534" s="52"/>
      <c r="AX534" s="52"/>
      <c r="AY534" s="52"/>
      <c r="AZ534" s="52"/>
      <c r="BA534" s="52"/>
      <c r="BB534" s="52"/>
    </row>
    <row r="535" spans="1:54" x14ac:dyDescent="0.25">
      <c r="A535" s="52"/>
      <c r="B535" s="52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4"/>
      <c r="Q535" s="54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  <c r="AK535" s="52"/>
      <c r="AL535" s="52"/>
      <c r="AM535" s="52"/>
      <c r="AN535" s="52"/>
      <c r="AO535" s="52"/>
      <c r="AP535" s="52"/>
      <c r="AQ535" s="52"/>
      <c r="AR535" s="52"/>
      <c r="AS535" s="52"/>
      <c r="AT535" s="52"/>
      <c r="AU535" s="52"/>
      <c r="AV535" s="52"/>
      <c r="AW535" s="52"/>
      <c r="AX535" s="52"/>
      <c r="AY535" s="52"/>
      <c r="AZ535" s="52"/>
      <c r="BA535" s="52"/>
      <c r="BB535" s="52"/>
    </row>
    <row r="536" spans="1:54" x14ac:dyDescent="0.25">
      <c r="A536" s="52"/>
      <c r="B536" s="52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4"/>
      <c r="Q536" s="54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  <c r="AK536" s="52"/>
      <c r="AL536" s="52"/>
      <c r="AM536" s="52"/>
      <c r="AN536" s="52"/>
      <c r="AO536" s="52"/>
      <c r="AP536" s="52"/>
      <c r="AQ536" s="52"/>
      <c r="AR536" s="52"/>
      <c r="AS536" s="52"/>
      <c r="AT536" s="52"/>
      <c r="AU536" s="52"/>
      <c r="AV536" s="52"/>
      <c r="AW536" s="52"/>
      <c r="AX536" s="52"/>
      <c r="AY536" s="52"/>
      <c r="AZ536" s="52"/>
      <c r="BA536" s="52"/>
      <c r="BB536" s="52"/>
    </row>
    <row r="537" spans="1:54" x14ac:dyDescent="0.25">
      <c r="A537" s="52"/>
      <c r="B537" s="52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4"/>
      <c r="Q537" s="54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  <c r="AK537" s="52"/>
      <c r="AL537" s="52"/>
      <c r="AM537" s="52"/>
      <c r="AN537" s="52"/>
      <c r="AO537" s="52"/>
      <c r="AP537" s="52"/>
      <c r="AQ537" s="52"/>
      <c r="AR537" s="52"/>
      <c r="AS537" s="52"/>
      <c r="AT537" s="52"/>
      <c r="AU537" s="52"/>
      <c r="AV537" s="52"/>
      <c r="AW537" s="52"/>
      <c r="AX537" s="52"/>
      <c r="AY537" s="52"/>
      <c r="AZ537" s="52"/>
      <c r="BA537" s="52"/>
      <c r="BB537" s="52"/>
    </row>
    <row r="538" spans="1:54" x14ac:dyDescent="0.25">
      <c r="A538" s="52"/>
      <c r="B538" s="52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4"/>
      <c r="Q538" s="54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  <c r="AK538" s="52"/>
      <c r="AL538" s="52"/>
      <c r="AM538" s="52"/>
      <c r="AN538" s="52"/>
      <c r="AO538" s="52"/>
      <c r="AP538" s="52"/>
      <c r="AQ538" s="52"/>
      <c r="AR538" s="52"/>
      <c r="AS538" s="52"/>
      <c r="AT538" s="52"/>
      <c r="AU538" s="52"/>
      <c r="AV538" s="52"/>
      <c r="AW538" s="52"/>
      <c r="AX538" s="52"/>
      <c r="AY538" s="52"/>
      <c r="AZ538" s="52"/>
      <c r="BA538" s="52"/>
      <c r="BB538" s="52"/>
    </row>
    <row r="539" spans="1:54" x14ac:dyDescent="0.25">
      <c r="A539" s="52"/>
      <c r="B539" s="52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4"/>
      <c r="Q539" s="54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  <c r="AK539" s="52"/>
      <c r="AL539" s="52"/>
      <c r="AM539" s="52"/>
      <c r="AN539" s="52"/>
      <c r="AO539" s="52"/>
      <c r="AP539" s="52"/>
      <c r="AQ539" s="52"/>
      <c r="AR539" s="52"/>
      <c r="AS539" s="52"/>
      <c r="AT539" s="52"/>
      <c r="AU539" s="52"/>
      <c r="AV539" s="52"/>
      <c r="AW539" s="52"/>
      <c r="AX539" s="52"/>
      <c r="AY539" s="52"/>
      <c r="AZ539" s="52"/>
      <c r="BA539" s="52"/>
      <c r="BB539" s="52"/>
    </row>
    <row r="540" spans="1:54" x14ac:dyDescent="0.25">
      <c r="A540" s="52"/>
      <c r="B540" s="52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4"/>
      <c r="Q540" s="54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  <c r="AK540" s="52"/>
      <c r="AL540" s="52"/>
      <c r="AM540" s="52"/>
      <c r="AN540" s="52"/>
      <c r="AO540" s="52"/>
      <c r="AP540" s="52"/>
      <c r="AQ540" s="52"/>
      <c r="AR540" s="52"/>
      <c r="AS540" s="52"/>
      <c r="AT540" s="52"/>
      <c r="AU540" s="52"/>
      <c r="AV540" s="52"/>
      <c r="AW540" s="52"/>
      <c r="AX540" s="52"/>
      <c r="AY540" s="52"/>
      <c r="AZ540" s="52"/>
      <c r="BA540" s="52"/>
      <c r="BB540" s="52"/>
    </row>
    <row r="541" spans="1:54" x14ac:dyDescent="0.25">
      <c r="A541" s="52"/>
      <c r="B541" s="52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4"/>
      <c r="Q541" s="54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  <c r="AK541" s="52"/>
      <c r="AL541" s="52"/>
      <c r="AM541" s="52"/>
      <c r="AN541" s="52"/>
      <c r="AO541" s="52"/>
      <c r="AP541" s="52"/>
      <c r="AQ541" s="52"/>
      <c r="AR541" s="52"/>
      <c r="AS541" s="52"/>
      <c r="AT541" s="52"/>
      <c r="AU541" s="52"/>
      <c r="AV541" s="52"/>
      <c r="AW541" s="52"/>
      <c r="AX541" s="52"/>
      <c r="AY541" s="52"/>
      <c r="AZ541" s="52"/>
      <c r="BA541" s="52"/>
      <c r="BB541" s="52"/>
    </row>
    <row r="542" spans="1:54" x14ac:dyDescent="0.25">
      <c r="A542" s="52"/>
      <c r="B542" s="52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4"/>
      <c r="Q542" s="54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  <c r="AK542" s="52"/>
      <c r="AL542" s="52"/>
      <c r="AM542" s="52"/>
      <c r="AN542" s="52"/>
      <c r="AO542" s="52"/>
      <c r="AP542" s="52"/>
      <c r="AQ542" s="52"/>
      <c r="AR542" s="52"/>
      <c r="AS542" s="52"/>
      <c r="AT542" s="52"/>
      <c r="AU542" s="52"/>
      <c r="AV542" s="52"/>
      <c r="AW542" s="52"/>
      <c r="AX542" s="52"/>
      <c r="AY542" s="52"/>
      <c r="AZ542" s="52"/>
      <c r="BA542" s="52"/>
      <c r="BB542" s="52"/>
    </row>
    <row r="543" spans="1:54" x14ac:dyDescent="0.25">
      <c r="A543" s="52"/>
      <c r="B543" s="52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4"/>
      <c r="Q543" s="54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  <c r="AK543" s="52"/>
      <c r="AL543" s="52"/>
      <c r="AM543" s="52"/>
      <c r="AN543" s="52"/>
      <c r="AO543" s="52"/>
      <c r="AP543" s="52"/>
      <c r="AQ543" s="52"/>
      <c r="AR543" s="52"/>
      <c r="AS543" s="52"/>
      <c r="AT543" s="52"/>
      <c r="AU543" s="52"/>
      <c r="AV543" s="52"/>
      <c r="AW543" s="52"/>
      <c r="AX543" s="52"/>
      <c r="AY543" s="52"/>
      <c r="AZ543" s="52"/>
      <c r="BA543" s="52"/>
      <c r="BB543" s="52"/>
    </row>
    <row r="544" spans="1:54" x14ac:dyDescent="0.25">
      <c r="A544" s="52"/>
      <c r="B544" s="52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4"/>
      <c r="Q544" s="54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  <c r="AK544" s="52"/>
      <c r="AL544" s="52"/>
      <c r="AM544" s="52"/>
      <c r="AN544" s="52"/>
      <c r="AO544" s="52"/>
      <c r="AP544" s="52"/>
      <c r="AQ544" s="52"/>
      <c r="AR544" s="52"/>
      <c r="AS544" s="52"/>
      <c r="AT544" s="52"/>
      <c r="AU544" s="52"/>
      <c r="AV544" s="52"/>
      <c r="AW544" s="52"/>
      <c r="AX544" s="52"/>
      <c r="AY544" s="52"/>
      <c r="AZ544" s="52"/>
      <c r="BA544" s="52"/>
      <c r="BB544" s="52"/>
    </row>
    <row r="545" spans="1:54" x14ac:dyDescent="0.25">
      <c r="A545" s="52"/>
      <c r="B545" s="52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4"/>
      <c r="Q545" s="54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  <c r="AK545" s="52"/>
      <c r="AL545" s="52"/>
      <c r="AM545" s="52"/>
      <c r="AN545" s="52"/>
      <c r="AO545" s="52"/>
      <c r="AP545" s="52"/>
      <c r="AQ545" s="52"/>
      <c r="AR545" s="52"/>
      <c r="AS545" s="52"/>
      <c r="AT545" s="52"/>
      <c r="AU545" s="52"/>
      <c r="AV545" s="52"/>
      <c r="AW545" s="52"/>
      <c r="AX545" s="52"/>
      <c r="AY545" s="52"/>
      <c r="AZ545" s="52"/>
      <c r="BA545" s="52"/>
      <c r="BB545" s="52"/>
    </row>
    <row r="546" spans="1:54" x14ac:dyDescent="0.25">
      <c r="A546" s="52"/>
      <c r="B546" s="52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4"/>
      <c r="Q546" s="54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  <c r="AK546" s="52"/>
      <c r="AL546" s="52"/>
      <c r="AM546" s="52"/>
      <c r="AN546" s="52"/>
      <c r="AO546" s="52"/>
      <c r="AP546" s="52"/>
      <c r="AQ546" s="52"/>
      <c r="AR546" s="52"/>
      <c r="AS546" s="52"/>
      <c r="AT546" s="52"/>
      <c r="AU546" s="52"/>
      <c r="AV546" s="52"/>
      <c r="AW546" s="52"/>
      <c r="AX546" s="52"/>
      <c r="AY546" s="52"/>
      <c r="AZ546" s="52"/>
      <c r="BA546" s="52"/>
      <c r="BB546" s="52"/>
    </row>
    <row r="547" spans="1:54" x14ac:dyDescent="0.25">
      <c r="A547" s="52"/>
      <c r="B547" s="52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4"/>
      <c r="Q547" s="54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  <c r="AK547" s="52"/>
      <c r="AL547" s="52"/>
      <c r="AM547" s="52"/>
      <c r="AN547" s="52"/>
      <c r="AO547" s="52"/>
      <c r="AP547" s="52"/>
      <c r="AQ547" s="52"/>
      <c r="AR547" s="52"/>
      <c r="AS547" s="52"/>
      <c r="AT547" s="52"/>
      <c r="AU547" s="52"/>
      <c r="AV547" s="52"/>
      <c r="AW547" s="52"/>
      <c r="AX547" s="52"/>
      <c r="AY547" s="52"/>
      <c r="AZ547" s="52"/>
      <c r="BA547" s="52"/>
      <c r="BB547" s="52"/>
    </row>
    <row r="548" spans="1:54" x14ac:dyDescent="0.25">
      <c r="A548" s="52"/>
      <c r="B548" s="52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4"/>
      <c r="Q548" s="54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  <c r="AK548" s="52"/>
      <c r="AL548" s="52"/>
      <c r="AM548" s="52"/>
      <c r="AN548" s="52"/>
      <c r="AO548" s="52"/>
      <c r="AP548" s="52"/>
      <c r="AQ548" s="52"/>
      <c r="AR548" s="52"/>
      <c r="AS548" s="52"/>
      <c r="AT548" s="52"/>
      <c r="AU548" s="52"/>
      <c r="AV548" s="52"/>
      <c r="AW548" s="52"/>
      <c r="AX548" s="52"/>
      <c r="AY548" s="52"/>
      <c r="AZ548" s="52"/>
      <c r="BA548" s="52"/>
      <c r="BB548" s="52"/>
    </row>
    <row r="549" spans="1:54" x14ac:dyDescent="0.25">
      <c r="A549" s="52"/>
      <c r="B549" s="52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4"/>
      <c r="Q549" s="54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  <c r="AK549" s="52"/>
      <c r="AL549" s="52"/>
      <c r="AM549" s="52"/>
      <c r="AN549" s="52"/>
      <c r="AO549" s="52"/>
      <c r="AP549" s="52"/>
      <c r="AQ549" s="52"/>
      <c r="AR549" s="52"/>
      <c r="AS549" s="52"/>
      <c r="AT549" s="52"/>
      <c r="AU549" s="52"/>
      <c r="AV549" s="52"/>
      <c r="AW549" s="52"/>
      <c r="AX549" s="52"/>
      <c r="AY549" s="52"/>
      <c r="AZ549" s="52"/>
      <c r="BA549" s="52"/>
      <c r="BB549" s="52"/>
    </row>
    <row r="550" spans="1:54" x14ac:dyDescent="0.25">
      <c r="A550" s="52"/>
      <c r="B550" s="52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4"/>
      <c r="Q550" s="54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  <c r="AK550" s="52"/>
      <c r="AL550" s="52"/>
      <c r="AM550" s="52"/>
      <c r="AN550" s="52"/>
      <c r="AO550" s="52"/>
      <c r="AP550" s="52"/>
      <c r="AQ550" s="52"/>
      <c r="AR550" s="52"/>
      <c r="AS550" s="52"/>
      <c r="AT550" s="52"/>
      <c r="AU550" s="52"/>
      <c r="AV550" s="52"/>
      <c r="AW550" s="52"/>
      <c r="AX550" s="52"/>
      <c r="AY550" s="52"/>
      <c r="AZ550" s="52"/>
      <c r="BA550" s="52"/>
      <c r="BB550" s="52"/>
    </row>
    <row r="551" spans="1:54" x14ac:dyDescent="0.25">
      <c r="A551" s="52"/>
      <c r="B551" s="52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4"/>
      <c r="Q551" s="54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  <c r="AK551" s="52"/>
      <c r="AL551" s="52"/>
      <c r="AM551" s="52"/>
      <c r="AN551" s="52"/>
      <c r="AO551" s="52"/>
      <c r="AP551" s="52"/>
      <c r="AQ551" s="52"/>
      <c r="AR551" s="52"/>
      <c r="AS551" s="52"/>
      <c r="AT551" s="52"/>
      <c r="AU551" s="52"/>
      <c r="AV551" s="52"/>
      <c r="AW551" s="52"/>
      <c r="AX551" s="52"/>
      <c r="AY551" s="52"/>
      <c r="AZ551" s="52"/>
      <c r="BA551" s="52"/>
      <c r="BB551" s="52"/>
    </row>
    <row r="552" spans="1:54" x14ac:dyDescent="0.25">
      <c r="A552" s="52"/>
      <c r="B552" s="52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4"/>
      <c r="Q552" s="54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  <c r="AK552" s="52"/>
      <c r="AL552" s="52"/>
      <c r="AM552" s="52"/>
      <c r="AN552" s="52"/>
      <c r="AO552" s="52"/>
      <c r="AP552" s="52"/>
      <c r="AQ552" s="52"/>
      <c r="AR552" s="52"/>
      <c r="AS552" s="52"/>
      <c r="AT552" s="52"/>
      <c r="AU552" s="52"/>
      <c r="AV552" s="52"/>
      <c r="AW552" s="52"/>
      <c r="AX552" s="52"/>
      <c r="AY552" s="52"/>
      <c r="AZ552" s="52"/>
      <c r="BA552" s="52"/>
      <c r="BB552" s="52"/>
    </row>
    <row r="553" spans="1:54" x14ac:dyDescent="0.25">
      <c r="A553" s="52"/>
      <c r="B553" s="52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4"/>
      <c r="Q553" s="54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  <c r="AK553" s="52"/>
      <c r="AL553" s="52"/>
      <c r="AM553" s="52"/>
      <c r="AN553" s="52"/>
      <c r="AO553" s="52"/>
      <c r="AP553" s="52"/>
      <c r="AQ553" s="52"/>
      <c r="AR553" s="52"/>
      <c r="AS553" s="52"/>
      <c r="AT553" s="52"/>
      <c r="AU553" s="52"/>
      <c r="AV553" s="52"/>
      <c r="AW553" s="52"/>
      <c r="AX553" s="52"/>
      <c r="AY553" s="52"/>
      <c r="AZ553" s="52"/>
      <c r="BA553" s="52"/>
      <c r="BB553" s="52"/>
    </row>
    <row r="554" spans="1:54" x14ac:dyDescent="0.25">
      <c r="A554" s="52"/>
      <c r="B554" s="52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4"/>
      <c r="Q554" s="54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  <c r="AK554" s="52"/>
      <c r="AL554" s="52"/>
      <c r="AM554" s="52"/>
      <c r="AN554" s="52"/>
      <c r="AO554" s="52"/>
      <c r="AP554" s="52"/>
      <c r="AQ554" s="52"/>
      <c r="AR554" s="52"/>
      <c r="AS554" s="52"/>
      <c r="AT554" s="52"/>
      <c r="AU554" s="52"/>
      <c r="AV554" s="52"/>
      <c r="AW554" s="52"/>
      <c r="AX554" s="52"/>
      <c r="AY554" s="52"/>
      <c r="AZ554" s="52"/>
      <c r="BA554" s="52"/>
      <c r="BB554" s="52"/>
    </row>
    <row r="555" spans="1:54" x14ac:dyDescent="0.25">
      <c r="A555" s="52"/>
      <c r="B555" s="52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4"/>
      <c r="Q555" s="54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  <c r="AK555" s="52"/>
      <c r="AL555" s="52"/>
      <c r="AM555" s="52"/>
      <c r="AN555" s="52"/>
      <c r="AO555" s="52"/>
      <c r="AP555" s="52"/>
      <c r="AQ555" s="52"/>
      <c r="AR555" s="52"/>
      <c r="AS555" s="52"/>
      <c r="AT555" s="52"/>
      <c r="AU555" s="52"/>
      <c r="AV555" s="52"/>
      <c r="AW555" s="52"/>
      <c r="AX555" s="52"/>
      <c r="AY555" s="52"/>
      <c r="AZ555" s="52"/>
      <c r="BA555" s="52"/>
      <c r="BB555" s="52"/>
    </row>
    <row r="556" spans="1:54" x14ac:dyDescent="0.25">
      <c r="A556" s="52"/>
      <c r="B556" s="52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4"/>
      <c r="Q556" s="54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  <c r="AK556" s="52"/>
      <c r="AL556" s="52"/>
      <c r="AM556" s="52"/>
      <c r="AN556" s="52"/>
      <c r="AO556" s="52"/>
      <c r="AP556" s="52"/>
      <c r="AQ556" s="52"/>
      <c r="AR556" s="52"/>
      <c r="AS556" s="52"/>
      <c r="AT556" s="52"/>
      <c r="AU556" s="52"/>
      <c r="AV556" s="52"/>
      <c r="AW556" s="52"/>
      <c r="AX556" s="52"/>
      <c r="AY556" s="52"/>
      <c r="AZ556" s="52"/>
      <c r="BA556" s="52"/>
      <c r="BB556" s="52"/>
    </row>
    <row r="557" spans="1:54" x14ac:dyDescent="0.25">
      <c r="A557" s="52"/>
      <c r="B557" s="52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4"/>
      <c r="Q557" s="54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  <c r="AK557" s="52"/>
      <c r="AL557" s="52"/>
      <c r="AM557" s="52"/>
      <c r="AN557" s="52"/>
      <c r="AO557" s="52"/>
      <c r="AP557" s="52"/>
      <c r="AQ557" s="52"/>
      <c r="AR557" s="52"/>
      <c r="AS557" s="52"/>
      <c r="AT557" s="52"/>
      <c r="AU557" s="52"/>
      <c r="AV557" s="52"/>
      <c r="AW557" s="52"/>
      <c r="AX557" s="52"/>
      <c r="AY557" s="52"/>
      <c r="AZ557" s="52"/>
      <c r="BA557" s="52"/>
      <c r="BB557" s="52"/>
    </row>
    <row r="558" spans="1:54" x14ac:dyDescent="0.25">
      <c r="A558" s="52"/>
      <c r="B558" s="52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4"/>
      <c r="Q558" s="54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  <c r="AK558" s="52"/>
      <c r="AL558" s="52"/>
      <c r="AM558" s="52"/>
      <c r="AN558" s="52"/>
      <c r="AO558" s="52"/>
      <c r="AP558" s="52"/>
      <c r="AQ558" s="52"/>
      <c r="AR558" s="52"/>
      <c r="AS558" s="52"/>
      <c r="AT558" s="52"/>
      <c r="AU558" s="52"/>
      <c r="AV558" s="52"/>
      <c r="AW558" s="52"/>
      <c r="AX558" s="52"/>
      <c r="AY558" s="52"/>
      <c r="AZ558" s="52"/>
      <c r="BA558" s="52"/>
      <c r="BB558" s="52"/>
    </row>
    <row r="559" spans="1:54" x14ac:dyDescent="0.25">
      <c r="A559" s="52"/>
      <c r="B559" s="52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4"/>
      <c r="Q559" s="54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  <c r="AK559" s="52"/>
      <c r="AL559" s="52"/>
      <c r="AM559" s="52"/>
      <c r="AN559" s="52"/>
      <c r="AO559" s="52"/>
      <c r="AP559" s="52"/>
      <c r="AQ559" s="52"/>
      <c r="AR559" s="52"/>
      <c r="AS559" s="52"/>
      <c r="AT559" s="52"/>
      <c r="AU559" s="52"/>
      <c r="AV559" s="52"/>
      <c r="AW559" s="52"/>
      <c r="AX559" s="52"/>
      <c r="AY559" s="52"/>
      <c r="AZ559" s="52"/>
      <c r="BA559" s="52"/>
      <c r="BB559" s="52"/>
    </row>
    <row r="560" spans="1:54" x14ac:dyDescent="0.25">
      <c r="A560" s="52"/>
      <c r="B560" s="52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4"/>
      <c r="Q560" s="54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  <c r="AK560" s="52"/>
      <c r="AL560" s="52"/>
      <c r="AM560" s="52"/>
      <c r="AN560" s="52"/>
      <c r="AO560" s="52"/>
      <c r="AP560" s="52"/>
      <c r="AQ560" s="52"/>
      <c r="AR560" s="52"/>
      <c r="AS560" s="52"/>
      <c r="AT560" s="52"/>
      <c r="AU560" s="52"/>
      <c r="AV560" s="52"/>
      <c r="AW560" s="52"/>
      <c r="AX560" s="52"/>
      <c r="AY560" s="52"/>
      <c r="AZ560" s="52"/>
      <c r="BA560" s="52"/>
      <c r="BB560" s="52"/>
    </row>
    <row r="561" spans="1:54" x14ac:dyDescent="0.25">
      <c r="A561" s="52"/>
      <c r="B561" s="52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4"/>
      <c r="Q561" s="54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  <c r="AK561" s="52"/>
      <c r="AL561" s="52"/>
      <c r="AM561" s="52"/>
      <c r="AN561" s="52"/>
      <c r="AO561" s="52"/>
      <c r="AP561" s="52"/>
      <c r="AQ561" s="52"/>
      <c r="AR561" s="52"/>
      <c r="AS561" s="52"/>
      <c r="AT561" s="52"/>
      <c r="AU561" s="52"/>
      <c r="AV561" s="52"/>
      <c r="AW561" s="52"/>
      <c r="AX561" s="52"/>
      <c r="AY561" s="52"/>
      <c r="AZ561" s="52"/>
      <c r="BA561" s="52"/>
      <c r="BB561" s="52"/>
    </row>
    <row r="562" spans="1:54" x14ac:dyDescent="0.25">
      <c r="A562" s="52"/>
      <c r="B562" s="52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4"/>
      <c r="Q562" s="54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  <c r="AK562" s="52"/>
      <c r="AL562" s="52"/>
      <c r="AM562" s="52"/>
      <c r="AN562" s="52"/>
      <c r="AO562" s="52"/>
      <c r="AP562" s="52"/>
      <c r="AQ562" s="52"/>
      <c r="AR562" s="52"/>
      <c r="AS562" s="52"/>
      <c r="AT562" s="52"/>
      <c r="AU562" s="52"/>
      <c r="AV562" s="52"/>
      <c r="AW562" s="52"/>
      <c r="AX562" s="52"/>
      <c r="AY562" s="52"/>
      <c r="AZ562" s="52"/>
      <c r="BA562" s="52"/>
      <c r="BB562" s="52"/>
    </row>
    <row r="563" spans="1:54" x14ac:dyDescent="0.25">
      <c r="A563" s="52"/>
      <c r="B563" s="52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4"/>
      <c r="Q563" s="54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  <c r="AK563" s="52"/>
      <c r="AL563" s="52"/>
      <c r="AM563" s="52"/>
      <c r="AN563" s="52"/>
      <c r="AO563" s="52"/>
      <c r="AP563" s="52"/>
      <c r="AQ563" s="52"/>
      <c r="AR563" s="52"/>
      <c r="AS563" s="52"/>
      <c r="AT563" s="52"/>
      <c r="AU563" s="52"/>
      <c r="AV563" s="52"/>
      <c r="AW563" s="52"/>
      <c r="AX563" s="52"/>
      <c r="AY563" s="52"/>
      <c r="AZ563" s="52"/>
      <c r="BA563" s="52"/>
      <c r="BB563" s="52"/>
    </row>
    <row r="564" spans="1:54" x14ac:dyDescent="0.25">
      <c r="A564" s="52"/>
      <c r="B564" s="52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4"/>
      <c r="Q564" s="54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  <c r="AK564" s="52"/>
      <c r="AL564" s="52"/>
      <c r="AM564" s="52"/>
      <c r="AN564" s="52"/>
      <c r="AO564" s="52"/>
      <c r="AP564" s="52"/>
      <c r="AQ564" s="52"/>
      <c r="AR564" s="52"/>
      <c r="AS564" s="52"/>
      <c r="AT564" s="52"/>
      <c r="AU564" s="52"/>
      <c r="AV564" s="52"/>
      <c r="AW564" s="52"/>
      <c r="AX564" s="52"/>
      <c r="AY564" s="52"/>
      <c r="AZ564" s="52"/>
      <c r="BA564" s="52"/>
      <c r="BB564" s="52"/>
    </row>
    <row r="565" spans="1:54" x14ac:dyDescent="0.25">
      <c r="A565" s="52"/>
      <c r="B565" s="52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4"/>
      <c r="Q565" s="54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  <c r="AK565" s="52"/>
      <c r="AL565" s="52"/>
      <c r="AM565" s="52"/>
      <c r="AN565" s="52"/>
      <c r="AO565" s="52"/>
      <c r="AP565" s="52"/>
      <c r="AQ565" s="52"/>
      <c r="AR565" s="52"/>
      <c r="AS565" s="52"/>
      <c r="AT565" s="52"/>
      <c r="AU565" s="52"/>
      <c r="AV565" s="52"/>
      <c r="AW565" s="52"/>
      <c r="AX565" s="52"/>
      <c r="AY565" s="52"/>
      <c r="AZ565" s="52"/>
      <c r="BA565" s="52"/>
      <c r="BB565" s="52"/>
    </row>
    <row r="566" spans="1:54" x14ac:dyDescent="0.25">
      <c r="A566" s="52"/>
      <c r="B566" s="52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4"/>
      <c r="Q566" s="54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  <c r="AK566" s="52"/>
      <c r="AL566" s="52"/>
      <c r="AM566" s="52"/>
      <c r="AN566" s="52"/>
      <c r="AO566" s="52"/>
      <c r="AP566" s="52"/>
      <c r="AQ566" s="52"/>
      <c r="AR566" s="52"/>
      <c r="AS566" s="52"/>
      <c r="AT566" s="52"/>
      <c r="AU566" s="52"/>
      <c r="AV566" s="52"/>
      <c r="AW566" s="52"/>
      <c r="AX566" s="52"/>
      <c r="AY566" s="52"/>
      <c r="AZ566" s="52"/>
      <c r="BA566" s="52"/>
      <c r="BB566" s="52"/>
    </row>
    <row r="567" spans="1:54" x14ac:dyDescent="0.25">
      <c r="A567" s="52"/>
      <c r="B567" s="52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4"/>
      <c r="Q567" s="54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  <c r="AK567" s="52"/>
      <c r="AL567" s="52"/>
      <c r="AM567" s="52"/>
      <c r="AN567" s="52"/>
      <c r="AO567" s="52"/>
      <c r="AP567" s="52"/>
      <c r="AQ567" s="52"/>
      <c r="AR567" s="52"/>
      <c r="AS567" s="52"/>
      <c r="AT567" s="52"/>
      <c r="AU567" s="52"/>
      <c r="AV567" s="52"/>
      <c r="AW567" s="52"/>
      <c r="AX567" s="52"/>
      <c r="AY567" s="52"/>
      <c r="AZ567" s="52"/>
      <c r="BA567" s="52"/>
      <c r="BB567" s="52"/>
    </row>
    <row r="568" spans="1:54" x14ac:dyDescent="0.25">
      <c r="A568" s="52"/>
      <c r="B568" s="52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4"/>
      <c r="Q568" s="54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  <c r="AK568" s="52"/>
      <c r="AL568" s="52"/>
      <c r="AM568" s="52"/>
      <c r="AN568" s="52"/>
      <c r="AO568" s="52"/>
      <c r="AP568" s="52"/>
      <c r="AQ568" s="52"/>
      <c r="AR568" s="52"/>
      <c r="AS568" s="52"/>
      <c r="AT568" s="52"/>
      <c r="AU568" s="52"/>
      <c r="AV568" s="52"/>
      <c r="AW568" s="52"/>
      <c r="AX568" s="52"/>
      <c r="AY568" s="52"/>
      <c r="AZ568" s="52"/>
      <c r="BA568" s="52"/>
      <c r="BB568" s="52"/>
    </row>
    <row r="569" spans="1:54" x14ac:dyDescent="0.25">
      <c r="A569" s="52"/>
      <c r="B569" s="52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4"/>
      <c r="Q569" s="54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  <c r="AK569" s="52"/>
      <c r="AL569" s="52"/>
      <c r="AM569" s="52"/>
      <c r="AN569" s="52"/>
      <c r="AO569" s="52"/>
      <c r="AP569" s="52"/>
      <c r="AQ569" s="52"/>
      <c r="AR569" s="52"/>
      <c r="AS569" s="52"/>
      <c r="AT569" s="52"/>
      <c r="AU569" s="52"/>
      <c r="AV569" s="52"/>
      <c r="AW569" s="52"/>
      <c r="AX569" s="52"/>
      <c r="AY569" s="52"/>
      <c r="AZ569" s="52"/>
      <c r="BA569" s="52"/>
      <c r="BB569" s="52"/>
    </row>
    <row r="570" spans="1:54" x14ac:dyDescent="0.25">
      <c r="A570" s="52"/>
      <c r="B570" s="52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4"/>
      <c r="Q570" s="54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  <c r="AK570" s="52"/>
      <c r="AL570" s="52"/>
      <c r="AM570" s="52"/>
      <c r="AN570" s="52"/>
      <c r="AO570" s="52"/>
      <c r="AP570" s="52"/>
      <c r="AQ570" s="52"/>
      <c r="AR570" s="52"/>
      <c r="AS570" s="52"/>
      <c r="AT570" s="52"/>
      <c r="AU570" s="52"/>
      <c r="AV570" s="52"/>
      <c r="AW570" s="52"/>
      <c r="AX570" s="52"/>
      <c r="AY570" s="52"/>
      <c r="AZ570" s="52"/>
      <c r="BA570" s="52"/>
      <c r="BB570" s="52"/>
    </row>
    <row r="571" spans="1:54" x14ac:dyDescent="0.25">
      <c r="A571" s="52"/>
      <c r="B571" s="52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4"/>
      <c r="Q571" s="54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  <c r="AK571" s="52"/>
      <c r="AL571" s="52"/>
      <c r="AM571" s="52"/>
      <c r="AN571" s="52"/>
      <c r="AO571" s="52"/>
      <c r="AP571" s="52"/>
      <c r="AQ571" s="52"/>
      <c r="AR571" s="52"/>
      <c r="AS571" s="52"/>
      <c r="AT571" s="52"/>
      <c r="AU571" s="52"/>
      <c r="AV571" s="52"/>
      <c r="AW571" s="52"/>
      <c r="AX571" s="52"/>
      <c r="AY571" s="52"/>
      <c r="AZ571" s="52"/>
      <c r="BA571" s="52"/>
      <c r="BB571" s="52"/>
    </row>
    <row r="572" spans="1:54" x14ac:dyDescent="0.25">
      <c r="A572" s="52"/>
      <c r="B572" s="52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4"/>
      <c r="Q572" s="54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  <c r="AK572" s="52"/>
      <c r="AL572" s="52"/>
      <c r="AM572" s="52"/>
      <c r="AN572" s="52"/>
      <c r="AO572" s="52"/>
      <c r="AP572" s="52"/>
      <c r="AQ572" s="52"/>
      <c r="AR572" s="52"/>
      <c r="AS572" s="52"/>
      <c r="AT572" s="52"/>
      <c r="AU572" s="52"/>
      <c r="AV572" s="52"/>
      <c r="AW572" s="52"/>
      <c r="AX572" s="52"/>
      <c r="AY572" s="52"/>
      <c r="AZ572" s="52"/>
      <c r="BA572" s="52"/>
      <c r="BB572" s="52"/>
    </row>
    <row r="573" spans="1:54" x14ac:dyDescent="0.25">
      <c r="A573" s="52"/>
      <c r="B573" s="52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4"/>
      <c r="Q573" s="54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  <c r="AK573" s="52"/>
      <c r="AL573" s="52"/>
      <c r="AM573" s="52"/>
      <c r="AN573" s="52"/>
      <c r="AO573" s="52"/>
      <c r="AP573" s="52"/>
      <c r="AQ573" s="52"/>
      <c r="AR573" s="52"/>
      <c r="AS573" s="52"/>
      <c r="AT573" s="52"/>
      <c r="AU573" s="52"/>
      <c r="AV573" s="52"/>
      <c r="AW573" s="52"/>
      <c r="AX573" s="52"/>
      <c r="AY573" s="52"/>
      <c r="AZ573" s="52"/>
      <c r="BA573" s="52"/>
      <c r="BB573" s="52"/>
    </row>
    <row r="574" spans="1:54" x14ac:dyDescent="0.25">
      <c r="A574" s="52"/>
      <c r="B574" s="52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4"/>
      <c r="Q574" s="54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  <c r="AK574" s="52"/>
      <c r="AL574" s="52"/>
      <c r="AM574" s="52"/>
      <c r="AN574" s="52"/>
      <c r="AO574" s="52"/>
      <c r="AP574" s="52"/>
      <c r="AQ574" s="52"/>
      <c r="AR574" s="52"/>
      <c r="AS574" s="52"/>
      <c r="AT574" s="52"/>
      <c r="AU574" s="52"/>
      <c r="AV574" s="52"/>
      <c r="AW574" s="52"/>
      <c r="AX574" s="52"/>
      <c r="AY574" s="52"/>
      <c r="AZ574" s="52"/>
      <c r="BA574" s="52"/>
      <c r="BB574" s="52"/>
    </row>
    <row r="575" spans="1:54" x14ac:dyDescent="0.25">
      <c r="A575" s="52"/>
      <c r="B575" s="52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4"/>
      <c r="Q575" s="54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  <c r="AK575" s="52"/>
      <c r="AL575" s="52"/>
      <c r="AM575" s="52"/>
      <c r="AN575" s="52"/>
      <c r="AO575" s="52"/>
      <c r="AP575" s="52"/>
      <c r="AQ575" s="52"/>
      <c r="AR575" s="52"/>
      <c r="AS575" s="52"/>
      <c r="AT575" s="52"/>
      <c r="AU575" s="52"/>
      <c r="AV575" s="52"/>
      <c r="AW575" s="52"/>
      <c r="AX575" s="52"/>
      <c r="AY575" s="52"/>
      <c r="AZ575" s="52"/>
      <c r="BA575" s="52"/>
      <c r="BB575" s="52"/>
    </row>
    <row r="576" spans="1:54" x14ac:dyDescent="0.25">
      <c r="A576" s="52"/>
      <c r="B576" s="52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4"/>
      <c r="Q576" s="54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  <c r="AK576" s="52"/>
      <c r="AL576" s="52"/>
      <c r="AM576" s="52"/>
      <c r="AN576" s="52"/>
      <c r="AO576" s="52"/>
      <c r="AP576" s="52"/>
      <c r="AQ576" s="52"/>
      <c r="AR576" s="52"/>
      <c r="AS576" s="52"/>
      <c r="AT576" s="52"/>
      <c r="AU576" s="52"/>
      <c r="AV576" s="52"/>
      <c r="AW576" s="52"/>
      <c r="AX576" s="52"/>
      <c r="AY576" s="52"/>
      <c r="AZ576" s="52"/>
      <c r="BA576" s="52"/>
      <c r="BB576" s="52"/>
    </row>
    <row r="577" spans="1:54" x14ac:dyDescent="0.25">
      <c r="A577" s="52"/>
      <c r="B577" s="52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4"/>
      <c r="Q577" s="54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  <c r="AK577" s="52"/>
      <c r="AL577" s="52"/>
      <c r="AM577" s="52"/>
      <c r="AN577" s="52"/>
      <c r="AO577" s="52"/>
      <c r="AP577" s="52"/>
      <c r="AQ577" s="52"/>
      <c r="AR577" s="52"/>
      <c r="AS577" s="52"/>
      <c r="AT577" s="52"/>
      <c r="AU577" s="52"/>
      <c r="AV577" s="52"/>
      <c r="AW577" s="52"/>
      <c r="AX577" s="52"/>
      <c r="AY577" s="52"/>
      <c r="AZ577" s="52"/>
      <c r="BA577" s="52"/>
      <c r="BB577" s="52"/>
    </row>
    <row r="578" spans="1:54" x14ac:dyDescent="0.25">
      <c r="A578" s="52"/>
      <c r="B578" s="52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4"/>
      <c r="Q578" s="54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  <c r="AK578" s="52"/>
      <c r="AL578" s="52"/>
      <c r="AM578" s="52"/>
      <c r="AN578" s="52"/>
      <c r="AO578" s="52"/>
      <c r="AP578" s="52"/>
      <c r="AQ578" s="52"/>
      <c r="AR578" s="52"/>
      <c r="AS578" s="52"/>
      <c r="AT578" s="52"/>
      <c r="AU578" s="52"/>
      <c r="AV578" s="52"/>
      <c r="AW578" s="52"/>
      <c r="AX578" s="52"/>
      <c r="AY578" s="52"/>
      <c r="AZ578" s="52"/>
      <c r="BA578" s="52"/>
      <c r="BB578" s="52"/>
    </row>
    <row r="579" spans="1:54" x14ac:dyDescent="0.25">
      <c r="A579" s="52"/>
      <c r="B579" s="52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4"/>
      <c r="Q579" s="54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  <c r="AK579" s="52"/>
      <c r="AL579" s="52"/>
      <c r="AM579" s="52"/>
      <c r="AN579" s="52"/>
      <c r="AO579" s="52"/>
      <c r="AP579" s="52"/>
      <c r="AQ579" s="52"/>
      <c r="AR579" s="52"/>
      <c r="AS579" s="52"/>
      <c r="AT579" s="52"/>
      <c r="AU579" s="52"/>
      <c r="AV579" s="52"/>
      <c r="AW579" s="52"/>
      <c r="AX579" s="52"/>
      <c r="AY579" s="52"/>
      <c r="AZ579" s="52"/>
      <c r="BA579" s="52"/>
      <c r="BB579" s="52"/>
    </row>
    <row r="580" spans="1:54" x14ac:dyDescent="0.25">
      <c r="A580" s="52"/>
      <c r="B580" s="52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4"/>
      <c r="Q580" s="54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  <c r="AK580" s="52"/>
      <c r="AL580" s="52"/>
      <c r="AM580" s="52"/>
      <c r="AN580" s="52"/>
      <c r="AO580" s="52"/>
      <c r="AP580" s="52"/>
      <c r="AQ580" s="52"/>
      <c r="AR580" s="52"/>
      <c r="AS580" s="52"/>
      <c r="AT580" s="52"/>
      <c r="AU580" s="52"/>
      <c r="AV580" s="52"/>
      <c r="AW580" s="52"/>
      <c r="AX580" s="52"/>
      <c r="AY580" s="52"/>
      <c r="AZ580" s="52"/>
      <c r="BA580" s="52"/>
      <c r="BB580" s="52"/>
    </row>
    <row r="581" spans="1:54" x14ac:dyDescent="0.25">
      <c r="A581" s="52"/>
      <c r="B581" s="52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4"/>
      <c r="Q581" s="54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  <c r="AK581" s="52"/>
      <c r="AL581" s="52"/>
      <c r="AM581" s="52"/>
      <c r="AN581" s="52"/>
      <c r="AO581" s="52"/>
      <c r="AP581" s="52"/>
      <c r="AQ581" s="52"/>
      <c r="AR581" s="52"/>
      <c r="AS581" s="52"/>
      <c r="AT581" s="52"/>
      <c r="AU581" s="52"/>
      <c r="AV581" s="52"/>
      <c r="AW581" s="52"/>
      <c r="AX581" s="52"/>
      <c r="AY581" s="52"/>
      <c r="AZ581" s="52"/>
      <c r="BA581" s="52"/>
      <c r="BB581" s="52"/>
    </row>
    <row r="582" spans="1:54" x14ac:dyDescent="0.25">
      <c r="A582" s="52"/>
      <c r="B582" s="52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4"/>
      <c r="Q582" s="54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  <c r="AK582" s="52"/>
      <c r="AL582" s="52"/>
      <c r="AM582" s="52"/>
      <c r="AN582" s="52"/>
      <c r="AO582" s="52"/>
      <c r="AP582" s="52"/>
      <c r="AQ582" s="52"/>
      <c r="AR582" s="52"/>
      <c r="AS582" s="52"/>
      <c r="AT582" s="52"/>
      <c r="AU582" s="52"/>
      <c r="AV582" s="52"/>
      <c r="AW582" s="52"/>
      <c r="AX582" s="52"/>
      <c r="AY582" s="52"/>
      <c r="AZ582" s="52"/>
      <c r="BA582" s="52"/>
      <c r="BB582" s="52"/>
    </row>
    <row r="583" spans="1:54" x14ac:dyDescent="0.25">
      <c r="A583" s="52"/>
      <c r="B583" s="52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4"/>
      <c r="Q583" s="54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  <c r="AK583" s="52"/>
      <c r="AL583" s="52"/>
      <c r="AM583" s="52"/>
      <c r="AN583" s="52"/>
      <c r="AO583" s="52"/>
      <c r="AP583" s="52"/>
      <c r="AQ583" s="52"/>
      <c r="AR583" s="52"/>
      <c r="AS583" s="52"/>
      <c r="AT583" s="52"/>
      <c r="AU583" s="52"/>
      <c r="AV583" s="52"/>
      <c r="AW583" s="52"/>
      <c r="AX583" s="52"/>
      <c r="AY583" s="52"/>
      <c r="AZ583" s="52"/>
      <c r="BA583" s="52"/>
      <c r="BB583" s="52"/>
    </row>
    <row r="584" spans="1:54" x14ac:dyDescent="0.25">
      <c r="A584" s="52"/>
      <c r="B584" s="52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4"/>
      <c r="Q584" s="54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  <c r="AK584" s="52"/>
      <c r="AL584" s="52"/>
      <c r="AM584" s="52"/>
      <c r="AN584" s="52"/>
      <c r="AO584" s="52"/>
      <c r="AP584" s="52"/>
      <c r="AQ584" s="52"/>
      <c r="AR584" s="52"/>
      <c r="AS584" s="52"/>
      <c r="AT584" s="52"/>
      <c r="AU584" s="52"/>
      <c r="AV584" s="52"/>
      <c r="AW584" s="52"/>
      <c r="AX584" s="52"/>
      <c r="AY584" s="52"/>
      <c r="AZ584" s="52"/>
      <c r="BA584" s="52"/>
      <c r="BB584" s="52"/>
    </row>
    <row r="585" spans="1:54" x14ac:dyDescent="0.25">
      <c r="A585" s="52"/>
      <c r="B585" s="52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4"/>
      <c r="Q585" s="54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  <c r="AK585" s="52"/>
      <c r="AL585" s="52"/>
      <c r="AM585" s="52"/>
      <c r="AN585" s="52"/>
      <c r="AO585" s="52"/>
      <c r="AP585" s="52"/>
      <c r="AQ585" s="52"/>
      <c r="AR585" s="52"/>
      <c r="AS585" s="52"/>
      <c r="AT585" s="52"/>
      <c r="AU585" s="52"/>
      <c r="AV585" s="52"/>
      <c r="AW585" s="52"/>
      <c r="AX585" s="52"/>
      <c r="AY585" s="52"/>
      <c r="AZ585" s="52"/>
      <c r="BA585" s="52"/>
      <c r="BB585" s="52"/>
    </row>
    <row r="586" spans="1:54" x14ac:dyDescent="0.25">
      <c r="A586" s="52"/>
      <c r="B586" s="52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4"/>
      <c r="Q586" s="54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  <c r="AK586" s="52"/>
      <c r="AL586" s="52"/>
      <c r="AM586" s="52"/>
      <c r="AN586" s="52"/>
      <c r="AO586" s="52"/>
      <c r="AP586" s="52"/>
      <c r="AQ586" s="52"/>
      <c r="AR586" s="52"/>
      <c r="AS586" s="52"/>
      <c r="AT586" s="52"/>
      <c r="AU586" s="52"/>
      <c r="AV586" s="52"/>
      <c r="AW586" s="52"/>
      <c r="AX586" s="52"/>
      <c r="AY586" s="52"/>
      <c r="AZ586" s="52"/>
      <c r="BA586" s="52"/>
      <c r="BB586" s="52"/>
    </row>
    <row r="587" spans="1:54" x14ac:dyDescent="0.25">
      <c r="A587" s="52"/>
      <c r="B587" s="52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4"/>
      <c r="Q587" s="54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  <c r="AK587" s="52"/>
      <c r="AL587" s="52"/>
      <c r="AM587" s="52"/>
      <c r="AN587" s="52"/>
      <c r="AO587" s="52"/>
      <c r="AP587" s="52"/>
      <c r="AQ587" s="52"/>
      <c r="AR587" s="52"/>
      <c r="AS587" s="52"/>
      <c r="AT587" s="52"/>
      <c r="AU587" s="52"/>
      <c r="AV587" s="52"/>
      <c r="AW587" s="52"/>
      <c r="AX587" s="52"/>
      <c r="AY587" s="52"/>
      <c r="AZ587" s="52"/>
      <c r="BA587" s="52"/>
      <c r="BB587" s="52"/>
    </row>
    <row r="588" spans="1:54" x14ac:dyDescent="0.25">
      <c r="A588" s="52"/>
      <c r="B588" s="52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4"/>
      <c r="Q588" s="54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  <c r="AK588" s="52"/>
      <c r="AL588" s="52"/>
      <c r="AM588" s="52"/>
      <c r="AN588" s="52"/>
      <c r="AO588" s="52"/>
      <c r="AP588" s="52"/>
      <c r="AQ588" s="52"/>
      <c r="AR588" s="52"/>
      <c r="AS588" s="52"/>
      <c r="AT588" s="52"/>
      <c r="AU588" s="52"/>
      <c r="AV588" s="52"/>
      <c r="AW588" s="52"/>
      <c r="AX588" s="52"/>
      <c r="AY588" s="52"/>
      <c r="AZ588" s="52"/>
      <c r="BA588" s="52"/>
      <c r="BB588" s="52"/>
    </row>
    <row r="589" spans="1:54" x14ac:dyDescent="0.25">
      <c r="A589" s="52"/>
      <c r="B589" s="52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4"/>
      <c r="Q589" s="54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  <c r="AK589" s="52"/>
      <c r="AL589" s="52"/>
      <c r="AM589" s="52"/>
      <c r="AN589" s="52"/>
      <c r="AO589" s="52"/>
      <c r="AP589" s="52"/>
      <c r="AQ589" s="52"/>
      <c r="AR589" s="52"/>
      <c r="AS589" s="52"/>
      <c r="AT589" s="52"/>
      <c r="AU589" s="52"/>
      <c r="AV589" s="52"/>
      <c r="AW589" s="52"/>
      <c r="AX589" s="52"/>
      <c r="AY589" s="52"/>
      <c r="AZ589" s="52"/>
      <c r="BA589" s="52"/>
      <c r="BB589" s="52"/>
    </row>
    <row r="590" spans="1:54" x14ac:dyDescent="0.25">
      <c r="A590" s="52"/>
      <c r="B590" s="52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4"/>
      <c r="Q590" s="54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  <c r="AK590" s="52"/>
      <c r="AL590" s="52"/>
      <c r="AM590" s="52"/>
      <c r="AN590" s="52"/>
      <c r="AO590" s="52"/>
      <c r="AP590" s="52"/>
      <c r="AQ590" s="52"/>
      <c r="AR590" s="52"/>
      <c r="AS590" s="52"/>
      <c r="AT590" s="52"/>
      <c r="AU590" s="52"/>
      <c r="AV590" s="52"/>
      <c r="AW590" s="52"/>
      <c r="AX590" s="52"/>
      <c r="AY590" s="52"/>
      <c r="AZ590" s="52"/>
      <c r="BA590" s="52"/>
      <c r="BB590" s="52"/>
    </row>
    <row r="591" spans="1:54" x14ac:dyDescent="0.25">
      <c r="A591" s="52"/>
      <c r="B591" s="52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4"/>
      <c r="Q591" s="54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  <c r="AK591" s="52"/>
      <c r="AL591" s="52"/>
      <c r="AM591" s="52"/>
      <c r="AN591" s="52"/>
      <c r="AO591" s="52"/>
      <c r="AP591" s="52"/>
      <c r="AQ591" s="52"/>
      <c r="AR591" s="52"/>
      <c r="AS591" s="52"/>
      <c r="AT591" s="52"/>
      <c r="AU591" s="52"/>
      <c r="AV591" s="52"/>
      <c r="AW591" s="52"/>
      <c r="AX591" s="52"/>
      <c r="AY591" s="52"/>
      <c r="AZ591" s="52"/>
      <c r="BA591" s="52"/>
      <c r="BB591" s="52"/>
    </row>
    <row r="592" spans="1:54" x14ac:dyDescent="0.25">
      <c r="A592" s="52"/>
      <c r="B592" s="52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4"/>
      <c r="Q592" s="54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  <c r="AK592" s="52"/>
      <c r="AL592" s="52"/>
      <c r="AM592" s="52"/>
      <c r="AN592" s="52"/>
      <c r="AO592" s="52"/>
      <c r="AP592" s="52"/>
      <c r="AQ592" s="52"/>
      <c r="AR592" s="52"/>
      <c r="AS592" s="52"/>
      <c r="AT592" s="52"/>
      <c r="AU592" s="52"/>
      <c r="AV592" s="52"/>
      <c r="AW592" s="52"/>
      <c r="AX592" s="52"/>
      <c r="AY592" s="52"/>
      <c r="AZ592" s="52"/>
      <c r="BA592" s="52"/>
      <c r="BB592" s="52"/>
    </row>
    <row r="593" spans="1:54" x14ac:dyDescent="0.25">
      <c r="A593" s="52"/>
      <c r="B593" s="52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4"/>
      <c r="Q593" s="54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  <c r="AK593" s="52"/>
      <c r="AL593" s="52"/>
      <c r="AM593" s="52"/>
      <c r="AN593" s="52"/>
      <c r="AO593" s="52"/>
      <c r="AP593" s="52"/>
      <c r="AQ593" s="52"/>
      <c r="AR593" s="52"/>
      <c r="AS593" s="52"/>
      <c r="AT593" s="52"/>
      <c r="AU593" s="52"/>
      <c r="AV593" s="52"/>
      <c r="AW593" s="52"/>
      <c r="AX593" s="52"/>
      <c r="AY593" s="52"/>
      <c r="AZ593" s="52"/>
      <c r="BA593" s="52"/>
      <c r="BB593" s="52"/>
    </row>
    <row r="594" spans="1:54" x14ac:dyDescent="0.25">
      <c r="A594" s="52"/>
      <c r="B594" s="52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4"/>
      <c r="Q594" s="54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  <c r="AK594" s="52"/>
      <c r="AL594" s="52"/>
      <c r="AM594" s="52"/>
      <c r="AN594" s="52"/>
      <c r="AO594" s="52"/>
      <c r="AP594" s="52"/>
      <c r="AQ594" s="52"/>
      <c r="AR594" s="52"/>
      <c r="AS594" s="52"/>
      <c r="AT594" s="52"/>
      <c r="AU594" s="52"/>
      <c r="AV594" s="52"/>
      <c r="AW594" s="52"/>
      <c r="AX594" s="52"/>
      <c r="AY594" s="52"/>
      <c r="AZ594" s="52"/>
      <c r="BA594" s="52"/>
      <c r="BB594" s="52"/>
    </row>
    <row r="595" spans="1:54" x14ac:dyDescent="0.25">
      <c r="A595" s="52"/>
      <c r="B595" s="52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4"/>
      <c r="Q595" s="54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  <c r="AK595" s="52"/>
      <c r="AL595" s="52"/>
      <c r="AM595" s="52"/>
      <c r="AN595" s="52"/>
      <c r="AO595" s="52"/>
      <c r="AP595" s="52"/>
      <c r="AQ595" s="52"/>
      <c r="AR595" s="52"/>
      <c r="AS595" s="52"/>
      <c r="AT595" s="52"/>
      <c r="AU595" s="52"/>
      <c r="AV595" s="52"/>
      <c r="AW595" s="52"/>
      <c r="AX595" s="52"/>
      <c r="AY595" s="52"/>
      <c r="AZ595" s="52"/>
      <c r="BA595" s="52"/>
      <c r="BB595" s="52"/>
    </row>
    <row r="596" spans="1:54" x14ac:dyDescent="0.25">
      <c r="A596" s="52"/>
      <c r="B596" s="52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4"/>
      <c r="Q596" s="54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  <c r="AK596" s="52"/>
      <c r="AL596" s="52"/>
      <c r="AM596" s="52"/>
      <c r="AN596" s="52"/>
      <c r="AO596" s="52"/>
      <c r="AP596" s="52"/>
      <c r="AQ596" s="52"/>
      <c r="AR596" s="52"/>
      <c r="AS596" s="52"/>
      <c r="AT596" s="52"/>
      <c r="AU596" s="52"/>
      <c r="AV596" s="52"/>
      <c r="AW596" s="52"/>
      <c r="AX596" s="52"/>
      <c r="AY596" s="52"/>
      <c r="AZ596" s="52"/>
      <c r="BA596" s="52"/>
      <c r="BB596" s="52"/>
    </row>
    <row r="597" spans="1:54" x14ac:dyDescent="0.25">
      <c r="A597" s="52"/>
      <c r="B597" s="52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4"/>
      <c r="Q597" s="54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  <c r="AK597" s="52"/>
      <c r="AL597" s="52"/>
      <c r="AM597" s="52"/>
      <c r="AN597" s="52"/>
      <c r="AO597" s="52"/>
      <c r="AP597" s="52"/>
      <c r="AQ597" s="52"/>
      <c r="AR597" s="52"/>
      <c r="AS597" s="52"/>
      <c r="AT597" s="52"/>
      <c r="AU597" s="52"/>
      <c r="AV597" s="52"/>
      <c r="AW597" s="52"/>
      <c r="AX597" s="52"/>
      <c r="AY597" s="52"/>
      <c r="AZ597" s="52"/>
      <c r="BA597" s="52"/>
      <c r="BB597" s="52"/>
    </row>
    <row r="598" spans="1:54" x14ac:dyDescent="0.25">
      <c r="A598" s="52"/>
      <c r="B598" s="52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4"/>
      <c r="Q598" s="54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  <c r="AK598" s="52"/>
      <c r="AL598" s="52"/>
      <c r="AM598" s="52"/>
      <c r="AN598" s="52"/>
      <c r="AO598" s="52"/>
      <c r="AP598" s="52"/>
      <c r="AQ598" s="52"/>
      <c r="AR598" s="52"/>
      <c r="AS598" s="52"/>
      <c r="AT598" s="52"/>
      <c r="AU598" s="52"/>
      <c r="AV598" s="52"/>
      <c r="AW598" s="52"/>
      <c r="AX598" s="52"/>
      <c r="AY598" s="52"/>
      <c r="AZ598" s="52"/>
      <c r="BA598" s="52"/>
      <c r="BB598" s="52"/>
    </row>
    <row r="599" spans="1:54" x14ac:dyDescent="0.25">
      <c r="A599" s="52"/>
      <c r="B599" s="52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4"/>
      <c r="Q599" s="54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  <c r="AK599" s="52"/>
      <c r="AL599" s="52"/>
      <c r="AM599" s="52"/>
      <c r="AN599" s="52"/>
      <c r="AO599" s="52"/>
      <c r="AP599" s="52"/>
      <c r="AQ599" s="52"/>
      <c r="AR599" s="52"/>
      <c r="AS599" s="52"/>
      <c r="AT599" s="52"/>
      <c r="AU599" s="52"/>
      <c r="AV599" s="52"/>
      <c r="AW599" s="52"/>
      <c r="AX599" s="52"/>
      <c r="AY599" s="52"/>
      <c r="AZ599" s="52"/>
      <c r="BA599" s="52"/>
      <c r="BB599" s="52"/>
    </row>
    <row r="600" spans="1:54" x14ac:dyDescent="0.25">
      <c r="A600" s="52"/>
      <c r="B600" s="52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4"/>
      <c r="Q600" s="54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  <c r="AK600" s="52"/>
      <c r="AL600" s="52"/>
      <c r="AM600" s="52"/>
      <c r="AN600" s="52"/>
      <c r="AO600" s="52"/>
      <c r="AP600" s="52"/>
      <c r="AQ600" s="52"/>
      <c r="AR600" s="52"/>
      <c r="AS600" s="52"/>
      <c r="AT600" s="52"/>
      <c r="AU600" s="52"/>
      <c r="AV600" s="52"/>
      <c r="AW600" s="52"/>
      <c r="AX600" s="52"/>
      <c r="AY600" s="52"/>
      <c r="AZ600" s="52"/>
      <c r="BA600" s="52"/>
      <c r="BB600" s="52"/>
    </row>
    <row r="601" spans="1:54" x14ac:dyDescent="0.25">
      <c r="A601" s="52"/>
      <c r="B601" s="52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4"/>
      <c r="Q601" s="54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  <c r="AK601" s="52"/>
      <c r="AL601" s="52"/>
      <c r="AM601" s="52"/>
      <c r="AN601" s="52"/>
      <c r="AO601" s="52"/>
      <c r="AP601" s="52"/>
      <c r="AQ601" s="52"/>
      <c r="AR601" s="52"/>
      <c r="AS601" s="52"/>
      <c r="AT601" s="52"/>
      <c r="AU601" s="52"/>
      <c r="AV601" s="52"/>
      <c r="AW601" s="52"/>
      <c r="AX601" s="52"/>
      <c r="AY601" s="52"/>
      <c r="AZ601" s="52"/>
      <c r="BA601" s="52"/>
      <c r="BB601" s="52"/>
    </row>
    <row r="602" spans="1:54" x14ac:dyDescent="0.25">
      <c r="A602" s="52"/>
      <c r="B602" s="52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4"/>
      <c r="Q602" s="54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  <c r="AK602" s="52"/>
      <c r="AL602" s="52"/>
      <c r="AM602" s="52"/>
      <c r="AN602" s="52"/>
      <c r="AO602" s="52"/>
      <c r="AP602" s="52"/>
      <c r="AQ602" s="52"/>
      <c r="AR602" s="52"/>
      <c r="AS602" s="52"/>
      <c r="AT602" s="52"/>
      <c r="AU602" s="52"/>
      <c r="AV602" s="52"/>
      <c r="AW602" s="52"/>
      <c r="AX602" s="52"/>
      <c r="AY602" s="52"/>
      <c r="AZ602" s="52"/>
      <c r="BA602" s="52"/>
      <c r="BB602" s="52"/>
    </row>
    <row r="603" spans="1:54" x14ac:dyDescent="0.25">
      <c r="A603" s="52"/>
      <c r="B603" s="52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4"/>
      <c r="Q603" s="54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  <c r="AK603" s="52"/>
      <c r="AL603" s="52"/>
      <c r="AM603" s="52"/>
      <c r="AN603" s="52"/>
      <c r="AO603" s="52"/>
      <c r="AP603" s="52"/>
      <c r="AQ603" s="52"/>
      <c r="AR603" s="52"/>
      <c r="AS603" s="52"/>
      <c r="AT603" s="52"/>
      <c r="AU603" s="52"/>
      <c r="AV603" s="52"/>
      <c r="AW603" s="52"/>
      <c r="AX603" s="52"/>
      <c r="AY603" s="52"/>
      <c r="AZ603" s="52"/>
      <c r="BA603" s="52"/>
      <c r="BB603" s="52"/>
    </row>
    <row r="604" spans="1:54" x14ac:dyDescent="0.25">
      <c r="A604" s="52"/>
      <c r="B604" s="52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4"/>
      <c r="Q604" s="54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  <c r="AK604" s="52"/>
      <c r="AL604" s="52"/>
      <c r="AM604" s="52"/>
      <c r="AN604" s="52"/>
      <c r="AO604" s="52"/>
      <c r="AP604" s="52"/>
      <c r="AQ604" s="52"/>
      <c r="AR604" s="52"/>
      <c r="AS604" s="52"/>
      <c r="AT604" s="52"/>
      <c r="AU604" s="52"/>
      <c r="AV604" s="52"/>
      <c r="AW604" s="52"/>
      <c r="AX604" s="52"/>
      <c r="AY604" s="52"/>
      <c r="AZ604" s="52"/>
      <c r="BA604" s="52"/>
      <c r="BB604" s="52"/>
    </row>
    <row r="605" spans="1:54" x14ac:dyDescent="0.25">
      <c r="A605" s="52"/>
      <c r="B605" s="52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4"/>
      <c r="Q605" s="54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  <c r="AK605" s="52"/>
      <c r="AL605" s="52"/>
      <c r="AM605" s="52"/>
      <c r="AN605" s="52"/>
      <c r="AO605" s="52"/>
      <c r="AP605" s="52"/>
      <c r="AQ605" s="52"/>
      <c r="AR605" s="52"/>
      <c r="AS605" s="52"/>
      <c r="AT605" s="52"/>
      <c r="AU605" s="52"/>
      <c r="AV605" s="52"/>
      <c r="AW605" s="52"/>
      <c r="AX605" s="52"/>
      <c r="AY605" s="52"/>
      <c r="AZ605" s="52"/>
      <c r="BA605" s="52"/>
      <c r="BB605" s="52"/>
    </row>
    <row r="606" spans="1:54" x14ac:dyDescent="0.25">
      <c r="A606" s="52"/>
      <c r="B606" s="52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4"/>
      <c r="Q606" s="54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  <c r="AK606" s="52"/>
      <c r="AL606" s="52"/>
      <c r="AM606" s="52"/>
      <c r="AN606" s="52"/>
      <c r="AO606" s="52"/>
      <c r="AP606" s="52"/>
      <c r="AQ606" s="52"/>
      <c r="AR606" s="52"/>
      <c r="AS606" s="52"/>
      <c r="AT606" s="52"/>
      <c r="AU606" s="52"/>
      <c r="AV606" s="52"/>
      <c r="AW606" s="52"/>
      <c r="AX606" s="52"/>
      <c r="AY606" s="52"/>
      <c r="AZ606" s="52"/>
      <c r="BA606" s="52"/>
      <c r="BB606" s="52"/>
    </row>
    <row r="607" spans="1:54" x14ac:dyDescent="0.25">
      <c r="A607" s="52"/>
      <c r="B607" s="52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4"/>
      <c r="Q607" s="54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  <c r="AK607" s="52"/>
      <c r="AL607" s="52"/>
      <c r="AM607" s="52"/>
      <c r="AN607" s="52"/>
      <c r="AO607" s="52"/>
      <c r="AP607" s="52"/>
      <c r="AQ607" s="52"/>
      <c r="AR607" s="52"/>
      <c r="AS607" s="52"/>
      <c r="AT607" s="52"/>
      <c r="AU607" s="52"/>
      <c r="AV607" s="52"/>
      <c r="AW607" s="52"/>
      <c r="AX607" s="52"/>
      <c r="AY607" s="52"/>
      <c r="AZ607" s="52"/>
      <c r="BA607" s="52"/>
      <c r="BB607" s="52"/>
    </row>
    <row r="608" spans="1:54" x14ac:dyDescent="0.25">
      <c r="A608" s="52"/>
      <c r="B608" s="52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4"/>
      <c r="Q608" s="54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  <c r="AK608" s="52"/>
      <c r="AL608" s="52"/>
      <c r="AM608" s="52"/>
      <c r="AN608" s="52"/>
      <c r="AO608" s="52"/>
      <c r="AP608" s="52"/>
      <c r="AQ608" s="52"/>
      <c r="AR608" s="52"/>
      <c r="AS608" s="52"/>
      <c r="AT608" s="52"/>
      <c r="AU608" s="52"/>
      <c r="AV608" s="52"/>
      <c r="AW608" s="52"/>
      <c r="AX608" s="52"/>
      <c r="AY608" s="52"/>
      <c r="AZ608" s="52"/>
      <c r="BA608" s="52"/>
      <c r="BB608" s="52"/>
    </row>
    <row r="609" spans="1:54" x14ac:dyDescent="0.25">
      <c r="A609" s="52"/>
      <c r="B609" s="52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4"/>
      <c r="Q609" s="54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  <c r="AK609" s="52"/>
      <c r="AL609" s="52"/>
      <c r="AM609" s="52"/>
      <c r="AN609" s="52"/>
      <c r="AO609" s="52"/>
      <c r="AP609" s="52"/>
      <c r="AQ609" s="52"/>
      <c r="AR609" s="52"/>
      <c r="AS609" s="52"/>
      <c r="AT609" s="52"/>
      <c r="AU609" s="52"/>
      <c r="AV609" s="52"/>
      <c r="AW609" s="52"/>
      <c r="AX609" s="52"/>
      <c r="AY609" s="52"/>
      <c r="AZ609" s="52"/>
      <c r="BA609" s="52"/>
      <c r="BB609" s="52"/>
    </row>
    <row r="610" spans="1:54" x14ac:dyDescent="0.25">
      <c r="A610" s="52"/>
      <c r="B610" s="52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4"/>
      <c r="Q610" s="54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  <c r="AK610" s="52"/>
      <c r="AL610" s="52"/>
      <c r="AM610" s="52"/>
      <c r="AN610" s="52"/>
      <c r="AO610" s="52"/>
      <c r="AP610" s="52"/>
      <c r="AQ610" s="52"/>
      <c r="AR610" s="52"/>
      <c r="AS610" s="52"/>
      <c r="AT610" s="52"/>
      <c r="AU610" s="52"/>
      <c r="AV610" s="52"/>
      <c r="AW610" s="52"/>
      <c r="AX610" s="52"/>
      <c r="AY610" s="52"/>
      <c r="AZ610" s="52"/>
      <c r="BA610" s="52"/>
      <c r="BB610" s="52"/>
    </row>
    <row r="611" spans="1:54" x14ac:dyDescent="0.25">
      <c r="A611" s="52"/>
      <c r="B611" s="52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4"/>
      <c r="Q611" s="54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  <c r="AK611" s="52"/>
      <c r="AL611" s="52"/>
      <c r="AM611" s="52"/>
      <c r="AN611" s="52"/>
      <c r="AO611" s="52"/>
      <c r="AP611" s="52"/>
      <c r="AQ611" s="52"/>
      <c r="AR611" s="52"/>
      <c r="AS611" s="52"/>
      <c r="AT611" s="52"/>
      <c r="AU611" s="52"/>
      <c r="AV611" s="52"/>
      <c r="AW611" s="52"/>
      <c r="AX611" s="52"/>
      <c r="AY611" s="52"/>
      <c r="AZ611" s="52"/>
      <c r="BA611" s="52"/>
      <c r="BB611" s="52"/>
    </row>
    <row r="612" spans="1:54" x14ac:dyDescent="0.25">
      <c r="A612" s="52"/>
      <c r="B612" s="52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4"/>
      <c r="Q612" s="54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  <c r="AK612" s="52"/>
      <c r="AL612" s="52"/>
      <c r="AM612" s="52"/>
      <c r="AN612" s="52"/>
      <c r="AO612" s="52"/>
      <c r="AP612" s="52"/>
      <c r="AQ612" s="52"/>
      <c r="AR612" s="52"/>
      <c r="AS612" s="52"/>
      <c r="AT612" s="52"/>
      <c r="AU612" s="52"/>
      <c r="AV612" s="52"/>
      <c r="AW612" s="52"/>
      <c r="AX612" s="52"/>
      <c r="AY612" s="52"/>
      <c r="AZ612" s="52"/>
      <c r="BA612" s="52"/>
      <c r="BB612" s="52"/>
    </row>
    <row r="613" spans="1:54" x14ac:dyDescent="0.25">
      <c r="A613" s="52"/>
      <c r="B613" s="52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4"/>
      <c r="Q613" s="54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  <c r="AK613" s="52"/>
      <c r="AL613" s="52"/>
      <c r="AM613" s="52"/>
      <c r="AN613" s="52"/>
      <c r="AO613" s="52"/>
      <c r="AP613" s="52"/>
      <c r="AQ613" s="52"/>
      <c r="AR613" s="52"/>
      <c r="AS613" s="52"/>
      <c r="AT613" s="52"/>
      <c r="AU613" s="52"/>
      <c r="AV613" s="52"/>
      <c r="AW613" s="52"/>
      <c r="AX613" s="52"/>
      <c r="AY613" s="52"/>
      <c r="AZ613" s="52"/>
      <c r="BA613" s="52"/>
      <c r="BB613" s="52"/>
    </row>
    <row r="614" spans="1:54" x14ac:dyDescent="0.25">
      <c r="A614" s="52"/>
      <c r="B614" s="52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4"/>
      <c r="Q614" s="54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  <c r="AK614" s="52"/>
      <c r="AL614" s="52"/>
      <c r="AM614" s="52"/>
      <c r="AN614" s="52"/>
      <c r="AO614" s="52"/>
      <c r="AP614" s="52"/>
      <c r="AQ614" s="52"/>
      <c r="AR614" s="52"/>
      <c r="AS614" s="52"/>
      <c r="AT614" s="52"/>
      <c r="AU614" s="52"/>
      <c r="AV614" s="52"/>
      <c r="AW614" s="52"/>
      <c r="AX614" s="52"/>
      <c r="AY614" s="52"/>
      <c r="AZ614" s="52"/>
      <c r="BA614" s="52"/>
      <c r="BB614" s="52"/>
    </row>
    <row r="615" spans="1:54" x14ac:dyDescent="0.25">
      <c r="A615" s="52"/>
      <c r="B615" s="52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4"/>
      <c r="Q615" s="54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  <c r="AK615" s="52"/>
      <c r="AL615" s="52"/>
      <c r="AM615" s="52"/>
      <c r="AN615" s="52"/>
      <c r="AO615" s="52"/>
      <c r="AP615" s="52"/>
      <c r="AQ615" s="52"/>
      <c r="AR615" s="52"/>
      <c r="AS615" s="52"/>
      <c r="AT615" s="52"/>
      <c r="AU615" s="52"/>
      <c r="AV615" s="52"/>
      <c r="AW615" s="52"/>
      <c r="AX615" s="52"/>
      <c r="AY615" s="52"/>
      <c r="AZ615" s="52"/>
      <c r="BA615" s="52"/>
      <c r="BB615" s="52"/>
    </row>
    <row r="616" spans="1:54" x14ac:dyDescent="0.25">
      <c r="A616" s="52"/>
      <c r="B616" s="52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4"/>
      <c r="Q616" s="54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  <c r="AK616" s="52"/>
      <c r="AL616" s="52"/>
      <c r="AM616" s="52"/>
      <c r="AN616" s="52"/>
      <c r="AO616" s="52"/>
      <c r="AP616" s="52"/>
      <c r="AQ616" s="52"/>
      <c r="AR616" s="52"/>
      <c r="AS616" s="52"/>
      <c r="AT616" s="52"/>
      <c r="AU616" s="52"/>
      <c r="AV616" s="52"/>
      <c r="AW616" s="52"/>
      <c r="AX616" s="52"/>
      <c r="AY616" s="52"/>
      <c r="AZ616" s="52"/>
      <c r="BA616" s="52"/>
      <c r="BB616" s="52"/>
    </row>
    <row r="617" spans="1:54" x14ac:dyDescent="0.25">
      <c r="A617" s="52"/>
      <c r="B617" s="52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4"/>
      <c r="Q617" s="54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  <c r="AK617" s="52"/>
      <c r="AL617" s="52"/>
      <c r="AM617" s="52"/>
      <c r="AN617" s="52"/>
      <c r="AO617" s="52"/>
      <c r="AP617" s="52"/>
      <c r="AQ617" s="52"/>
      <c r="AR617" s="52"/>
      <c r="AS617" s="52"/>
      <c r="AT617" s="52"/>
      <c r="AU617" s="52"/>
      <c r="AV617" s="52"/>
      <c r="AW617" s="52"/>
      <c r="AX617" s="52"/>
      <c r="AY617" s="52"/>
      <c r="AZ617" s="52"/>
      <c r="BA617" s="52"/>
      <c r="BB617" s="52"/>
    </row>
    <row r="618" spans="1:54" x14ac:dyDescent="0.25">
      <c r="A618" s="52"/>
      <c r="B618" s="52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4"/>
      <c r="Q618" s="54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  <c r="AK618" s="52"/>
      <c r="AL618" s="52"/>
      <c r="AM618" s="52"/>
      <c r="AN618" s="52"/>
      <c r="AO618" s="52"/>
      <c r="AP618" s="52"/>
      <c r="AQ618" s="52"/>
      <c r="AR618" s="52"/>
      <c r="AS618" s="52"/>
      <c r="AT618" s="52"/>
      <c r="AU618" s="52"/>
      <c r="AV618" s="52"/>
      <c r="AW618" s="52"/>
      <c r="AX618" s="52"/>
      <c r="AY618" s="52"/>
      <c r="AZ618" s="52"/>
      <c r="BA618" s="52"/>
      <c r="BB618" s="52"/>
    </row>
    <row r="619" spans="1:54" x14ac:dyDescent="0.25">
      <c r="A619" s="52"/>
      <c r="B619" s="52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4"/>
      <c r="Q619" s="54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  <c r="AK619" s="52"/>
      <c r="AL619" s="52"/>
      <c r="AM619" s="52"/>
      <c r="AN619" s="52"/>
      <c r="AO619" s="52"/>
      <c r="AP619" s="52"/>
      <c r="AQ619" s="52"/>
      <c r="AR619" s="52"/>
      <c r="AS619" s="52"/>
      <c r="AT619" s="52"/>
      <c r="AU619" s="52"/>
      <c r="AV619" s="52"/>
      <c r="AW619" s="52"/>
      <c r="AX619" s="52"/>
      <c r="AY619" s="52"/>
      <c r="AZ619" s="52"/>
      <c r="BA619" s="52"/>
      <c r="BB619" s="52"/>
    </row>
    <row r="620" spans="1:54" x14ac:dyDescent="0.25">
      <c r="A620" s="52"/>
      <c r="B620" s="52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4"/>
      <c r="Q620" s="54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  <c r="AK620" s="52"/>
      <c r="AL620" s="52"/>
      <c r="AM620" s="52"/>
      <c r="AN620" s="52"/>
      <c r="AO620" s="52"/>
      <c r="AP620" s="52"/>
      <c r="AQ620" s="52"/>
      <c r="AR620" s="52"/>
      <c r="AS620" s="52"/>
      <c r="AT620" s="52"/>
      <c r="AU620" s="52"/>
      <c r="AV620" s="52"/>
      <c r="AW620" s="52"/>
      <c r="AX620" s="52"/>
      <c r="AY620" s="52"/>
      <c r="AZ620" s="52"/>
      <c r="BA620" s="52"/>
      <c r="BB620" s="52"/>
    </row>
    <row r="621" spans="1:54" x14ac:dyDescent="0.25">
      <c r="A621" s="52"/>
      <c r="B621" s="52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4"/>
      <c r="Q621" s="54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  <c r="AK621" s="52"/>
      <c r="AL621" s="52"/>
      <c r="AM621" s="52"/>
      <c r="AN621" s="52"/>
      <c r="AO621" s="52"/>
      <c r="AP621" s="52"/>
      <c r="AQ621" s="52"/>
      <c r="AR621" s="52"/>
      <c r="AS621" s="52"/>
      <c r="AT621" s="52"/>
      <c r="AU621" s="52"/>
      <c r="AV621" s="52"/>
      <c r="AW621" s="52"/>
      <c r="AX621" s="52"/>
      <c r="AY621" s="52"/>
      <c r="AZ621" s="52"/>
      <c r="BA621" s="52"/>
      <c r="BB621" s="52"/>
    </row>
    <row r="622" spans="1:54" x14ac:dyDescent="0.25">
      <c r="A622" s="52"/>
      <c r="B622" s="52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4"/>
      <c r="Q622" s="54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  <c r="AK622" s="52"/>
      <c r="AL622" s="52"/>
      <c r="AM622" s="52"/>
      <c r="AN622" s="52"/>
      <c r="AO622" s="52"/>
      <c r="AP622" s="52"/>
      <c r="AQ622" s="52"/>
      <c r="AR622" s="52"/>
      <c r="AS622" s="52"/>
      <c r="AT622" s="52"/>
      <c r="AU622" s="52"/>
      <c r="AV622" s="52"/>
      <c r="AW622" s="52"/>
      <c r="AX622" s="52"/>
      <c r="AY622" s="52"/>
      <c r="AZ622" s="52"/>
      <c r="BA622" s="52"/>
      <c r="BB622" s="52"/>
    </row>
    <row r="623" spans="1:54" x14ac:dyDescent="0.25">
      <c r="A623" s="52"/>
      <c r="B623" s="52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4"/>
      <c r="Q623" s="54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  <c r="AK623" s="52"/>
      <c r="AL623" s="52"/>
      <c r="AM623" s="52"/>
      <c r="AN623" s="52"/>
      <c r="AO623" s="52"/>
      <c r="AP623" s="52"/>
      <c r="AQ623" s="52"/>
      <c r="AR623" s="52"/>
      <c r="AS623" s="52"/>
      <c r="AT623" s="52"/>
      <c r="AU623" s="52"/>
      <c r="AV623" s="52"/>
      <c r="AW623" s="52"/>
      <c r="AX623" s="52"/>
      <c r="AY623" s="52"/>
      <c r="AZ623" s="52"/>
      <c r="BA623" s="52"/>
      <c r="BB623" s="52"/>
    </row>
    <row r="624" spans="1:54" x14ac:dyDescent="0.25">
      <c r="A624" s="52"/>
      <c r="B624" s="52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4"/>
      <c r="Q624" s="54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  <c r="AK624" s="52"/>
      <c r="AL624" s="52"/>
      <c r="AM624" s="52"/>
      <c r="AN624" s="52"/>
      <c r="AO624" s="52"/>
      <c r="AP624" s="52"/>
      <c r="AQ624" s="52"/>
      <c r="AR624" s="52"/>
      <c r="AS624" s="52"/>
      <c r="AT624" s="52"/>
      <c r="AU624" s="52"/>
      <c r="AV624" s="52"/>
      <c r="AW624" s="52"/>
      <c r="AX624" s="52"/>
      <c r="AY624" s="52"/>
      <c r="AZ624" s="52"/>
      <c r="BA624" s="52"/>
      <c r="BB624" s="52"/>
    </row>
    <row r="625" spans="1:54" x14ac:dyDescent="0.25">
      <c r="A625" s="52"/>
      <c r="B625" s="52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4"/>
      <c r="Q625" s="54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  <c r="AK625" s="52"/>
      <c r="AL625" s="52"/>
      <c r="AM625" s="52"/>
      <c r="AN625" s="52"/>
      <c r="AO625" s="52"/>
      <c r="AP625" s="52"/>
      <c r="AQ625" s="52"/>
      <c r="AR625" s="52"/>
      <c r="AS625" s="52"/>
      <c r="AT625" s="52"/>
      <c r="AU625" s="52"/>
      <c r="AV625" s="52"/>
      <c r="AW625" s="52"/>
      <c r="AX625" s="52"/>
      <c r="AY625" s="52"/>
      <c r="AZ625" s="52"/>
      <c r="BA625" s="52"/>
      <c r="BB625" s="52"/>
    </row>
    <row r="626" spans="1:54" x14ac:dyDescent="0.25">
      <c r="A626" s="52"/>
      <c r="B626" s="52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4"/>
      <c r="Q626" s="54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  <c r="AK626" s="52"/>
      <c r="AL626" s="52"/>
      <c r="AM626" s="52"/>
      <c r="AN626" s="52"/>
      <c r="AO626" s="52"/>
      <c r="AP626" s="52"/>
      <c r="AQ626" s="52"/>
      <c r="AR626" s="52"/>
      <c r="AS626" s="52"/>
      <c r="AT626" s="52"/>
      <c r="AU626" s="52"/>
      <c r="AV626" s="52"/>
      <c r="AW626" s="52"/>
      <c r="AX626" s="52"/>
      <c r="AY626" s="52"/>
      <c r="AZ626" s="52"/>
      <c r="BA626" s="52"/>
      <c r="BB626" s="52"/>
    </row>
    <row r="627" spans="1:54" x14ac:dyDescent="0.25">
      <c r="A627" s="52"/>
      <c r="B627" s="52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4"/>
      <c r="Q627" s="54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  <c r="AK627" s="52"/>
      <c r="AL627" s="52"/>
      <c r="AM627" s="52"/>
      <c r="AN627" s="52"/>
      <c r="AO627" s="52"/>
      <c r="AP627" s="52"/>
      <c r="AQ627" s="52"/>
      <c r="AR627" s="52"/>
      <c r="AS627" s="52"/>
      <c r="AT627" s="52"/>
      <c r="AU627" s="52"/>
      <c r="AV627" s="52"/>
      <c r="AW627" s="52"/>
      <c r="AX627" s="52"/>
      <c r="AY627" s="52"/>
      <c r="AZ627" s="52"/>
      <c r="BA627" s="52"/>
      <c r="BB627" s="52"/>
    </row>
    <row r="628" spans="1:54" x14ac:dyDescent="0.25">
      <c r="A628" s="52"/>
      <c r="B628" s="52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4"/>
      <c r="Q628" s="54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  <c r="AK628" s="52"/>
      <c r="AL628" s="52"/>
      <c r="AM628" s="52"/>
      <c r="AN628" s="52"/>
      <c r="AO628" s="52"/>
      <c r="AP628" s="52"/>
      <c r="AQ628" s="52"/>
      <c r="AR628" s="52"/>
      <c r="AS628" s="52"/>
      <c r="AT628" s="52"/>
      <c r="AU628" s="52"/>
      <c r="AV628" s="52"/>
      <c r="AW628" s="52"/>
      <c r="AX628" s="52"/>
      <c r="AY628" s="52"/>
      <c r="AZ628" s="52"/>
      <c r="BA628" s="52"/>
      <c r="BB628" s="52"/>
    </row>
    <row r="629" spans="1:54" x14ac:dyDescent="0.25">
      <c r="A629" s="52"/>
      <c r="B629" s="52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4"/>
      <c r="Q629" s="54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  <c r="AK629" s="52"/>
      <c r="AL629" s="52"/>
      <c r="AM629" s="52"/>
      <c r="AN629" s="52"/>
      <c r="AO629" s="52"/>
      <c r="AP629" s="52"/>
      <c r="AQ629" s="52"/>
      <c r="AR629" s="52"/>
      <c r="AS629" s="52"/>
      <c r="AT629" s="52"/>
      <c r="AU629" s="52"/>
      <c r="AV629" s="52"/>
      <c r="AW629" s="52"/>
      <c r="AX629" s="52"/>
      <c r="AY629" s="52"/>
      <c r="AZ629" s="52"/>
      <c r="BA629" s="52"/>
      <c r="BB629" s="52"/>
    </row>
    <row r="630" spans="1:54" x14ac:dyDescent="0.25">
      <c r="A630" s="52"/>
      <c r="B630" s="52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4"/>
      <c r="Q630" s="54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  <c r="AK630" s="52"/>
      <c r="AL630" s="52"/>
      <c r="AM630" s="52"/>
      <c r="AN630" s="52"/>
      <c r="AO630" s="52"/>
      <c r="AP630" s="52"/>
      <c r="AQ630" s="52"/>
      <c r="AR630" s="52"/>
      <c r="AS630" s="52"/>
      <c r="AT630" s="52"/>
      <c r="AU630" s="52"/>
      <c r="AV630" s="52"/>
      <c r="AW630" s="52"/>
      <c r="AX630" s="52"/>
      <c r="AY630" s="52"/>
      <c r="AZ630" s="52"/>
      <c r="BA630" s="52"/>
      <c r="BB630" s="52"/>
    </row>
    <row r="631" spans="1:54" x14ac:dyDescent="0.25">
      <c r="A631" s="52"/>
      <c r="B631" s="52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4"/>
      <c r="Q631" s="54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  <c r="AK631" s="52"/>
      <c r="AL631" s="52"/>
      <c r="AM631" s="52"/>
      <c r="AN631" s="52"/>
      <c r="AO631" s="52"/>
      <c r="AP631" s="52"/>
      <c r="AQ631" s="52"/>
      <c r="AR631" s="52"/>
      <c r="AS631" s="52"/>
      <c r="AT631" s="52"/>
      <c r="AU631" s="52"/>
      <c r="AV631" s="52"/>
      <c r="AW631" s="52"/>
      <c r="AX631" s="52"/>
      <c r="AY631" s="52"/>
      <c r="AZ631" s="52"/>
      <c r="BA631" s="52"/>
      <c r="BB631" s="52"/>
    </row>
    <row r="632" spans="1:54" x14ac:dyDescent="0.25">
      <c r="A632" s="52"/>
      <c r="B632" s="52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4"/>
      <c r="Q632" s="54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  <c r="AK632" s="52"/>
      <c r="AL632" s="52"/>
      <c r="AM632" s="52"/>
      <c r="AN632" s="52"/>
      <c r="AO632" s="52"/>
      <c r="AP632" s="52"/>
      <c r="AQ632" s="52"/>
      <c r="AR632" s="52"/>
      <c r="AS632" s="52"/>
      <c r="AT632" s="52"/>
      <c r="AU632" s="52"/>
      <c r="AV632" s="52"/>
      <c r="AW632" s="52"/>
      <c r="AX632" s="52"/>
      <c r="AY632" s="52"/>
      <c r="AZ632" s="52"/>
      <c r="BA632" s="52"/>
      <c r="BB632" s="52"/>
    </row>
    <row r="633" spans="1:54" x14ac:dyDescent="0.25">
      <c r="A633" s="52"/>
      <c r="B633" s="52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4"/>
      <c r="Q633" s="54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  <c r="AK633" s="52"/>
      <c r="AL633" s="52"/>
      <c r="AM633" s="52"/>
      <c r="AN633" s="52"/>
      <c r="AO633" s="52"/>
      <c r="AP633" s="52"/>
      <c r="AQ633" s="52"/>
      <c r="AR633" s="52"/>
      <c r="AS633" s="52"/>
      <c r="AT633" s="52"/>
      <c r="AU633" s="52"/>
      <c r="AV633" s="52"/>
      <c r="AW633" s="52"/>
      <c r="AX633" s="52"/>
      <c r="AY633" s="52"/>
      <c r="AZ633" s="52"/>
      <c r="BA633" s="52"/>
      <c r="BB633" s="52"/>
    </row>
    <row r="634" spans="1:54" x14ac:dyDescent="0.25">
      <c r="A634" s="52"/>
      <c r="B634" s="52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4"/>
      <c r="Q634" s="54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  <c r="AK634" s="52"/>
      <c r="AL634" s="52"/>
      <c r="AM634" s="52"/>
      <c r="AN634" s="52"/>
      <c r="AO634" s="52"/>
      <c r="AP634" s="52"/>
      <c r="AQ634" s="52"/>
      <c r="AR634" s="52"/>
      <c r="AS634" s="52"/>
      <c r="AT634" s="52"/>
      <c r="AU634" s="52"/>
      <c r="AV634" s="52"/>
      <c r="AW634" s="52"/>
      <c r="AX634" s="52"/>
      <c r="AY634" s="52"/>
      <c r="AZ634" s="52"/>
      <c r="BA634" s="52"/>
      <c r="BB634" s="52"/>
    </row>
    <row r="635" spans="1:54" x14ac:dyDescent="0.25">
      <c r="A635" s="52"/>
      <c r="B635" s="52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4"/>
      <c r="Q635" s="54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  <c r="AK635" s="52"/>
      <c r="AL635" s="52"/>
      <c r="AM635" s="52"/>
      <c r="AN635" s="52"/>
      <c r="AO635" s="52"/>
      <c r="AP635" s="52"/>
      <c r="AQ635" s="52"/>
      <c r="AR635" s="52"/>
      <c r="AS635" s="52"/>
      <c r="AT635" s="52"/>
      <c r="AU635" s="52"/>
      <c r="AV635" s="52"/>
      <c r="AW635" s="52"/>
      <c r="AX635" s="52"/>
      <c r="AY635" s="52"/>
      <c r="AZ635" s="52"/>
      <c r="BA635" s="52"/>
      <c r="BB635" s="52"/>
    </row>
    <row r="636" spans="1:54" x14ac:dyDescent="0.25">
      <c r="A636" s="52"/>
      <c r="B636" s="52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4"/>
      <c r="Q636" s="54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  <c r="AK636" s="52"/>
      <c r="AL636" s="52"/>
      <c r="AM636" s="52"/>
      <c r="AN636" s="52"/>
      <c r="AO636" s="52"/>
      <c r="AP636" s="52"/>
      <c r="AQ636" s="52"/>
      <c r="AR636" s="52"/>
      <c r="AS636" s="52"/>
      <c r="AT636" s="52"/>
      <c r="AU636" s="52"/>
      <c r="AV636" s="52"/>
      <c r="AW636" s="52"/>
      <c r="AX636" s="52"/>
      <c r="AY636" s="52"/>
      <c r="AZ636" s="52"/>
      <c r="BA636" s="52"/>
      <c r="BB636" s="52"/>
    </row>
    <row r="637" spans="1:54" x14ac:dyDescent="0.25">
      <c r="A637" s="52"/>
      <c r="B637" s="52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4"/>
      <c r="Q637" s="54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  <c r="AK637" s="52"/>
      <c r="AL637" s="52"/>
      <c r="AM637" s="52"/>
      <c r="AN637" s="52"/>
      <c r="AO637" s="52"/>
      <c r="AP637" s="52"/>
      <c r="AQ637" s="52"/>
      <c r="AR637" s="52"/>
      <c r="AS637" s="52"/>
      <c r="AT637" s="52"/>
      <c r="AU637" s="52"/>
      <c r="AV637" s="52"/>
      <c r="AW637" s="52"/>
      <c r="AX637" s="52"/>
      <c r="AY637" s="52"/>
      <c r="AZ637" s="52"/>
      <c r="BA637" s="52"/>
      <c r="BB637" s="52"/>
    </row>
    <row r="638" spans="1:54" x14ac:dyDescent="0.25">
      <c r="A638" s="52"/>
      <c r="B638" s="52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4"/>
      <c r="Q638" s="54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  <c r="AK638" s="52"/>
      <c r="AL638" s="52"/>
      <c r="AM638" s="52"/>
      <c r="AN638" s="52"/>
      <c r="AO638" s="52"/>
      <c r="AP638" s="52"/>
      <c r="AQ638" s="52"/>
      <c r="AR638" s="52"/>
      <c r="AS638" s="52"/>
      <c r="AT638" s="52"/>
      <c r="AU638" s="52"/>
      <c r="AV638" s="52"/>
      <c r="AW638" s="52"/>
      <c r="AX638" s="52"/>
      <c r="AY638" s="52"/>
      <c r="AZ638" s="52"/>
      <c r="BA638" s="52"/>
      <c r="BB638" s="52"/>
    </row>
    <row r="639" spans="1:54" x14ac:dyDescent="0.25">
      <c r="A639" s="52"/>
      <c r="B639" s="52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4"/>
      <c r="Q639" s="54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  <c r="AK639" s="52"/>
      <c r="AL639" s="52"/>
      <c r="AM639" s="52"/>
      <c r="AN639" s="52"/>
      <c r="AO639" s="52"/>
      <c r="AP639" s="52"/>
      <c r="AQ639" s="52"/>
      <c r="AR639" s="52"/>
      <c r="AS639" s="52"/>
      <c r="AT639" s="52"/>
      <c r="AU639" s="52"/>
      <c r="AV639" s="52"/>
      <c r="AW639" s="52"/>
      <c r="AX639" s="52"/>
      <c r="AY639" s="52"/>
      <c r="AZ639" s="52"/>
      <c r="BA639" s="52"/>
      <c r="BB639" s="52"/>
    </row>
    <row r="640" spans="1:54" x14ac:dyDescent="0.25">
      <c r="A640" s="52"/>
      <c r="B640" s="52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4"/>
      <c r="Q640" s="54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  <c r="AK640" s="52"/>
      <c r="AL640" s="52"/>
      <c r="AM640" s="52"/>
      <c r="AN640" s="52"/>
      <c r="AO640" s="52"/>
      <c r="AP640" s="52"/>
      <c r="AQ640" s="52"/>
      <c r="AR640" s="52"/>
      <c r="AS640" s="52"/>
      <c r="AT640" s="52"/>
      <c r="AU640" s="52"/>
      <c r="AV640" s="52"/>
      <c r="AW640" s="52"/>
      <c r="AX640" s="52"/>
      <c r="AY640" s="52"/>
      <c r="AZ640" s="52"/>
      <c r="BA640" s="52"/>
      <c r="BB640" s="52"/>
    </row>
    <row r="641" spans="1:54" x14ac:dyDescent="0.25">
      <c r="A641" s="52"/>
      <c r="B641" s="52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4"/>
      <c r="Q641" s="54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  <c r="AK641" s="52"/>
      <c r="AL641" s="52"/>
      <c r="AM641" s="52"/>
      <c r="AN641" s="52"/>
      <c r="AO641" s="52"/>
      <c r="AP641" s="52"/>
      <c r="AQ641" s="52"/>
      <c r="AR641" s="52"/>
      <c r="AS641" s="52"/>
      <c r="AT641" s="52"/>
      <c r="AU641" s="52"/>
      <c r="AV641" s="52"/>
      <c r="AW641" s="52"/>
      <c r="AX641" s="52"/>
      <c r="AY641" s="52"/>
      <c r="AZ641" s="52"/>
      <c r="BA641" s="52"/>
      <c r="BB641" s="52"/>
    </row>
    <row r="642" spans="1:54" x14ac:dyDescent="0.25">
      <c r="A642" s="52"/>
      <c r="B642" s="52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4"/>
      <c r="Q642" s="54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  <c r="AK642" s="52"/>
      <c r="AL642" s="52"/>
      <c r="AM642" s="52"/>
      <c r="AN642" s="52"/>
      <c r="AO642" s="52"/>
      <c r="AP642" s="52"/>
      <c r="AQ642" s="52"/>
      <c r="AR642" s="52"/>
      <c r="AS642" s="52"/>
      <c r="AT642" s="52"/>
      <c r="AU642" s="52"/>
      <c r="AV642" s="52"/>
      <c r="AW642" s="52"/>
      <c r="AX642" s="52"/>
      <c r="AY642" s="52"/>
      <c r="AZ642" s="52"/>
      <c r="BA642" s="52"/>
      <c r="BB642" s="52"/>
    </row>
    <row r="643" spans="1:54" x14ac:dyDescent="0.25">
      <c r="A643" s="52"/>
      <c r="B643" s="52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4"/>
      <c r="Q643" s="54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  <c r="AK643" s="52"/>
      <c r="AL643" s="52"/>
      <c r="AM643" s="52"/>
      <c r="AN643" s="52"/>
      <c r="AO643" s="52"/>
      <c r="AP643" s="52"/>
      <c r="AQ643" s="52"/>
      <c r="AR643" s="52"/>
      <c r="AS643" s="52"/>
      <c r="AT643" s="52"/>
      <c r="AU643" s="52"/>
      <c r="AV643" s="52"/>
      <c r="AW643" s="52"/>
      <c r="AX643" s="52"/>
      <c r="AY643" s="52"/>
      <c r="AZ643" s="52"/>
      <c r="BA643" s="52"/>
      <c r="BB643" s="52"/>
    </row>
    <row r="644" spans="1:54" x14ac:dyDescent="0.25">
      <c r="A644" s="52"/>
      <c r="B644" s="52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4"/>
      <c r="Q644" s="54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  <c r="AK644" s="52"/>
      <c r="AL644" s="52"/>
      <c r="AM644" s="52"/>
      <c r="AN644" s="52"/>
      <c r="AO644" s="52"/>
      <c r="AP644" s="52"/>
      <c r="AQ644" s="52"/>
      <c r="AR644" s="52"/>
      <c r="AS644" s="52"/>
      <c r="AT644" s="52"/>
      <c r="AU644" s="52"/>
      <c r="AV644" s="52"/>
      <c r="AW644" s="52"/>
      <c r="AX644" s="52"/>
      <c r="AY644" s="52"/>
      <c r="AZ644" s="52"/>
      <c r="BA644" s="52"/>
      <c r="BB644" s="52"/>
    </row>
    <row r="645" spans="1:54" x14ac:dyDescent="0.25">
      <c r="A645" s="52"/>
      <c r="B645" s="52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4"/>
      <c r="Q645" s="54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  <c r="AK645" s="52"/>
      <c r="AL645" s="52"/>
      <c r="AM645" s="52"/>
      <c r="AN645" s="52"/>
      <c r="AO645" s="52"/>
      <c r="AP645" s="52"/>
      <c r="AQ645" s="52"/>
      <c r="AR645" s="52"/>
      <c r="AS645" s="52"/>
      <c r="AT645" s="52"/>
      <c r="AU645" s="52"/>
      <c r="AV645" s="52"/>
      <c r="AW645" s="52"/>
      <c r="AX645" s="52"/>
      <c r="AY645" s="52"/>
      <c r="AZ645" s="52"/>
      <c r="BA645" s="52"/>
      <c r="BB645" s="52"/>
    </row>
    <row r="646" spans="1:54" x14ac:dyDescent="0.25">
      <c r="A646" s="52"/>
      <c r="B646" s="52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4"/>
      <c r="Q646" s="54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  <c r="AK646" s="52"/>
      <c r="AL646" s="52"/>
      <c r="AM646" s="52"/>
      <c r="AN646" s="52"/>
      <c r="AO646" s="52"/>
      <c r="AP646" s="52"/>
      <c r="AQ646" s="52"/>
      <c r="AR646" s="52"/>
      <c r="AS646" s="52"/>
      <c r="AT646" s="52"/>
      <c r="AU646" s="52"/>
      <c r="AV646" s="52"/>
      <c r="AW646" s="52"/>
      <c r="AX646" s="52"/>
      <c r="AY646" s="52"/>
      <c r="AZ646" s="52"/>
      <c r="BA646" s="52"/>
      <c r="BB646" s="52"/>
    </row>
    <row r="647" spans="1:54" x14ac:dyDescent="0.25">
      <c r="A647" s="52"/>
      <c r="B647" s="52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4"/>
      <c r="Q647" s="54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  <c r="AK647" s="52"/>
      <c r="AL647" s="52"/>
      <c r="AM647" s="52"/>
      <c r="AN647" s="52"/>
      <c r="AO647" s="52"/>
      <c r="AP647" s="52"/>
      <c r="AQ647" s="52"/>
      <c r="AR647" s="52"/>
      <c r="AS647" s="52"/>
      <c r="AT647" s="52"/>
      <c r="AU647" s="52"/>
      <c r="AV647" s="52"/>
      <c r="AW647" s="52"/>
      <c r="AX647" s="52"/>
      <c r="AY647" s="52"/>
      <c r="AZ647" s="52"/>
      <c r="BA647" s="52"/>
      <c r="BB647" s="52"/>
    </row>
    <row r="648" spans="1:54" x14ac:dyDescent="0.25">
      <c r="A648" s="52"/>
      <c r="B648" s="52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4"/>
      <c r="Q648" s="54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  <c r="AK648" s="52"/>
      <c r="AL648" s="52"/>
      <c r="AM648" s="52"/>
      <c r="AN648" s="52"/>
      <c r="AO648" s="52"/>
      <c r="AP648" s="52"/>
      <c r="AQ648" s="52"/>
      <c r="AR648" s="52"/>
      <c r="AS648" s="52"/>
      <c r="AT648" s="52"/>
      <c r="AU648" s="52"/>
      <c r="AV648" s="52"/>
      <c r="AW648" s="52"/>
      <c r="AX648" s="52"/>
      <c r="AY648" s="52"/>
      <c r="AZ648" s="52"/>
      <c r="BA648" s="52"/>
      <c r="BB648" s="52"/>
    </row>
    <row r="649" spans="1:54" x14ac:dyDescent="0.25">
      <c r="A649" s="52"/>
      <c r="B649" s="52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4"/>
      <c r="Q649" s="54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  <c r="AK649" s="52"/>
      <c r="AL649" s="52"/>
      <c r="AM649" s="52"/>
      <c r="AN649" s="52"/>
      <c r="AO649" s="52"/>
      <c r="AP649" s="52"/>
      <c r="AQ649" s="52"/>
      <c r="AR649" s="52"/>
      <c r="AS649" s="52"/>
      <c r="AT649" s="52"/>
      <c r="AU649" s="52"/>
      <c r="AV649" s="52"/>
      <c r="AW649" s="52"/>
      <c r="AX649" s="52"/>
      <c r="AY649" s="52"/>
      <c r="AZ649" s="52"/>
      <c r="BA649" s="52"/>
      <c r="BB649" s="52"/>
    </row>
    <row r="650" spans="1:54" x14ac:dyDescent="0.25">
      <c r="A650" s="52"/>
      <c r="B650" s="52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4"/>
      <c r="Q650" s="54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  <c r="AK650" s="52"/>
      <c r="AL650" s="52"/>
      <c r="AM650" s="52"/>
      <c r="AN650" s="52"/>
      <c r="AO650" s="52"/>
      <c r="AP650" s="52"/>
      <c r="AQ650" s="52"/>
      <c r="AR650" s="52"/>
      <c r="AS650" s="52"/>
      <c r="AT650" s="52"/>
      <c r="AU650" s="52"/>
      <c r="AV650" s="52"/>
      <c r="AW650" s="52"/>
      <c r="AX650" s="52"/>
      <c r="AY650" s="52"/>
      <c r="AZ650" s="52"/>
      <c r="BA650" s="52"/>
      <c r="BB650" s="52"/>
    </row>
    <row r="651" spans="1:54" x14ac:dyDescent="0.25">
      <c r="A651" s="52"/>
      <c r="B651" s="52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4"/>
      <c r="Q651" s="54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  <c r="AK651" s="52"/>
      <c r="AL651" s="52"/>
      <c r="AM651" s="52"/>
      <c r="AN651" s="52"/>
      <c r="AO651" s="52"/>
      <c r="AP651" s="52"/>
      <c r="AQ651" s="52"/>
      <c r="AR651" s="52"/>
      <c r="AS651" s="52"/>
      <c r="AT651" s="52"/>
      <c r="AU651" s="52"/>
      <c r="AV651" s="52"/>
      <c r="AW651" s="52"/>
      <c r="AX651" s="52"/>
      <c r="AY651" s="52"/>
      <c r="AZ651" s="52"/>
      <c r="BA651" s="52"/>
      <c r="BB651" s="52"/>
    </row>
    <row r="652" spans="1:54" x14ac:dyDescent="0.25">
      <c r="A652" s="52"/>
      <c r="B652" s="52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4"/>
      <c r="Q652" s="54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  <c r="AK652" s="52"/>
      <c r="AL652" s="52"/>
      <c r="AM652" s="52"/>
      <c r="AN652" s="52"/>
      <c r="AO652" s="52"/>
      <c r="AP652" s="52"/>
      <c r="AQ652" s="52"/>
      <c r="AR652" s="52"/>
      <c r="AS652" s="52"/>
      <c r="AT652" s="52"/>
      <c r="AU652" s="52"/>
      <c r="AV652" s="52"/>
      <c r="AW652" s="52"/>
      <c r="AX652" s="52"/>
      <c r="AY652" s="52"/>
      <c r="AZ652" s="52"/>
      <c r="BA652" s="52"/>
      <c r="BB652" s="52"/>
    </row>
    <row r="653" spans="1:54" x14ac:dyDescent="0.25">
      <c r="A653" s="52"/>
      <c r="B653" s="52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4"/>
      <c r="Q653" s="54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  <c r="AK653" s="52"/>
      <c r="AL653" s="52"/>
      <c r="AM653" s="52"/>
      <c r="AN653" s="52"/>
      <c r="AO653" s="52"/>
      <c r="AP653" s="52"/>
      <c r="AQ653" s="52"/>
      <c r="AR653" s="52"/>
      <c r="AS653" s="52"/>
      <c r="AT653" s="52"/>
      <c r="AU653" s="52"/>
      <c r="AV653" s="52"/>
      <c r="AW653" s="52"/>
      <c r="AX653" s="52"/>
      <c r="AY653" s="52"/>
      <c r="AZ653" s="52"/>
      <c r="BA653" s="52"/>
      <c r="BB653" s="52"/>
    </row>
    <row r="654" spans="1:54" x14ac:dyDescent="0.25">
      <c r="A654" s="52"/>
      <c r="B654" s="52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4"/>
      <c r="Q654" s="54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  <c r="AK654" s="52"/>
      <c r="AL654" s="52"/>
      <c r="AM654" s="52"/>
      <c r="AN654" s="52"/>
      <c r="AO654" s="52"/>
      <c r="AP654" s="52"/>
      <c r="AQ654" s="52"/>
      <c r="AR654" s="52"/>
      <c r="AS654" s="52"/>
      <c r="AT654" s="52"/>
      <c r="AU654" s="52"/>
      <c r="AV654" s="52"/>
      <c r="AW654" s="52"/>
      <c r="AX654" s="52"/>
      <c r="AY654" s="52"/>
      <c r="AZ654" s="52"/>
      <c r="BA654" s="52"/>
      <c r="BB654" s="52"/>
    </row>
    <row r="655" spans="1:54" x14ac:dyDescent="0.25">
      <c r="A655" s="52"/>
      <c r="B655" s="52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4"/>
      <c r="Q655" s="54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  <c r="AK655" s="52"/>
      <c r="AL655" s="52"/>
      <c r="AM655" s="52"/>
      <c r="AN655" s="52"/>
      <c r="AO655" s="52"/>
      <c r="AP655" s="52"/>
      <c r="AQ655" s="52"/>
      <c r="AR655" s="52"/>
      <c r="AS655" s="52"/>
      <c r="AT655" s="52"/>
      <c r="AU655" s="52"/>
      <c r="AV655" s="52"/>
      <c r="AW655" s="52"/>
      <c r="AX655" s="52"/>
      <c r="AY655" s="52"/>
      <c r="AZ655" s="52"/>
      <c r="BA655" s="52"/>
      <c r="BB655" s="52"/>
    </row>
    <row r="656" spans="1:54" x14ac:dyDescent="0.25">
      <c r="A656" s="52"/>
      <c r="B656" s="52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4"/>
      <c r="Q656" s="54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  <c r="AK656" s="52"/>
      <c r="AL656" s="52"/>
      <c r="AM656" s="52"/>
      <c r="AN656" s="52"/>
      <c r="AO656" s="52"/>
      <c r="AP656" s="52"/>
      <c r="AQ656" s="52"/>
      <c r="AR656" s="52"/>
      <c r="AS656" s="52"/>
      <c r="AT656" s="52"/>
      <c r="AU656" s="52"/>
      <c r="AV656" s="52"/>
      <c r="AW656" s="52"/>
      <c r="AX656" s="52"/>
      <c r="AY656" s="52"/>
      <c r="AZ656" s="52"/>
      <c r="BA656" s="52"/>
      <c r="BB656" s="52"/>
    </row>
    <row r="657" spans="1:54" x14ac:dyDescent="0.25">
      <c r="A657" s="52"/>
      <c r="B657" s="52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4"/>
      <c r="Q657" s="54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  <c r="AK657" s="52"/>
      <c r="AL657" s="52"/>
      <c r="AM657" s="52"/>
      <c r="AN657" s="52"/>
      <c r="AO657" s="52"/>
      <c r="AP657" s="52"/>
      <c r="AQ657" s="52"/>
      <c r="AR657" s="52"/>
      <c r="AS657" s="52"/>
      <c r="AT657" s="52"/>
      <c r="AU657" s="52"/>
      <c r="AV657" s="52"/>
      <c r="AW657" s="52"/>
      <c r="AX657" s="52"/>
      <c r="AY657" s="52"/>
      <c r="AZ657" s="52"/>
      <c r="BA657" s="52"/>
      <c r="BB657" s="52"/>
    </row>
    <row r="658" spans="1:54" x14ac:dyDescent="0.25">
      <c r="A658" s="52"/>
      <c r="B658" s="52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4"/>
      <c r="Q658" s="54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  <c r="AK658" s="52"/>
      <c r="AL658" s="52"/>
      <c r="AM658" s="52"/>
      <c r="AN658" s="52"/>
      <c r="AO658" s="52"/>
      <c r="AP658" s="52"/>
      <c r="AQ658" s="52"/>
      <c r="AR658" s="52"/>
      <c r="AS658" s="52"/>
      <c r="AT658" s="52"/>
      <c r="AU658" s="52"/>
      <c r="AV658" s="52"/>
      <c r="AW658" s="52"/>
      <c r="AX658" s="52"/>
      <c r="AY658" s="52"/>
      <c r="AZ658" s="52"/>
      <c r="BA658" s="52"/>
      <c r="BB658" s="52"/>
    </row>
    <row r="659" spans="1:54" x14ac:dyDescent="0.25">
      <c r="A659" s="52"/>
      <c r="B659" s="52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4"/>
      <c r="Q659" s="54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  <c r="AK659" s="52"/>
      <c r="AL659" s="52"/>
      <c r="AM659" s="52"/>
      <c r="AN659" s="52"/>
      <c r="AO659" s="52"/>
      <c r="AP659" s="52"/>
      <c r="AQ659" s="52"/>
      <c r="AR659" s="52"/>
      <c r="AS659" s="52"/>
      <c r="AT659" s="52"/>
      <c r="AU659" s="52"/>
      <c r="AV659" s="52"/>
      <c r="AW659" s="52"/>
      <c r="AX659" s="52"/>
      <c r="AY659" s="52"/>
      <c r="AZ659" s="52"/>
      <c r="BA659" s="52"/>
      <c r="BB659" s="52"/>
    </row>
    <row r="660" spans="1:54" x14ac:dyDescent="0.25">
      <c r="A660" s="52"/>
      <c r="B660" s="52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4"/>
      <c r="Q660" s="54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  <c r="AK660" s="52"/>
      <c r="AL660" s="52"/>
      <c r="AM660" s="52"/>
      <c r="AN660" s="52"/>
      <c r="AO660" s="52"/>
      <c r="AP660" s="52"/>
      <c r="AQ660" s="52"/>
      <c r="AR660" s="52"/>
      <c r="AS660" s="52"/>
      <c r="AT660" s="52"/>
      <c r="AU660" s="52"/>
      <c r="AV660" s="52"/>
      <c r="AW660" s="52"/>
      <c r="AX660" s="52"/>
      <c r="AY660" s="52"/>
      <c r="AZ660" s="52"/>
      <c r="BA660" s="52"/>
      <c r="BB660" s="52"/>
    </row>
    <row r="661" spans="1:54" x14ac:dyDescent="0.25">
      <c r="A661" s="52"/>
      <c r="B661" s="52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4"/>
      <c r="Q661" s="54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  <c r="AK661" s="52"/>
      <c r="AL661" s="52"/>
      <c r="AM661" s="52"/>
      <c r="AN661" s="52"/>
      <c r="AO661" s="52"/>
      <c r="AP661" s="52"/>
      <c r="AQ661" s="52"/>
      <c r="AR661" s="52"/>
      <c r="AS661" s="52"/>
      <c r="AT661" s="52"/>
      <c r="AU661" s="52"/>
      <c r="AV661" s="52"/>
      <c r="AW661" s="52"/>
      <c r="AX661" s="52"/>
      <c r="AY661" s="52"/>
      <c r="AZ661" s="52"/>
      <c r="BA661" s="52"/>
      <c r="BB661" s="52"/>
    </row>
    <row r="662" spans="1:54" x14ac:dyDescent="0.25">
      <c r="A662" s="52"/>
      <c r="B662" s="52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4"/>
      <c r="Q662" s="54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  <c r="AK662" s="52"/>
      <c r="AL662" s="52"/>
      <c r="AM662" s="52"/>
      <c r="AN662" s="52"/>
      <c r="AO662" s="52"/>
      <c r="AP662" s="52"/>
      <c r="AQ662" s="52"/>
      <c r="AR662" s="52"/>
      <c r="AS662" s="52"/>
      <c r="AT662" s="52"/>
      <c r="AU662" s="52"/>
      <c r="AV662" s="52"/>
      <c r="AW662" s="52"/>
      <c r="AX662" s="52"/>
      <c r="AY662" s="52"/>
      <c r="AZ662" s="52"/>
      <c r="BA662" s="52"/>
      <c r="BB662" s="52"/>
    </row>
    <row r="663" spans="1:54" x14ac:dyDescent="0.25">
      <c r="A663" s="52"/>
      <c r="B663" s="52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4"/>
      <c r="Q663" s="54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  <c r="AK663" s="52"/>
      <c r="AL663" s="52"/>
      <c r="AM663" s="52"/>
      <c r="AN663" s="52"/>
      <c r="AO663" s="52"/>
      <c r="AP663" s="52"/>
      <c r="AQ663" s="52"/>
      <c r="AR663" s="52"/>
      <c r="AS663" s="52"/>
      <c r="AT663" s="52"/>
      <c r="AU663" s="52"/>
      <c r="AV663" s="52"/>
      <c r="AW663" s="52"/>
      <c r="AX663" s="52"/>
      <c r="AY663" s="52"/>
      <c r="AZ663" s="52"/>
      <c r="BA663" s="52"/>
      <c r="BB663" s="52"/>
    </row>
    <row r="664" spans="1:54" x14ac:dyDescent="0.25">
      <c r="A664" s="52"/>
      <c r="B664" s="52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4"/>
      <c r="Q664" s="54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  <c r="AK664" s="52"/>
      <c r="AL664" s="52"/>
      <c r="AM664" s="52"/>
      <c r="AN664" s="52"/>
      <c r="AO664" s="52"/>
      <c r="AP664" s="52"/>
      <c r="AQ664" s="52"/>
      <c r="AR664" s="52"/>
      <c r="AS664" s="52"/>
      <c r="AT664" s="52"/>
      <c r="AU664" s="52"/>
      <c r="AV664" s="52"/>
      <c r="AW664" s="52"/>
      <c r="AX664" s="52"/>
      <c r="AY664" s="52"/>
      <c r="AZ664" s="52"/>
      <c r="BA664" s="52"/>
      <c r="BB664" s="52"/>
    </row>
    <row r="665" spans="1:54" x14ac:dyDescent="0.25">
      <c r="A665" s="52"/>
      <c r="B665" s="52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4"/>
      <c r="Q665" s="54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  <c r="AK665" s="52"/>
      <c r="AL665" s="52"/>
      <c r="AM665" s="52"/>
      <c r="AN665" s="52"/>
      <c r="AO665" s="52"/>
      <c r="AP665" s="52"/>
      <c r="AQ665" s="52"/>
      <c r="AR665" s="52"/>
      <c r="AS665" s="52"/>
      <c r="AT665" s="52"/>
      <c r="AU665" s="52"/>
      <c r="AV665" s="52"/>
      <c r="AW665" s="52"/>
      <c r="AX665" s="52"/>
      <c r="AY665" s="52"/>
      <c r="AZ665" s="52"/>
      <c r="BA665" s="52"/>
      <c r="BB665" s="52"/>
    </row>
    <row r="666" spans="1:54" x14ac:dyDescent="0.25">
      <c r="A666" s="52"/>
      <c r="B666" s="52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4"/>
      <c r="Q666" s="54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  <c r="AK666" s="52"/>
      <c r="AL666" s="52"/>
      <c r="AM666" s="52"/>
      <c r="AN666" s="52"/>
      <c r="AO666" s="52"/>
      <c r="AP666" s="52"/>
      <c r="AQ666" s="52"/>
      <c r="AR666" s="52"/>
      <c r="AS666" s="52"/>
      <c r="AT666" s="52"/>
      <c r="AU666" s="52"/>
      <c r="AV666" s="52"/>
      <c r="AW666" s="52"/>
      <c r="AX666" s="52"/>
      <c r="AY666" s="52"/>
      <c r="AZ666" s="52"/>
      <c r="BA666" s="52"/>
      <c r="BB666" s="52"/>
    </row>
    <row r="667" spans="1:54" x14ac:dyDescent="0.25">
      <c r="A667" s="52"/>
      <c r="B667" s="52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4"/>
      <c r="Q667" s="54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  <c r="AK667" s="52"/>
      <c r="AL667" s="52"/>
      <c r="AM667" s="52"/>
      <c r="AN667" s="52"/>
      <c r="AO667" s="52"/>
      <c r="AP667" s="52"/>
      <c r="AQ667" s="52"/>
      <c r="AR667" s="52"/>
      <c r="AS667" s="52"/>
      <c r="AT667" s="52"/>
      <c r="AU667" s="52"/>
      <c r="AV667" s="52"/>
      <c r="AW667" s="52"/>
      <c r="AX667" s="52"/>
      <c r="AY667" s="52"/>
      <c r="AZ667" s="52"/>
      <c r="BA667" s="52"/>
      <c r="BB667" s="52"/>
    </row>
    <row r="668" spans="1:54" x14ac:dyDescent="0.25">
      <c r="A668" s="52"/>
      <c r="B668" s="52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4"/>
      <c r="Q668" s="54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  <c r="AK668" s="52"/>
      <c r="AL668" s="52"/>
      <c r="AM668" s="52"/>
      <c r="AN668" s="52"/>
      <c r="AO668" s="52"/>
      <c r="AP668" s="52"/>
      <c r="AQ668" s="52"/>
      <c r="AR668" s="52"/>
      <c r="AS668" s="52"/>
      <c r="AT668" s="52"/>
      <c r="AU668" s="52"/>
      <c r="AV668" s="52"/>
      <c r="AW668" s="52"/>
      <c r="AX668" s="52"/>
      <c r="AY668" s="52"/>
      <c r="AZ668" s="52"/>
      <c r="BA668" s="52"/>
      <c r="BB668" s="52"/>
    </row>
    <row r="669" spans="1:54" x14ac:dyDescent="0.25">
      <c r="A669" s="52"/>
      <c r="B669" s="52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4"/>
      <c r="Q669" s="54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  <c r="AK669" s="52"/>
      <c r="AL669" s="52"/>
      <c r="AM669" s="52"/>
      <c r="AN669" s="52"/>
      <c r="AO669" s="52"/>
      <c r="AP669" s="52"/>
      <c r="AQ669" s="52"/>
      <c r="AR669" s="52"/>
      <c r="AS669" s="52"/>
      <c r="AT669" s="52"/>
      <c r="AU669" s="52"/>
      <c r="AV669" s="52"/>
      <c r="AW669" s="52"/>
      <c r="AX669" s="52"/>
      <c r="AY669" s="52"/>
      <c r="AZ669" s="52"/>
      <c r="BA669" s="52"/>
      <c r="BB669" s="52"/>
    </row>
    <row r="670" spans="1:54" x14ac:dyDescent="0.25">
      <c r="A670" s="52"/>
      <c r="B670" s="52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4"/>
      <c r="Q670" s="54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  <c r="AK670" s="52"/>
      <c r="AL670" s="52"/>
      <c r="AM670" s="52"/>
      <c r="AN670" s="52"/>
      <c r="AO670" s="52"/>
      <c r="AP670" s="52"/>
      <c r="AQ670" s="52"/>
      <c r="AR670" s="52"/>
      <c r="AS670" s="52"/>
      <c r="AT670" s="52"/>
      <c r="AU670" s="52"/>
      <c r="AV670" s="52"/>
      <c r="AW670" s="52"/>
      <c r="AX670" s="52"/>
      <c r="AY670" s="52"/>
      <c r="AZ670" s="52"/>
      <c r="BA670" s="52"/>
      <c r="BB670" s="52"/>
    </row>
    <row r="671" spans="1:54" x14ac:dyDescent="0.25">
      <c r="A671" s="52"/>
      <c r="B671" s="52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4"/>
      <c r="Q671" s="54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  <c r="AK671" s="52"/>
      <c r="AL671" s="52"/>
      <c r="AM671" s="52"/>
      <c r="AN671" s="52"/>
      <c r="AO671" s="52"/>
      <c r="AP671" s="52"/>
      <c r="AQ671" s="52"/>
      <c r="AR671" s="52"/>
      <c r="AS671" s="52"/>
      <c r="AT671" s="52"/>
      <c r="AU671" s="52"/>
      <c r="AV671" s="52"/>
      <c r="AW671" s="52"/>
      <c r="AX671" s="52"/>
      <c r="AY671" s="52"/>
      <c r="AZ671" s="52"/>
      <c r="BA671" s="52"/>
      <c r="BB671" s="52"/>
    </row>
    <row r="672" spans="1:54" x14ac:dyDescent="0.25">
      <c r="A672" s="52"/>
      <c r="B672" s="52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4"/>
      <c r="Q672" s="54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  <c r="AK672" s="52"/>
      <c r="AL672" s="52"/>
      <c r="AM672" s="52"/>
      <c r="AN672" s="52"/>
      <c r="AO672" s="52"/>
      <c r="AP672" s="52"/>
      <c r="AQ672" s="52"/>
      <c r="AR672" s="52"/>
      <c r="AS672" s="52"/>
      <c r="AT672" s="52"/>
      <c r="AU672" s="52"/>
      <c r="AV672" s="52"/>
      <c r="AW672" s="52"/>
      <c r="AX672" s="52"/>
      <c r="AY672" s="52"/>
      <c r="AZ672" s="52"/>
      <c r="BA672" s="52"/>
      <c r="BB672" s="52"/>
    </row>
    <row r="673" spans="1:54" x14ac:dyDescent="0.25">
      <c r="A673" s="52"/>
      <c r="B673" s="52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4"/>
      <c r="Q673" s="54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  <c r="AK673" s="52"/>
      <c r="AL673" s="52"/>
      <c r="AM673" s="52"/>
      <c r="AN673" s="52"/>
      <c r="AO673" s="52"/>
      <c r="AP673" s="52"/>
      <c r="AQ673" s="52"/>
      <c r="AR673" s="52"/>
      <c r="AS673" s="52"/>
      <c r="AT673" s="52"/>
      <c r="AU673" s="52"/>
      <c r="AV673" s="52"/>
      <c r="AW673" s="52"/>
      <c r="AX673" s="52"/>
      <c r="AY673" s="52"/>
      <c r="AZ673" s="52"/>
      <c r="BA673" s="52"/>
      <c r="BB673" s="52"/>
    </row>
    <row r="674" spans="1:54" x14ac:dyDescent="0.25">
      <c r="A674" s="52"/>
      <c r="B674" s="52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4"/>
      <c r="Q674" s="54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  <c r="AK674" s="52"/>
      <c r="AL674" s="52"/>
      <c r="AM674" s="52"/>
      <c r="AN674" s="52"/>
      <c r="AO674" s="52"/>
      <c r="AP674" s="52"/>
      <c r="AQ674" s="52"/>
      <c r="AR674" s="52"/>
      <c r="AS674" s="52"/>
      <c r="AT674" s="52"/>
      <c r="AU674" s="52"/>
      <c r="AV674" s="52"/>
      <c r="AW674" s="52"/>
      <c r="AX674" s="52"/>
      <c r="AY674" s="52"/>
      <c r="AZ674" s="52"/>
      <c r="BA674" s="52"/>
      <c r="BB674" s="52"/>
    </row>
    <row r="675" spans="1:54" x14ac:dyDescent="0.25">
      <c r="A675" s="52"/>
      <c r="B675" s="52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4"/>
      <c r="Q675" s="54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  <c r="AK675" s="52"/>
      <c r="AL675" s="52"/>
      <c r="AM675" s="52"/>
      <c r="AN675" s="52"/>
      <c r="AO675" s="52"/>
      <c r="AP675" s="52"/>
      <c r="AQ675" s="52"/>
      <c r="AR675" s="52"/>
      <c r="AS675" s="52"/>
      <c r="AT675" s="52"/>
      <c r="AU675" s="52"/>
      <c r="AV675" s="52"/>
      <c r="AW675" s="52"/>
      <c r="AX675" s="52"/>
      <c r="AY675" s="52"/>
      <c r="AZ675" s="52"/>
      <c r="BA675" s="52"/>
      <c r="BB675" s="52"/>
    </row>
    <row r="676" spans="1:54" x14ac:dyDescent="0.25">
      <c r="A676" s="52"/>
      <c r="B676" s="52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4"/>
      <c r="Q676" s="54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  <c r="AK676" s="52"/>
      <c r="AL676" s="52"/>
      <c r="AM676" s="52"/>
      <c r="AN676" s="52"/>
      <c r="AO676" s="52"/>
      <c r="AP676" s="52"/>
      <c r="AQ676" s="52"/>
      <c r="AR676" s="52"/>
      <c r="AS676" s="52"/>
      <c r="AT676" s="52"/>
      <c r="AU676" s="52"/>
      <c r="AV676" s="52"/>
      <c r="AW676" s="52"/>
      <c r="AX676" s="52"/>
      <c r="AY676" s="52"/>
      <c r="AZ676" s="52"/>
      <c r="BA676" s="52"/>
      <c r="BB676" s="52"/>
    </row>
    <row r="677" spans="1:54" x14ac:dyDescent="0.25">
      <c r="A677" s="52"/>
      <c r="B677" s="52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4"/>
      <c r="Q677" s="54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  <c r="AK677" s="52"/>
      <c r="AL677" s="52"/>
      <c r="AM677" s="52"/>
      <c r="AN677" s="52"/>
      <c r="AO677" s="52"/>
      <c r="AP677" s="52"/>
      <c r="AQ677" s="52"/>
      <c r="AR677" s="52"/>
      <c r="AS677" s="52"/>
      <c r="AT677" s="52"/>
      <c r="AU677" s="52"/>
      <c r="AV677" s="52"/>
      <c r="AW677" s="52"/>
      <c r="AX677" s="52"/>
      <c r="AY677" s="52"/>
      <c r="AZ677" s="52"/>
      <c r="BA677" s="52"/>
      <c r="BB677" s="52"/>
    </row>
    <row r="678" spans="1:54" x14ac:dyDescent="0.25">
      <c r="A678" s="52"/>
      <c r="B678" s="52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4"/>
      <c r="Q678" s="54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  <c r="AK678" s="52"/>
      <c r="AL678" s="52"/>
      <c r="AM678" s="52"/>
      <c r="AN678" s="52"/>
      <c r="AO678" s="52"/>
      <c r="AP678" s="52"/>
      <c r="AQ678" s="52"/>
      <c r="AR678" s="52"/>
      <c r="AS678" s="52"/>
      <c r="AT678" s="52"/>
      <c r="AU678" s="52"/>
      <c r="AV678" s="52"/>
      <c r="AW678" s="52"/>
      <c r="AX678" s="52"/>
      <c r="AY678" s="52"/>
      <c r="AZ678" s="52"/>
      <c r="BA678" s="52"/>
      <c r="BB678" s="52"/>
    </row>
    <row r="679" spans="1:54" x14ac:dyDescent="0.25">
      <c r="A679" s="52"/>
      <c r="B679" s="52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4"/>
      <c r="Q679" s="54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  <c r="AK679" s="52"/>
      <c r="AL679" s="52"/>
      <c r="AM679" s="52"/>
      <c r="AN679" s="52"/>
      <c r="AO679" s="52"/>
      <c r="AP679" s="52"/>
      <c r="AQ679" s="52"/>
      <c r="AR679" s="52"/>
      <c r="AS679" s="52"/>
      <c r="AT679" s="52"/>
      <c r="AU679" s="52"/>
      <c r="AV679" s="52"/>
      <c r="AW679" s="52"/>
      <c r="AX679" s="52"/>
      <c r="AY679" s="52"/>
      <c r="AZ679" s="52"/>
      <c r="BA679" s="52"/>
      <c r="BB679" s="52"/>
    </row>
    <row r="680" spans="1:54" x14ac:dyDescent="0.25">
      <c r="A680" s="52"/>
      <c r="B680" s="52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4"/>
      <c r="Q680" s="54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  <c r="AK680" s="52"/>
      <c r="AL680" s="52"/>
      <c r="AM680" s="52"/>
      <c r="AN680" s="52"/>
      <c r="AO680" s="52"/>
      <c r="AP680" s="52"/>
      <c r="AQ680" s="52"/>
      <c r="AR680" s="52"/>
      <c r="AS680" s="52"/>
      <c r="AT680" s="52"/>
      <c r="AU680" s="52"/>
      <c r="AV680" s="52"/>
      <c r="AW680" s="52"/>
      <c r="AX680" s="52"/>
      <c r="AY680" s="52"/>
      <c r="AZ680" s="52"/>
      <c r="BA680" s="52"/>
      <c r="BB680" s="52"/>
    </row>
    <row r="681" spans="1:54" x14ac:dyDescent="0.25">
      <c r="A681" s="52"/>
      <c r="B681" s="52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4"/>
      <c r="Q681" s="54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  <c r="AK681" s="52"/>
      <c r="AL681" s="52"/>
      <c r="AM681" s="52"/>
      <c r="AN681" s="52"/>
      <c r="AO681" s="52"/>
      <c r="AP681" s="52"/>
      <c r="AQ681" s="52"/>
      <c r="AR681" s="52"/>
      <c r="AS681" s="52"/>
      <c r="AT681" s="52"/>
      <c r="AU681" s="52"/>
      <c r="AV681" s="52"/>
      <c r="AW681" s="52"/>
      <c r="AX681" s="52"/>
      <c r="AY681" s="52"/>
      <c r="AZ681" s="52"/>
      <c r="BA681" s="52"/>
      <c r="BB681" s="52"/>
    </row>
    <row r="682" spans="1:54" x14ac:dyDescent="0.25">
      <c r="A682" s="52"/>
      <c r="B682" s="52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4"/>
      <c r="Q682" s="54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  <c r="AK682" s="52"/>
      <c r="AL682" s="52"/>
      <c r="AM682" s="52"/>
      <c r="AN682" s="52"/>
      <c r="AO682" s="52"/>
      <c r="AP682" s="52"/>
      <c r="AQ682" s="52"/>
      <c r="AR682" s="52"/>
      <c r="AS682" s="52"/>
      <c r="AT682" s="52"/>
      <c r="AU682" s="52"/>
      <c r="AV682" s="52"/>
      <c r="AW682" s="52"/>
      <c r="AX682" s="52"/>
      <c r="AY682" s="52"/>
      <c r="AZ682" s="52"/>
      <c r="BA682" s="52"/>
      <c r="BB682" s="52"/>
    </row>
    <row r="683" spans="1:54" x14ac:dyDescent="0.25">
      <c r="A683" s="52"/>
      <c r="B683" s="52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4"/>
      <c r="Q683" s="54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  <c r="AK683" s="52"/>
      <c r="AL683" s="52"/>
      <c r="AM683" s="52"/>
      <c r="AN683" s="52"/>
      <c r="AO683" s="52"/>
      <c r="AP683" s="52"/>
      <c r="AQ683" s="52"/>
      <c r="AR683" s="52"/>
      <c r="AS683" s="52"/>
      <c r="AT683" s="52"/>
      <c r="AU683" s="52"/>
      <c r="AV683" s="52"/>
      <c r="AW683" s="52"/>
      <c r="AX683" s="52"/>
      <c r="AY683" s="52"/>
      <c r="AZ683" s="52"/>
      <c r="BA683" s="52"/>
      <c r="BB683" s="52"/>
    </row>
    <row r="684" spans="1:54" x14ac:dyDescent="0.25">
      <c r="A684" s="52"/>
      <c r="B684" s="52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4"/>
      <c r="Q684" s="54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  <c r="AK684" s="52"/>
      <c r="AL684" s="52"/>
      <c r="AM684" s="52"/>
      <c r="AN684" s="52"/>
      <c r="AO684" s="52"/>
      <c r="AP684" s="52"/>
      <c r="AQ684" s="52"/>
      <c r="AR684" s="52"/>
      <c r="AS684" s="52"/>
      <c r="AT684" s="52"/>
      <c r="AU684" s="52"/>
      <c r="AV684" s="52"/>
      <c r="AW684" s="52"/>
      <c r="AX684" s="52"/>
      <c r="AY684" s="52"/>
      <c r="AZ684" s="52"/>
      <c r="BA684" s="52"/>
      <c r="BB684" s="52"/>
    </row>
    <row r="685" spans="1:54" x14ac:dyDescent="0.25">
      <c r="A685" s="52"/>
      <c r="B685" s="52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4"/>
      <c r="Q685" s="54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  <c r="AK685" s="52"/>
      <c r="AL685" s="52"/>
      <c r="AM685" s="52"/>
      <c r="AN685" s="52"/>
      <c r="AO685" s="52"/>
      <c r="AP685" s="52"/>
      <c r="AQ685" s="52"/>
      <c r="AR685" s="52"/>
      <c r="AS685" s="52"/>
      <c r="AT685" s="52"/>
      <c r="AU685" s="52"/>
      <c r="AV685" s="52"/>
      <c r="AW685" s="52"/>
      <c r="AX685" s="52"/>
      <c r="AY685" s="52"/>
      <c r="AZ685" s="52"/>
      <c r="BA685" s="52"/>
      <c r="BB685" s="52"/>
    </row>
    <row r="686" spans="1:54" x14ac:dyDescent="0.25">
      <c r="A686" s="52"/>
      <c r="B686" s="52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4"/>
      <c r="Q686" s="54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  <c r="AO686" s="52"/>
      <c r="AP686" s="52"/>
      <c r="AQ686" s="52"/>
      <c r="AR686" s="52"/>
      <c r="AS686" s="52"/>
      <c r="AT686" s="52"/>
      <c r="AU686" s="52"/>
      <c r="AV686" s="52"/>
      <c r="AW686" s="52"/>
      <c r="AX686" s="52"/>
      <c r="AY686" s="52"/>
      <c r="AZ686" s="52"/>
      <c r="BA686" s="52"/>
      <c r="BB686" s="52"/>
    </row>
    <row r="687" spans="1:54" x14ac:dyDescent="0.25">
      <c r="A687" s="52"/>
      <c r="B687" s="52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4"/>
      <c r="Q687" s="54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  <c r="AK687" s="52"/>
      <c r="AL687" s="52"/>
      <c r="AM687" s="52"/>
      <c r="AN687" s="52"/>
      <c r="AO687" s="52"/>
      <c r="AP687" s="52"/>
      <c r="AQ687" s="52"/>
      <c r="AR687" s="52"/>
      <c r="AS687" s="52"/>
      <c r="AT687" s="52"/>
      <c r="AU687" s="52"/>
      <c r="AV687" s="52"/>
      <c r="AW687" s="52"/>
      <c r="AX687" s="52"/>
      <c r="AY687" s="52"/>
      <c r="AZ687" s="52"/>
      <c r="BA687" s="52"/>
      <c r="BB687" s="52"/>
    </row>
    <row r="688" spans="1:54" x14ac:dyDescent="0.25">
      <c r="A688" s="52"/>
      <c r="B688" s="52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4"/>
      <c r="Q688" s="54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2"/>
      <c r="AR688" s="52"/>
      <c r="AS688" s="52"/>
      <c r="AT688" s="52"/>
      <c r="AU688" s="52"/>
      <c r="AV688" s="52"/>
      <c r="AW688" s="52"/>
      <c r="AX688" s="52"/>
      <c r="AY688" s="52"/>
      <c r="AZ688" s="52"/>
      <c r="BA688" s="52"/>
      <c r="BB688" s="52"/>
    </row>
    <row r="689" spans="1:54" x14ac:dyDescent="0.25">
      <c r="A689" s="52"/>
      <c r="B689" s="52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4"/>
      <c r="Q689" s="54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  <c r="AO689" s="52"/>
      <c r="AP689" s="52"/>
      <c r="AQ689" s="52"/>
      <c r="AR689" s="52"/>
      <c r="AS689" s="52"/>
      <c r="AT689" s="52"/>
      <c r="AU689" s="52"/>
      <c r="AV689" s="52"/>
      <c r="AW689" s="52"/>
      <c r="AX689" s="52"/>
      <c r="AY689" s="52"/>
      <c r="AZ689" s="52"/>
      <c r="BA689" s="52"/>
      <c r="BB689" s="52"/>
    </row>
    <row r="690" spans="1:54" x14ac:dyDescent="0.25">
      <c r="A690" s="52"/>
      <c r="B690" s="52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4"/>
      <c r="Q690" s="54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  <c r="AK690" s="52"/>
      <c r="AL690" s="52"/>
      <c r="AM690" s="52"/>
      <c r="AN690" s="52"/>
      <c r="AO690" s="52"/>
      <c r="AP690" s="52"/>
      <c r="AQ690" s="52"/>
      <c r="AR690" s="52"/>
      <c r="AS690" s="52"/>
      <c r="AT690" s="52"/>
      <c r="AU690" s="52"/>
      <c r="AV690" s="52"/>
      <c r="AW690" s="52"/>
      <c r="AX690" s="52"/>
      <c r="AY690" s="52"/>
      <c r="AZ690" s="52"/>
      <c r="BA690" s="52"/>
      <c r="BB690" s="52"/>
    </row>
    <row r="691" spans="1:54" x14ac:dyDescent="0.25">
      <c r="A691" s="52"/>
      <c r="B691" s="52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4"/>
      <c r="Q691" s="54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  <c r="AO691" s="52"/>
      <c r="AP691" s="52"/>
      <c r="AQ691" s="52"/>
      <c r="AR691" s="52"/>
      <c r="AS691" s="52"/>
      <c r="AT691" s="52"/>
      <c r="AU691" s="52"/>
      <c r="AV691" s="52"/>
      <c r="AW691" s="52"/>
      <c r="AX691" s="52"/>
      <c r="AY691" s="52"/>
      <c r="AZ691" s="52"/>
      <c r="BA691" s="52"/>
      <c r="BB691" s="52"/>
    </row>
    <row r="692" spans="1:54" x14ac:dyDescent="0.25">
      <c r="A692" s="52"/>
      <c r="B692" s="52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4"/>
      <c r="Q692" s="54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  <c r="AO692" s="52"/>
      <c r="AP692" s="52"/>
      <c r="AQ692" s="52"/>
      <c r="AR692" s="52"/>
      <c r="AS692" s="52"/>
      <c r="AT692" s="52"/>
      <c r="AU692" s="52"/>
      <c r="AV692" s="52"/>
      <c r="AW692" s="52"/>
      <c r="AX692" s="52"/>
      <c r="AY692" s="52"/>
      <c r="AZ692" s="52"/>
      <c r="BA692" s="52"/>
      <c r="BB692" s="52"/>
    </row>
    <row r="693" spans="1:54" x14ac:dyDescent="0.25">
      <c r="A693" s="52"/>
      <c r="B693" s="52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4"/>
      <c r="Q693" s="54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  <c r="AO693" s="52"/>
      <c r="AP693" s="52"/>
      <c r="AQ693" s="52"/>
      <c r="AR693" s="52"/>
      <c r="AS693" s="52"/>
      <c r="AT693" s="52"/>
      <c r="AU693" s="52"/>
      <c r="AV693" s="52"/>
      <c r="AW693" s="52"/>
      <c r="AX693" s="52"/>
      <c r="AY693" s="52"/>
      <c r="AZ693" s="52"/>
      <c r="BA693" s="52"/>
      <c r="BB693" s="52"/>
    </row>
    <row r="694" spans="1:54" x14ac:dyDescent="0.25">
      <c r="A694" s="52"/>
      <c r="B694" s="52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4"/>
      <c r="Q694" s="54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  <c r="AK694" s="52"/>
      <c r="AL694" s="52"/>
      <c r="AM694" s="52"/>
      <c r="AN694" s="52"/>
      <c r="AO694" s="52"/>
      <c r="AP694" s="52"/>
      <c r="AQ694" s="52"/>
      <c r="AR694" s="52"/>
      <c r="AS694" s="52"/>
      <c r="AT694" s="52"/>
      <c r="AU694" s="52"/>
      <c r="AV694" s="52"/>
      <c r="AW694" s="52"/>
      <c r="AX694" s="52"/>
      <c r="AY694" s="52"/>
      <c r="AZ694" s="52"/>
      <c r="BA694" s="52"/>
      <c r="BB694" s="52"/>
    </row>
    <row r="695" spans="1:54" x14ac:dyDescent="0.25">
      <c r="A695" s="52"/>
      <c r="B695" s="52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4"/>
      <c r="Q695" s="54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  <c r="AK695" s="52"/>
      <c r="AL695" s="52"/>
      <c r="AM695" s="52"/>
      <c r="AN695" s="52"/>
      <c r="AO695" s="52"/>
      <c r="AP695" s="52"/>
      <c r="AQ695" s="52"/>
      <c r="AR695" s="52"/>
      <c r="AS695" s="52"/>
      <c r="AT695" s="52"/>
      <c r="AU695" s="52"/>
      <c r="AV695" s="52"/>
      <c r="AW695" s="52"/>
      <c r="AX695" s="52"/>
      <c r="AY695" s="52"/>
      <c r="AZ695" s="52"/>
      <c r="BA695" s="52"/>
      <c r="BB695" s="52"/>
    </row>
    <row r="696" spans="1:54" x14ac:dyDescent="0.25">
      <c r="A696" s="52"/>
      <c r="B696" s="52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4"/>
      <c r="Q696" s="54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  <c r="AK696" s="52"/>
      <c r="AL696" s="52"/>
      <c r="AM696" s="52"/>
      <c r="AN696" s="52"/>
      <c r="AO696" s="52"/>
      <c r="AP696" s="52"/>
      <c r="AQ696" s="52"/>
      <c r="AR696" s="52"/>
      <c r="AS696" s="52"/>
      <c r="AT696" s="52"/>
      <c r="AU696" s="52"/>
      <c r="AV696" s="52"/>
      <c r="AW696" s="52"/>
      <c r="AX696" s="52"/>
      <c r="AY696" s="52"/>
      <c r="AZ696" s="52"/>
      <c r="BA696" s="52"/>
      <c r="BB696" s="52"/>
    </row>
    <row r="697" spans="1:54" x14ac:dyDescent="0.25">
      <c r="A697" s="52"/>
      <c r="B697" s="52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4"/>
      <c r="Q697" s="54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  <c r="AK697" s="52"/>
      <c r="AL697" s="52"/>
      <c r="AM697" s="52"/>
      <c r="AN697" s="52"/>
      <c r="AO697" s="52"/>
      <c r="AP697" s="52"/>
      <c r="AQ697" s="52"/>
      <c r="AR697" s="52"/>
      <c r="AS697" s="52"/>
      <c r="AT697" s="52"/>
      <c r="AU697" s="52"/>
      <c r="AV697" s="52"/>
      <c r="AW697" s="52"/>
      <c r="AX697" s="52"/>
      <c r="AY697" s="52"/>
      <c r="AZ697" s="52"/>
      <c r="BA697" s="52"/>
      <c r="BB697" s="52"/>
    </row>
    <row r="698" spans="1:54" x14ac:dyDescent="0.25">
      <c r="A698" s="52"/>
      <c r="B698" s="52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4"/>
      <c r="Q698" s="54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  <c r="AK698" s="52"/>
      <c r="AL698" s="52"/>
      <c r="AM698" s="52"/>
      <c r="AN698" s="52"/>
      <c r="AO698" s="52"/>
      <c r="AP698" s="52"/>
      <c r="AQ698" s="52"/>
      <c r="AR698" s="52"/>
      <c r="AS698" s="52"/>
      <c r="AT698" s="52"/>
      <c r="AU698" s="52"/>
      <c r="AV698" s="52"/>
      <c r="AW698" s="52"/>
      <c r="AX698" s="52"/>
      <c r="AY698" s="52"/>
      <c r="AZ698" s="52"/>
      <c r="BA698" s="52"/>
      <c r="BB698" s="52"/>
    </row>
    <row r="699" spans="1:54" x14ac:dyDescent="0.25">
      <c r="A699" s="52"/>
      <c r="B699" s="52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4"/>
      <c r="Q699" s="54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  <c r="AK699" s="52"/>
      <c r="AL699" s="52"/>
      <c r="AM699" s="52"/>
      <c r="AN699" s="52"/>
      <c r="AO699" s="52"/>
      <c r="AP699" s="52"/>
      <c r="AQ699" s="52"/>
      <c r="AR699" s="52"/>
      <c r="AS699" s="52"/>
      <c r="AT699" s="52"/>
      <c r="AU699" s="52"/>
      <c r="AV699" s="52"/>
      <c r="AW699" s="52"/>
      <c r="AX699" s="52"/>
      <c r="AY699" s="52"/>
      <c r="AZ699" s="52"/>
      <c r="BA699" s="52"/>
      <c r="BB699" s="52"/>
    </row>
    <row r="700" spans="1:54" x14ac:dyDescent="0.25">
      <c r="A700" s="52"/>
      <c r="B700" s="52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4"/>
      <c r="Q700" s="54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  <c r="AK700" s="52"/>
      <c r="AL700" s="52"/>
      <c r="AM700" s="52"/>
      <c r="AN700" s="52"/>
      <c r="AO700" s="52"/>
      <c r="AP700" s="52"/>
      <c r="AQ700" s="52"/>
      <c r="AR700" s="52"/>
      <c r="AS700" s="52"/>
      <c r="AT700" s="52"/>
      <c r="AU700" s="52"/>
      <c r="AV700" s="52"/>
      <c r="AW700" s="52"/>
      <c r="AX700" s="52"/>
      <c r="AY700" s="52"/>
      <c r="AZ700" s="52"/>
      <c r="BA700" s="52"/>
      <c r="BB700" s="52"/>
    </row>
    <row r="701" spans="1:54" x14ac:dyDescent="0.25">
      <c r="A701" s="52"/>
      <c r="B701" s="52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4"/>
      <c r="Q701" s="54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  <c r="AK701" s="52"/>
      <c r="AL701" s="52"/>
      <c r="AM701" s="52"/>
      <c r="AN701" s="52"/>
      <c r="AO701" s="52"/>
      <c r="AP701" s="52"/>
      <c r="AQ701" s="52"/>
      <c r="AR701" s="52"/>
      <c r="AS701" s="52"/>
      <c r="AT701" s="52"/>
      <c r="AU701" s="52"/>
      <c r="AV701" s="52"/>
      <c r="AW701" s="52"/>
      <c r="AX701" s="52"/>
      <c r="AY701" s="52"/>
      <c r="AZ701" s="52"/>
      <c r="BA701" s="52"/>
      <c r="BB701" s="52"/>
    </row>
    <row r="702" spans="1:54" x14ac:dyDescent="0.25">
      <c r="A702" s="52"/>
      <c r="B702" s="52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4"/>
      <c r="Q702" s="54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  <c r="AK702" s="52"/>
      <c r="AL702" s="52"/>
      <c r="AM702" s="52"/>
      <c r="AN702" s="52"/>
      <c r="AO702" s="52"/>
      <c r="AP702" s="52"/>
      <c r="AQ702" s="52"/>
      <c r="AR702" s="52"/>
      <c r="AS702" s="52"/>
      <c r="AT702" s="52"/>
      <c r="AU702" s="52"/>
      <c r="AV702" s="52"/>
      <c r="AW702" s="52"/>
      <c r="AX702" s="52"/>
      <c r="AY702" s="52"/>
      <c r="AZ702" s="52"/>
      <c r="BA702" s="52"/>
      <c r="BB702" s="52"/>
    </row>
    <row r="703" spans="1:54" x14ac:dyDescent="0.25">
      <c r="A703" s="52"/>
      <c r="B703" s="52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4"/>
      <c r="Q703" s="54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  <c r="AK703" s="52"/>
      <c r="AL703" s="52"/>
      <c r="AM703" s="52"/>
      <c r="AN703" s="52"/>
      <c r="AO703" s="52"/>
      <c r="AP703" s="52"/>
      <c r="AQ703" s="52"/>
      <c r="AR703" s="52"/>
      <c r="AS703" s="52"/>
      <c r="AT703" s="52"/>
      <c r="AU703" s="52"/>
      <c r="AV703" s="52"/>
      <c r="AW703" s="52"/>
      <c r="AX703" s="52"/>
      <c r="AY703" s="52"/>
      <c r="AZ703" s="52"/>
      <c r="BA703" s="52"/>
      <c r="BB703" s="52"/>
    </row>
    <row r="704" spans="1:54" x14ac:dyDescent="0.25">
      <c r="A704" s="52"/>
      <c r="B704" s="52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4"/>
      <c r="Q704" s="54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  <c r="AK704" s="52"/>
      <c r="AL704" s="52"/>
      <c r="AM704" s="52"/>
      <c r="AN704" s="52"/>
      <c r="AO704" s="52"/>
      <c r="AP704" s="52"/>
      <c r="AQ704" s="52"/>
      <c r="AR704" s="52"/>
      <c r="AS704" s="52"/>
      <c r="AT704" s="52"/>
      <c r="AU704" s="52"/>
      <c r="AV704" s="52"/>
      <c r="AW704" s="52"/>
      <c r="AX704" s="52"/>
      <c r="AY704" s="52"/>
      <c r="AZ704" s="52"/>
      <c r="BA704" s="52"/>
      <c r="BB704" s="52"/>
    </row>
    <row r="705" spans="1:54" x14ac:dyDescent="0.25">
      <c r="A705" s="52"/>
      <c r="B705" s="52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4"/>
      <c r="Q705" s="54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  <c r="AK705" s="52"/>
      <c r="AL705" s="52"/>
      <c r="AM705" s="52"/>
      <c r="AN705" s="52"/>
      <c r="AO705" s="52"/>
      <c r="AP705" s="52"/>
      <c r="AQ705" s="52"/>
      <c r="AR705" s="52"/>
      <c r="AS705" s="52"/>
      <c r="AT705" s="52"/>
      <c r="AU705" s="52"/>
      <c r="AV705" s="52"/>
      <c r="AW705" s="52"/>
      <c r="AX705" s="52"/>
      <c r="AY705" s="52"/>
      <c r="AZ705" s="52"/>
      <c r="BA705" s="52"/>
      <c r="BB705" s="52"/>
    </row>
    <row r="706" spans="1:54" x14ac:dyDescent="0.25">
      <c r="A706" s="52"/>
      <c r="B706" s="52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4"/>
      <c r="Q706" s="54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  <c r="AK706" s="52"/>
      <c r="AL706" s="52"/>
      <c r="AM706" s="52"/>
      <c r="AN706" s="52"/>
      <c r="AO706" s="52"/>
      <c r="AP706" s="52"/>
      <c r="AQ706" s="52"/>
      <c r="AR706" s="52"/>
      <c r="AS706" s="52"/>
      <c r="AT706" s="52"/>
      <c r="AU706" s="52"/>
      <c r="AV706" s="52"/>
      <c r="AW706" s="52"/>
      <c r="AX706" s="52"/>
      <c r="AY706" s="52"/>
      <c r="AZ706" s="52"/>
      <c r="BA706" s="52"/>
      <c r="BB706" s="52"/>
    </row>
    <row r="707" spans="1:54" x14ac:dyDescent="0.25">
      <c r="A707" s="52"/>
      <c r="B707" s="52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4"/>
      <c r="Q707" s="54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  <c r="AK707" s="52"/>
      <c r="AL707" s="52"/>
      <c r="AM707" s="52"/>
      <c r="AN707" s="52"/>
      <c r="AO707" s="52"/>
      <c r="AP707" s="52"/>
      <c r="AQ707" s="52"/>
      <c r="AR707" s="52"/>
      <c r="AS707" s="52"/>
      <c r="AT707" s="52"/>
      <c r="AU707" s="52"/>
      <c r="AV707" s="52"/>
      <c r="AW707" s="52"/>
      <c r="AX707" s="52"/>
      <c r="AY707" s="52"/>
      <c r="AZ707" s="52"/>
      <c r="BA707" s="52"/>
      <c r="BB707" s="52"/>
    </row>
    <row r="708" spans="1:54" x14ac:dyDescent="0.25">
      <c r="A708" s="52"/>
      <c r="B708" s="52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4"/>
      <c r="Q708" s="54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  <c r="AK708" s="52"/>
      <c r="AL708" s="52"/>
      <c r="AM708" s="52"/>
      <c r="AN708" s="52"/>
      <c r="AO708" s="52"/>
      <c r="AP708" s="52"/>
      <c r="AQ708" s="52"/>
      <c r="AR708" s="52"/>
      <c r="AS708" s="52"/>
      <c r="AT708" s="52"/>
      <c r="AU708" s="52"/>
      <c r="AV708" s="52"/>
      <c r="AW708" s="52"/>
      <c r="AX708" s="52"/>
      <c r="AY708" s="52"/>
      <c r="AZ708" s="52"/>
      <c r="BA708" s="52"/>
      <c r="BB708" s="52"/>
    </row>
    <row r="709" spans="1:54" x14ac:dyDescent="0.25">
      <c r="A709" s="52"/>
      <c r="B709" s="52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4"/>
      <c r="Q709" s="54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  <c r="AK709" s="52"/>
      <c r="AL709" s="52"/>
      <c r="AM709" s="52"/>
      <c r="AN709" s="52"/>
      <c r="AO709" s="52"/>
      <c r="AP709" s="52"/>
      <c r="AQ709" s="52"/>
      <c r="AR709" s="52"/>
      <c r="AS709" s="52"/>
      <c r="AT709" s="52"/>
      <c r="AU709" s="52"/>
      <c r="AV709" s="52"/>
      <c r="AW709" s="52"/>
      <c r="AX709" s="52"/>
      <c r="AY709" s="52"/>
      <c r="AZ709" s="52"/>
      <c r="BA709" s="52"/>
      <c r="BB709" s="52"/>
    </row>
    <row r="710" spans="1:54" x14ac:dyDescent="0.25">
      <c r="A710" s="52"/>
      <c r="B710" s="52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4"/>
      <c r="Q710" s="54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  <c r="AK710" s="52"/>
      <c r="AL710" s="52"/>
      <c r="AM710" s="52"/>
      <c r="AN710" s="52"/>
      <c r="AO710" s="52"/>
      <c r="AP710" s="52"/>
      <c r="AQ710" s="52"/>
      <c r="AR710" s="52"/>
      <c r="AS710" s="52"/>
      <c r="AT710" s="52"/>
      <c r="AU710" s="52"/>
      <c r="AV710" s="52"/>
      <c r="AW710" s="52"/>
      <c r="AX710" s="52"/>
      <c r="AY710" s="52"/>
      <c r="AZ710" s="52"/>
      <c r="BA710" s="52"/>
      <c r="BB710" s="52"/>
    </row>
    <row r="711" spans="1:54" x14ac:dyDescent="0.25">
      <c r="A711" s="52"/>
      <c r="B711" s="52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4"/>
      <c r="Q711" s="54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  <c r="AK711" s="52"/>
      <c r="AL711" s="52"/>
      <c r="AM711" s="52"/>
      <c r="AN711" s="52"/>
      <c r="AO711" s="52"/>
      <c r="AP711" s="52"/>
      <c r="AQ711" s="52"/>
      <c r="AR711" s="52"/>
      <c r="AS711" s="52"/>
      <c r="AT711" s="52"/>
      <c r="AU711" s="52"/>
      <c r="AV711" s="52"/>
      <c r="AW711" s="52"/>
      <c r="AX711" s="52"/>
      <c r="AY711" s="52"/>
      <c r="AZ711" s="52"/>
      <c r="BA711" s="52"/>
      <c r="BB711" s="52"/>
    </row>
    <row r="712" spans="1:54" x14ac:dyDescent="0.25">
      <c r="A712" s="52"/>
      <c r="B712" s="52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4"/>
      <c r="Q712" s="54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  <c r="AK712" s="52"/>
      <c r="AL712" s="52"/>
      <c r="AM712" s="52"/>
      <c r="AN712" s="52"/>
      <c r="AO712" s="52"/>
      <c r="AP712" s="52"/>
      <c r="AQ712" s="52"/>
      <c r="AR712" s="52"/>
      <c r="AS712" s="52"/>
      <c r="AT712" s="52"/>
      <c r="AU712" s="52"/>
      <c r="AV712" s="52"/>
      <c r="AW712" s="52"/>
      <c r="AX712" s="52"/>
      <c r="AY712" s="52"/>
      <c r="AZ712" s="52"/>
      <c r="BA712" s="52"/>
      <c r="BB712" s="52"/>
    </row>
    <row r="713" spans="1:54" x14ac:dyDescent="0.25">
      <c r="A713" s="52"/>
      <c r="B713" s="52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4"/>
      <c r="Q713" s="54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  <c r="AK713" s="52"/>
      <c r="AL713" s="52"/>
      <c r="AM713" s="52"/>
      <c r="AN713" s="52"/>
      <c r="AO713" s="52"/>
      <c r="AP713" s="52"/>
      <c r="AQ713" s="52"/>
      <c r="AR713" s="52"/>
      <c r="AS713" s="52"/>
      <c r="AT713" s="52"/>
      <c r="AU713" s="52"/>
      <c r="AV713" s="52"/>
      <c r="AW713" s="52"/>
      <c r="AX713" s="52"/>
      <c r="AY713" s="52"/>
      <c r="AZ713" s="52"/>
      <c r="BA713" s="52"/>
      <c r="BB713" s="52"/>
    </row>
    <row r="714" spans="1:54" x14ac:dyDescent="0.25">
      <c r="A714" s="52"/>
      <c r="B714" s="52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4"/>
      <c r="Q714" s="54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  <c r="AK714" s="52"/>
      <c r="AL714" s="52"/>
      <c r="AM714" s="52"/>
      <c r="AN714" s="52"/>
      <c r="AO714" s="52"/>
      <c r="AP714" s="52"/>
      <c r="AQ714" s="52"/>
      <c r="AR714" s="52"/>
      <c r="AS714" s="52"/>
      <c r="AT714" s="52"/>
      <c r="AU714" s="52"/>
      <c r="AV714" s="52"/>
      <c r="AW714" s="52"/>
      <c r="AX714" s="52"/>
      <c r="AY714" s="52"/>
      <c r="AZ714" s="52"/>
      <c r="BA714" s="52"/>
      <c r="BB714" s="52"/>
    </row>
    <row r="715" spans="1:54" x14ac:dyDescent="0.25">
      <c r="A715" s="52"/>
      <c r="B715" s="52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4"/>
      <c r="Q715" s="54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  <c r="AK715" s="52"/>
      <c r="AL715" s="52"/>
      <c r="AM715" s="52"/>
      <c r="AN715" s="52"/>
      <c r="AO715" s="52"/>
      <c r="AP715" s="52"/>
      <c r="AQ715" s="52"/>
      <c r="AR715" s="52"/>
      <c r="AS715" s="52"/>
      <c r="AT715" s="52"/>
      <c r="AU715" s="52"/>
      <c r="AV715" s="52"/>
      <c r="AW715" s="52"/>
      <c r="AX715" s="52"/>
      <c r="AY715" s="52"/>
      <c r="AZ715" s="52"/>
      <c r="BA715" s="52"/>
      <c r="BB715" s="52"/>
    </row>
    <row r="716" spans="1:54" x14ac:dyDescent="0.25">
      <c r="A716" s="52"/>
      <c r="B716" s="52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4"/>
      <c r="Q716" s="54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  <c r="AK716" s="52"/>
      <c r="AL716" s="52"/>
      <c r="AM716" s="52"/>
      <c r="AN716" s="52"/>
      <c r="AO716" s="52"/>
      <c r="AP716" s="52"/>
      <c r="AQ716" s="52"/>
      <c r="AR716" s="52"/>
      <c r="AS716" s="52"/>
      <c r="AT716" s="52"/>
      <c r="AU716" s="52"/>
      <c r="AV716" s="52"/>
      <c r="AW716" s="52"/>
      <c r="AX716" s="52"/>
      <c r="AY716" s="52"/>
      <c r="AZ716" s="52"/>
      <c r="BA716" s="52"/>
      <c r="BB716" s="52"/>
    </row>
    <row r="717" spans="1:54" x14ac:dyDescent="0.25">
      <c r="A717" s="52"/>
      <c r="B717" s="52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4"/>
      <c r="Q717" s="54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  <c r="AK717" s="52"/>
      <c r="AL717" s="52"/>
      <c r="AM717" s="52"/>
      <c r="AN717" s="52"/>
      <c r="AO717" s="52"/>
      <c r="AP717" s="52"/>
      <c r="AQ717" s="52"/>
      <c r="AR717" s="52"/>
      <c r="AS717" s="52"/>
      <c r="AT717" s="52"/>
      <c r="AU717" s="52"/>
      <c r="AV717" s="52"/>
      <c r="AW717" s="52"/>
      <c r="AX717" s="52"/>
      <c r="AY717" s="52"/>
      <c r="AZ717" s="52"/>
      <c r="BA717" s="52"/>
      <c r="BB717" s="52"/>
    </row>
    <row r="718" spans="1:54" x14ac:dyDescent="0.25">
      <c r="A718" s="52"/>
      <c r="B718" s="52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4"/>
      <c r="Q718" s="54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  <c r="AK718" s="52"/>
      <c r="AL718" s="52"/>
      <c r="AM718" s="52"/>
      <c r="AN718" s="52"/>
      <c r="AO718" s="52"/>
      <c r="AP718" s="52"/>
      <c r="AQ718" s="52"/>
      <c r="AR718" s="52"/>
      <c r="AS718" s="52"/>
      <c r="AT718" s="52"/>
      <c r="AU718" s="52"/>
      <c r="AV718" s="52"/>
      <c r="AW718" s="52"/>
      <c r="AX718" s="52"/>
      <c r="AY718" s="52"/>
      <c r="AZ718" s="52"/>
      <c r="BA718" s="52"/>
      <c r="BB718" s="52"/>
    </row>
    <row r="719" spans="1:54" x14ac:dyDescent="0.25">
      <c r="A719" s="52"/>
      <c r="B719" s="52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4"/>
      <c r="Q719" s="54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  <c r="AK719" s="52"/>
      <c r="AL719" s="52"/>
      <c r="AM719" s="52"/>
      <c r="AN719" s="52"/>
      <c r="AO719" s="52"/>
      <c r="AP719" s="52"/>
      <c r="AQ719" s="52"/>
      <c r="AR719" s="52"/>
      <c r="AS719" s="52"/>
      <c r="AT719" s="52"/>
      <c r="AU719" s="52"/>
      <c r="AV719" s="52"/>
      <c r="AW719" s="52"/>
      <c r="AX719" s="52"/>
      <c r="AY719" s="52"/>
      <c r="AZ719" s="52"/>
      <c r="BA719" s="52"/>
      <c r="BB719" s="52"/>
    </row>
    <row r="720" spans="1:54" x14ac:dyDescent="0.25">
      <c r="A720" s="52"/>
      <c r="B720" s="52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4"/>
      <c r="Q720" s="54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  <c r="AK720" s="52"/>
      <c r="AL720" s="52"/>
      <c r="AM720" s="52"/>
      <c r="AN720" s="52"/>
      <c r="AO720" s="52"/>
      <c r="AP720" s="52"/>
      <c r="AQ720" s="52"/>
      <c r="AR720" s="52"/>
      <c r="AS720" s="52"/>
      <c r="AT720" s="52"/>
      <c r="AU720" s="52"/>
      <c r="AV720" s="52"/>
      <c r="AW720" s="52"/>
      <c r="AX720" s="52"/>
      <c r="AY720" s="52"/>
      <c r="AZ720" s="52"/>
      <c r="BA720" s="52"/>
      <c r="BB720" s="52"/>
    </row>
    <row r="721" spans="1:54" x14ac:dyDescent="0.25">
      <c r="A721" s="52"/>
      <c r="B721" s="52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4"/>
      <c r="Q721" s="54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  <c r="AK721" s="52"/>
      <c r="AL721" s="52"/>
      <c r="AM721" s="52"/>
      <c r="AN721" s="52"/>
      <c r="AO721" s="52"/>
      <c r="AP721" s="52"/>
      <c r="AQ721" s="52"/>
      <c r="AR721" s="52"/>
      <c r="AS721" s="52"/>
      <c r="AT721" s="52"/>
      <c r="AU721" s="52"/>
      <c r="AV721" s="52"/>
      <c r="AW721" s="52"/>
      <c r="AX721" s="52"/>
      <c r="AY721" s="52"/>
      <c r="AZ721" s="52"/>
      <c r="BA721" s="52"/>
      <c r="BB721" s="52"/>
    </row>
    <row r="722" spans="1:54" x14ac:dyDescent="0.25">
      <c r="A722" s="52"/>
      <c r="B722" s="52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4"/>
      <c r="Q722" s="54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  <c r="AK722" s="52"/>
      <c r="AL722" s="52"/>
      <c r="AM722" s="52"/>
      <c r="AN722" s="52"/>
      <c r="AO722" s="52"/>
      <c r="AP722" s="52"/>
      <c r="AQ722" s="52"/>
      <c r="AR722" s="52"/>
      <c r="AS722" s="52"/>
      <c r="AT722" s="52"/>
      <c r="AU722" s="52"/>
      <c r="AV722" s="52"/>
      <c r="AW722" s="52"/>
      <c r="AX722" s="52"/>
      <c r="AY722" s="52"/>
      <c r="AZ722" s="52"/>
      <c r="BA722" s="52"/>
      <c r="BB722" s="52"/>
    </row>
    <row r="723" spans="1:54" x14ac:dyDescent="0.25">
      <c r="A723" s="52"/>
      <c r="B723" s="52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4"/>
      <c r="Q723" s="54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  <c r="AK723" s="52"/>
      <c r="AL723" s="52"/>
      <c r="AM723" s="52"/>
      <c r="AN723" s="52"/>
      <c r="AO723" s="52"/>
      <c r="AP723" s="52"/>
      <c r="AQ723" s="52"/>
      <c r="AR723" s="52"/>
      <c r="AS723" s="52"/>
      <c r="AT723" s="52"/>
      <c r="AU723" s="52"/>
      <c r="AV723" s="52"/>
      <c r="AW723" s="52"/>
      <c r="AX723" s="52"/>
      <c r="AY723" s="52"/>
      <c r="AZ723" s="52"/>
      <c r="BA723" s="52"/>
      <c r="BB723" s="52"/>
    </row>
    <row r="724" spans="1:54" x14ac:dyDescent="0.25">
      <c r="A724" s="52"/>
      <c r="B724" s="52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4"/>
      <c r="Q724" s="54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  <c r="AK724" s="52"/>
      <c r="AL724" s="52"/>
      <c r="AM724" s="52"/>
      <c r="AN724" s="52"/>
      <c r="AO724" s="52"/>
      <c r="AP724" s="52"/>
      <c r="AQ724" s="52"/>
      <c r="AR724" s="52"/>
      <c r="AS724" s="52"/>
      <c r="AT724" s="52"/>
      <c r="AU724" s="52"/>
      <c r="AV724" s="52"/>
      <c r="AW724" s="52"/>
      <c r="AX724" s="52"/>
      <c r="AY724" s="52"/>
      <c r="AZ724" s="52"/>
      <c r="BA724" s="52"/>
      <c r="BB724" s="52"/>
    </row>
    <row r="725" spans="1:54" x14ac:dyDescent="0.25">
      <c r="A725" s="52"/>
      <c r="B725" s="52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4"/>
      <c r="Q725" s="54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  <c r="AK725" s="52"/>
      <c r="AL725" s="52"/>
      <c r="AM725" s="52"/>
      <c r="AN725" s="52"/>
      <c r="AO725" s="52"/>
      <c r="AP725" s="52"/>
      <c r="AQ725" s="52"/>
      <c r="AR725" s="52"/>
      <c r="AS725" s="52"/>
      <c r="AT725" s="52"/>
      <c r="AU725" s="52"/>
      <c r="AV725" s="52"/>
      <c r="AW725" s="52"/>
      <c r="AX725" s="52"/>
      <c r="AY725" s="52"/>
      <c r="AZ725" s="52"/>
      <c r="BA725" s="52"/>
      <c r="BB725" s="52"/>
    </row>
    <row r="726" spans="1:54" x14ac:dyDescent="0.25">
      <c r="A726" s="52"/>
      <c r="B726" s="52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4"/>
      <c r="Q726" s="54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  <c r="AK726" s="52"/>
      <c r="AL726" s="52"/>
      <c r="AM726" s="52"/>
      <c r="AN726" s="52"/>
      <c r="AO726" s="52"/>
      <c r="AP726" s="52"/>
      <c r="AQ726" s="52"/>
      <c r="AR726" s="52"/>
      <c r="AS726" s="52"/>
      <c r="AT726" s="52"/>
      <c r="AU726" s="52"/>
      <c r="AV726" s="52"/>
      <c r="AW726" s="52"/>
      <c r="AX726" s="52"/>
      <c r="AY726" s="52"/>
      <c r="AZ726" s="52"/>
      <c r="BA726" s="52"/>
      <c r="BB726" s="52"/>
    </row>
    <row r="727" spans="1:54" x14ac:dyDescent="0.25">
      <c r="A727" s="52"/>
      <c r="B727" s="52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4"/>
      <c r="Q727" s="54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  <c r="AK727" s="52"/>
      <c r="AL727" s="52"/>
      <c r="AM727" s="52"/>
      <c r="AN727" s="52"/>
      <c r="AO727" s="52"/>
      <c r="AP727" s="52"/>
      <c r="AQ727" s="52"/>
      <c r="AR727" s="52"/>
      <c r="AS727" s="52"/>
      <c r="AT727" s="52"/>
      <c r="AU727" s="52"/>
      <c r="AV727" s="52"/>
      <c r="AW727" s="52"/>
      <c r="AX727" s="52"/>
      <c r="AY727" s="52"/>
      <c r="AZ727" s="52"/>
      <c r="BA727" s="52"/>
      <c r="BB727" s="52"/>
    </row>
    <row r="728" spans="1:54" x14ac:dyDescent="0.25">
      <c r="A728" s="52"/>
      <c r="B728" s="52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4"/>
      <c r="Q728" s="54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  <c r="AK728" s="52"/>
      <c r="AL728" s="52"/>
      <c r="AM728" s="52"/>
      <c r="AN728" s="52"/>
      <c r="AO728" s="52"/>
      <c r="AP728" s="52"/>
      <c r="AQ728" s="52"/>
      <c r="AR728" s="52"/>
      <c r="AS728" s="52"/>
      <c r="AT728" s="52"/>
      <c r="AU728" s="52"/>
      <c r="AV728" s="52"/>
      <c r="AW728" s="52"/>
      <c r="AX728" s="52"/>
      <c r="AY728" s="52"/>
      <c r="AZ728" s="52"/>
      <c r="BA728" s="52"/>
      <c r="BB728" s="52"/>
    </row>
    <row r="729" spans="1:54" x14ac:dyDescent="0.25">
      <c r="A729" s="52"/>
      <c r="B729" s="52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4"/>
      <c r="Q729" s="54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  <c r="AK729" s="52"/>
      <c r="AL729" s="52"/>
      <c r="AM729" s="52"/>
      <c r="AN729" s="52"/>
      <c r="AO729" s="52"/>
      <c r="AP729" s="52"/>
      <c r="AQ729" s="52"/>
      <c r="AR729" s="52"/>
      <c r="AS729" s="52"/>
      <c r="AT729" s="52"/>
      <c r="AU729" s="52"/>
      <c r="AV729" s="52"/>
      <c r="AW729" s="52"/>
      <c r="AX729" s="52"/>
      <c r="AY729" s="52"/>
      <c r="AZ729" s="52"/>
      <c r="BA729" s="52"/>
      <c r="BB729" s="52"/>
    </row>
    <row r="730" spans="1:54" x14ac:dyDescent="0.25">
      <c r="A730" s="52"/>
      <c r="B730" s="52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4"/>
      <c r="Q730" s="54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  <c r="AK730" s="52"/>
      <c r="AL730" s="52"/>
      <c r="AM730" s="52"/>
      <c r="AN730" s="52"/>
      <c r="AO730" s="52"/>
      <c r="AP730" s="52"/>
      <c r="AQ730" s="52"/>
      <c r="AR730" s="52"/>
      <c r="AS730" s="52"/>
      <c r="AT730" s="52"/>
      <c r="AU730" s="52"/>
      <c r="AV730" s="52"/>
      <c r="AW730" s="52"/>
      <c r="AX730" s="52"/>
      <c r="AY730" s="52"/>
      <c r="AZ730" s="52"/>
      <c r="BA730" s="52"/>
      <c r="BB730" s="52"/>
    </row>
    <row r="731" spans="1:54" x14ac:dyDescent="0.25">
      <c r="A731" s="52"/>
      <c r="B731" s="52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4"/>
      <c r="Q731" s="54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  <c r="AK731" s="52"/>
      <c r="AL731" s="52"/>
      <c r="AM731" s="52"/>
      <c r="AN731" s="52"/>
      <c r="AO731" s="52"/>
      <c r="AP731" s="52"/>
      <c r="AQ731" s="52"/>
      <c r="AR731" s="52"/>
      <c r="AS731" s="52"/>
      <c r="AT731" s="52"/>
      <c r="AU731" s="52"/>
      <c r="AV731" s="52"/>
      <c r="AW731" s="52"/>
      <c r="AX731" s="52"/>
      <c r="AY731" s="52"/>
      <c r="AZ731" s="52"/>
      <c r="BA731" s="52"/>
      <c r="BB731" s="52"/>
    </row>
    <row r="732" spans="1:54" x14ac:dyDescent="0.25">
      <c r="A732" s="52"/>
      <c r="B732" s="52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4"/>
      <c r="Q732" s="54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  <c r="AK732" s="52"/>
      <c r="AL732" s="52"/>
      <c r="AM732" s="52"/>
      <c r="AN732" s="52"/>
      <c r="AO732" s="52"/>
      <c r="AP732" s="52"/>
      <c r="AQ732" s="52"/>
      <c r="AR732" s="52"/>
      <c r="AS732" s="52"/>
      <c r="AT732" s="52"/>
      <c r="AU732" s="52"/>
      <c r="AV732" s="52"/>
      <c r="AW732" s="52"/>
      <c r="AX732" s="52"/>
      <c r="AY732" s="52"/>
      <c r="AZ732" s="52"/>
      <c r="BA732" s="52"/>
      <c r="BB732" s="52"/>
    </row>
    <row r="733" spans="1:54" x14ac:dyDescent="0.25">
      <c r="A733" s="52"/>
      <c r="B733" s="52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4"/>
      <c r="Q733" s="54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  <c r="AK733" s="52"/>
      <c r="AL733" s="52"/>
      <c r="AM733" s="52"/>
      <c r="AN733" s="52"/>
      <c r="AO733" s="52"/>
      <c r="AP733" s="52"/>
      <c r="AQ733" s="52"/>
      <c r="AR733" s="52"/>
      <c r="AS733" s="52"/>
      <c r="AT733" s="52"/>
      <c r="AU733" s="52"/>
      <c r="AV733" s="52"/>
      <c r="AW733" s="52"/>
      <c r="AX733" s="52"/>
      <c r="AY733" s="52"/>
      <c r="AZ733" s="52"/>
      <c r="BA733" s="52"/>
      <c r="BB733" s="52"/>
    </row>
    <row r="734" spans="1:54" x14ac:dyDescent="0.25">
      <c r="A734" s="52"/>
      <c r="B734" s="52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4"/>
      <c r="Q734" s="54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  <c r="AK734" s="52"/>
      <c r="AL734" s="52"/>
      <c r="AM734" s="52"/>
      <c r="AN734" s="52"/>
      <c r="AO734" s="52"/>
      <c r="AP734" s="52"/>
      <c r="AQ734" s="52"/>
      <c r="AR734" s="52"/>
      <c r="AS734" s="52"/>
      <c r="AT734" s="52"/>
      <c r="AU734" s="52"/>
      <c r="AV734" s="52"/>
      <c r="AW734" s="52"/>
      <c r="AX734" s="52"/>
      <c r="AY734" s="52"/>
      <c r="AZ734" s="52"/>
      <c r="BA734" s="52"/>
      <c r="BB734" s="52"/>
    </row>
    <row r="735" spans="1:54" x14ac:dyDescent="0.25">
      <c r="A735" s="52"/>
      <c r="B735" s="52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4"/>
      <c r="Q735" s="54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  <c r="AK735" s="52"/>
      <c r="AL735" s="52"/>
      <c r="AM735" s="52"/>
      <c r="AN735" s="52"/>
      <c r="AO735" s="52"/>
      <c r="AP735" s="52"/>
      <c r="AQ735" s="52"/>
      <c r="AR735" s="52"/>
      <c r="AS735" s="52"/>
      <c r="AT735" s="52"/>
      <c r="AU735" s="52"/>
      <c r="AV735" s="52"/>
      <c r="AW735" s="52"/>
      <c r="AX735" s="52"/>
      <c r="AY735" s="52"/>
      <c r="AZ735" s="52"/>
      <c r="BA735" s="52"/>
      <c r="BB735" s="52"/>
    </row>
    <row r="736" spans="1:54" x14ac:dyDescent="0.25">
      <c r="A736" s="52"/>
      <c r="B736" s="52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4"/>
      <c r="Q736" s="54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  <c r="AK736" s="52"/>
      <c r="AL736" s="52"/>
      <c r="AM736" s="52"/>
      <c r="AN736" s="52"/>
      <c r="AO736" s="52"/>
      <c r="AP736" s="52"/>
      <c r="AQ736" s="52"/>
      <c r="AR736" s="52"/>
      <c r="AS736" s="52"/>
      <c r="AT736" s="52"/>
      <c r="AU736" s="52"/>
      <c r="AV736" s="52"/>
      <c r="AW736" s="52"/>
      <c r="AX736" s="52"/>
      <c r="AY736" s="52"/>
      <c r="AZ736" s="52"/>
      <c r="BA736" s="52"/>
      <c r="BB736" s="52"/>
    </row>
    <row r="737" spans="1:54" x14ac:dyDescent="0.25">
      <c r="A737" s="52"/>
      <c r="B737" s="52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4"/>
      <c r="Q737" s="54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  <c r="AK737" s="52"/>
      <c r="AL737" s="52"/>
      <c r="AM737" s="52"/>
      <c r="AN737" s="52"/>
      <c r="AO737" s="52"/>
      <c r="AP737" s="52"/>
      <c r="AQ737" s="52"/>
      <c r="AR737" s="52"/>
      <c r="AS737" s="52"/>
      <c r="AT737" s="52"/>
      <c r="AU737" s="52"/>
      <c r="AV737" s="52"/>
      <c r="AW737" s="52"/>
      <c r="AX737" s="52"/>
      <c r="AY737" s="52"/>
      <c r="AZ737" s="52"/>
      <c r="BA737" s="52"/>
      <c r="BB737" s="52"/>
    </row>
    <row r="738" spans="1:54" x14ac:dyDescent="0.25">
      <c r="A738" s="52"/>
      <c r="B738" s="52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4"/>
      <c r="Q738" s="54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  <c r="AK738" s="52"/>
      <c r="AL738" s="52"/>
      <c r="AM738" s="52"/>
      <c r="AN738" s="52"/>
      <c r="AO738" s="52"/>
      <c r="AP738" s="52"/>
      <c r="AQ738" s="52"/>
      <c r="AR738" s="52"/>
      <c r="AS738" s="52"/>
      <c r="AT738" s="52"/>
      <c r="AU738" s="52"/>
      <c r="AV738" s="52"/>
      <c r="AW738" s="52"/>
      <c r="AX738" s="52"/>
      <c r="AY738" s="52"/>
      <c r="AZ738" s="52"/>
      <c r="BA738" s="52"/>
      <c r="BB738" s="52"/>
    </row>
    <row r="739" spans="1:54" x14ac:dyDescent="0.25">
      <c r="A739" s="52"/>
      <c r="B739" s="52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4"/>
      <c r="Q739" s="54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  <c r="AK739" s="52"/>
      <c r="AL739" s="52"/>
      <c r="AM739" s="52"/>
      <c r="AN739" s="52"/>
      <c r="AO739" s="52"/>
      <c r="AP739" s="52"/>
      <c r="AQ739" s="52"/>
      <c r="AR739" s="52"/>
      <c r="AS739" s="52"/>
      <c r="AT739" s="52"/>
      <c r="AU739" s="52"/>
      <c r="AV739" s="52"/>
      <c r="AW739" s="52"/>
      <c r="AX739" s="52"/>
      <c r="AY739" s="52"/>
      <c r="AZ739" s="52"/>
      <c r="BA739" s="52"/>
      <c r="BB739" s="52"/>
    </row>
    <row r="740" spans="1:54" x14ac:dyDescent="0.25">
      <c r="A740" s="52"/>
      <c r="B740" s="52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4"/>
      <c r="Q740" s="54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  <c r="AK740" s="52"/>
      <c r="AL740" s="52"/>
      <c r="AM740" s="52"/>
      <c r="AN740" s="52"/>
      <c r="AO740" s="52"/>
      <c r="AP740" s="52"/>
      <c r="AQ740" s="52"/>
      <c r="AR740" s="52"/>
      <c r="AS740" s="52"/>
      <c r="AT740" s="52"/>
      <c r="AU740" s="52"/>
      <c r="AV740" s="52"/>
      <c r="AW740" s="52"/>
      <c r="AX740" s="52"/>
      <c r="AY740" s="52"/>
      <c r="AZ740" s="52"/>
      <c r="BA740" s="52"/>
      <c r="BB740" s="52"/>
    </row>
    <row r="741" spans="1:54" x14ac:dyDescent="0.25">
      <c r="A741" s="52"/>
      <c r="B741" s="52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4"/>
      <c r="Q741" s="54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  <c r="AK741" s="52"/>
      <c r="AL741" s="52"/>
      <c r="AM741" s="52"/>
      <c r="AN741" s="52"/>
      <c r="AO741" s="52"/>
      <c r="AP741" s="52"/>
      <c r="AQ741" s="52"/>
      <c r="AR741" s="52"/>
      <c r="AS741" s="52"/>
      <c r="AT741" s="52"/>
      <c r="AU741" s="52"/>
      <c r="AV741" s="52"/>
      <c r="AW741" s="52"/>
      <c r="AX741" s="52"/>
      <c r="AY741" s="52"/>
      <c r="AZ741" s="52"/>
      <c r="BA741" s="52"/>
      <c r="BB741" s="52"/>
    </row>
    <row r="742" spans="1:54" x14ac:dyDescent="0.25">
      <c r="A742" s="52"/>
      <c r="B742" s="52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4"/>
      <c r="Q742" s="54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  <c r="AK742" s="52"/>
      <c r="AL742" s="52"/>
      <c r="AM742" s="52"/>
      <c r="AN742" s="52"/>
      <c r="AO742" s="52"/>
      <c r="AP742" s="52"/>
      <c r="AQ742" s="52"/>
      <c r="AR742" s="52"/>
      <c r="AS742" s="52"/>
      <c r="AT742" s="52"/>
      <c r="AU742" s="52"/>
      <c r="AV742" s="52"/>
      <c r="AW742" s="52"/>
      <c r="AX742" s="52"/>
      <c r="AY742" s="52"/>
      <c r="AZ742" s="52"/>
      <c r="BA742" s="52"/>
      <c r="BB742" s="52"/>
    </row>
    <row r="743" spans="1:54" x14ac:dyDescent="0.25">
      <c r="A743" s="52"/>
      <c r="B743" s="52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4"/>
      <c r="Q743" s="54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  <c r="AK743" s="52"/>
      <c r="AL743" s="52"/>
      <c r="AM743" s="52"/>
      <c r="AN743" s="52"/>
      <c r="AO743" s="52"/>
      <c r="AP743" s="52"/>
      <c r="AQ743" s="52"/>
      <c r="AR743" s="52"/>
      <c r="AS743" s="52"/>
      <c r="AT743" s="52"/>
      <c r="AU743" s="52"/>
      <c r="AV743" s="52"/>
      <c r="AW743" s="52"/>
      <c r="AX743" s="52"/>
      <c r="AY743" s="52"/>
      <c r="AZ743" s="52"/>
      <c r="BA743" s="52"/>
      <c r="BB743" s="52"/>
    </row>
    <row r="744" spans="1:54" x14ac:dyDescent="0.25">
      <c r="A744" s="52"/>
      <c r="B744" s="52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4"/>
      <c r="Q744" s="54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  <c r="AK744" s="52"/>
      <c r="AL744" s="52"/>
      <c r="AM744" s="52"/>
      <c r="AN744" s="52"/>
      <c r="AO744" s="52"/>
      <c r="AP744" s="52"/>
      <c r="AQ744" s="52"/>
      <c r="AR744" s="52"/>
      <c r="AS744" s="52"/>
      <c r="AT744" s="52"/>
      <c r="AU744" s="52"/>
      <c r="AV744" s="52"/>
      <c r="AW744" s="52"/>
      <c r="AX744" s="52"/>
      <c r="AY744" s="52"/>
      <c r="AZ744" s="52"/>
      <c r="BA744" s="52"/>
      <c r="BB744" s="52"/>
    </row>
    <row r="745" spans="1:54" x14ac:dyDescent="0.25">
      <c r="A745" s="52"/>
      <c r="B745" s="52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4"/>
      <c r="Q745" s="54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  <c r="AK745" s="52"/>
      <c r="AL745" s="52"/>
      <c r="AM745" s="52"/>
      <c r="AN745" s="52"/>
      <c r="AO745" s="52"/>
      <c r="AP745" s="52"/>
      <c r="AQ745" s="52"/>
      <c r="AR745" s="52"/>
      <c r="AS745" s="52"/>
      <c r="AT745" s="52"/>
      <c r="AU745" s="52"/>
      <c r="AV745" s="52"/>
      <c r="AW745" s="52"/>
      <c r="AX745" s="52"/>
      <c r="AY745" s="52"/>
      <c r="AZ745" s="52"/>
      <c r="BA745" s="52"/>
      <c r="BB745" s="52"/>
    </row>
    <row r="746" spans="1:54" x14ac:dyDescent="0.25">
      <c r="A746" s="52"/>
      <c r="B746" s="52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4"/>
      <c r="Q746" s="54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  <c r="AK746" s="52"/>
      <c r="AL746" s="52"/>
      <c r="AM746" s="52"/>
      <c r="AN746" s="52"/>
      <c r="AO746" s="52"/>
      <c r="AP746" s="52"/>
      <c r="AQ746" s="52"/>
      <c r="AR746" s="52"/>
      <c r="AS746" s="52"/>
      <c r="AT746" s="52"/>
      <c r="AU746" s="52"/>
      <c r="AV746" s="52"/>
      <c r="AW746" s="52"/>
      <c r="AX746" s="52"/>
      <c r="AY746" s="52"/>
      <c r="AZ746" s="52"/>
      <c r="BA746" s="52"/>
      <c r="BB746" s="52"/>
    </row>
    <row r="747" spans="1:54" x14ac:dyDescent="0.25">
      <c r="A747" s="52"/>
      <c r="B747" s="52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4"/>
      <c r="Q747" s="54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  <c r="AK747" s="52"/>
      <c r="AL747" s="52"/>
      <c r="AM747" s="52"/>
      <c r="AN747" s="52"/>
      <c r="AO747" s="52"/>
      <c r="AP747" s="52"/>
      <c r="AQ747" s="52"/>
      <c r="AR747" s="52"/>
      <c r="AS747" s="52"/>
      <c r="AT747" s="52"/>
      <c r="AU747" s="52"/>
      <c r="AV747" s="52"/>
      <c r="AW747" s="52"/>
      <c r="AX747" s="52"/>
      <c r="AY747" s="52"/>
      <c r="AZ747" s="52"/>
      <c r="BA747" s="52"/>
      <c r="BB747" s="52"/>
    </row>
    <row r="748" spans="1:54" x14ac:dyDescent="0.25">
      <c r="A748" s="52"/>
      <c r="B748" s="52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4"/>
      <c r="Q748" s="54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  <c r="AK748" s="52"/>
      <c r="AL748" s="52"/>
      <c r="AM748" s="52"/>
      <c r="AN748" s="52"/>
      <c r="AO748" s="52"/>
      <c r="AP748" s="52"/>
      <c r="AQ748" s="52"/>
      <c r="AR748" s="52"/>
      <c r="AS748" s="52"/>
      <c r="AT748" s="52"/>
      <c r="AU748" s="52"/>
      <c r="AV748" s="52"/>
      <c r="AW748" s="52"/>
      <c r="AX748" s="52"/>
      <c r="AY748" s="52"/>
      <c r="AZ748" s="52"/>
      <c r="BA748" s="52"/>
      <c r="BB748" s="52"/>
    </row>
    <row r="749" spans="1:54" x14ac:dyDescent="0.25">
      <c r="A749" s="52"/>
      <c r="B749" s="52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4"/>
      <c r="Q749" s="54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  <c r="AK749" s="52"/>
      <c r="AL749" s="52"/>
      <c r="AM749" s="52"/>
      <c r="AN749" s="52"/>
      <c r="AO749" s="52"/>
      <c r="AP749" s="52"/>
      <c r="AQ749" s="52"/>
      <c r="AR749" s="52"/>
      <c r="AS749" s="52"/>
      <c r="AT749" s="52"/>
      <c r="AU749" s="52"/>
      <c r="AV749" s="52"/>
      <c r="AW749" s="52"/>
      <c r="AX749" s="52"/>
      <c r="AY749" s="52"/>
      <c r="AZ749" s="52"/>
      <c r="BA749" s="52"/>
      <c r="BB749" s="52"/>
    </row>
    <row r="750" spans="1:54" x14ac:dyDescent="0.25">
      <c r="A750" s="52"/>
      <c r="B750" s="52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4"/>
      <c r="Q750" s="54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  <c r="AK750" s="52"/>
      <c r="AL750" s="52"/>
      <c r="AM750" s="52"/>
      <c r="AN750" s="52"/>
      <c r="AO750" s="52"/>
      <c r="AP750" s="52"/>
      <c r="AQ750" s="52"/>
      <c r="AR750" s="52"/>
      <c r="AS750" s="52"/>
      <c r="AT750" s="52"/>
      <c r="AU750" s="52"/>
      <c r="AV750" s="52"/>
      <c r="AW750" s="52"/>
      <c r="AX750" s="52"/>
      <c r="AY750" s="52"/>
      <c r="AZ750" s="52"/>
      <c r="BA750" s="52"/>
      <c r="BB750" s="52"/>
    </row>
    <row r="751" spans="1:54" x14ac:dyDescent="0.25">
      <c r="A751" s="52"/>
      <c r="B751" s="52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4"/>
      <c r="Q751" s="54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  <c r="AK751" s="52"/>
      <c r="AL751" s="52"/>
      <c r="AM751" s="52"/>
      <c r="AN751" s="52"/>
      <c r="AO751" s="52"/>
      <c r="AP751" s="52"/>
      <c r="AQ751" s="52"/>
      <c r="AR751" s="52"/>
      <c r="AS751" s="52"/>
      <c r="AT751" s="52"/>
      <c r="AU751" s="52"/>
      <c r="AV751" s="52"/>
      <c r="AW751" s="52"/>
      <c r="AX751" s="52"/>
      <c r="AY751" s="52"/>
      <c r="AZ751" s="52"/>
      <c r="BA751" s="52"/>
      <c r="BB751" s="52"/>
    </row>
    <row r="752" spans="1:54" x14ac:dyDescent="0.25">
      <c r="A752" s="52"/>
      <c r="B752" s="52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4"/>
      <c r="Q752" s="54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  <c r="AK752" s="52"/>
      <c r="AL752" s="52"/>
      <c r="AM752" s="52"/>
      <c r="AN752" s="52"/>
      <c r="AO752" s="52"/>
      <c r="AP752" s="52"/>
      <c r="AQ752" s="52"/>
      <c r="AR752" s="52"/>
      <c r="AS752" s="52"/>
      <c r="AT752" s="52"/>
      <c r="AU752" s="52"/>
      <c r="AV752" s="52"/>
      <c r="AW752" s="52"/>
      <c r="AX752" s="52"/>
      <c r="AY752" s="52"/>
      <c r="AZ752" s="52"/>
      <c r="BA752" s="52"/>
      <c r="BB752" s="52"/>
    </row>
    <row r="753" spans="1:54" x14ac:dyDescent="0.25">
      <c r="A753" s="52"/>
      <c r="B753" s="52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4"/>
      <c r="Q753" s="54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  <c r="AK753" s="52"/>
      <c r="AL753" s="52"/>
      <c r="AM753" s="52"/>
      <c r="AN753" s="52"/>
      <c r="AO753" s="52"/>
      <c r="AP753" s="52"/>
      <c r="AQ753" s="52"/>
      <c r="AR753" s="52"/>
      <c r="AS753" s="52"/>
      <c r="AT753" s="52"/>
      <c r="AU753" s="52"/>
      <c r="AV753" s="52"/>
      <c r="AW753" s="52"/>
      <c r="AX753" s="52"/>
      <c r="AY753" s="52"/>
      <c r="AZ753" s="52"/>
      <c r="BA753" s="52"/>
      <c r="BB753" s="52"/>
    </row>
    <row r="754" spans="1:54" x14ac:dyDescent="0.25">
      <c r="A754" s="52"/>
      <c r="B754" s="52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4"/>
      <c r="Q754" s="54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  <c r="AK754" s="52"/>
      <c r="AL754" s="52"/>
      <c r="AM754" s="52"/>
      <c r="AN754" s="52"/>
      <c r="AO754" s="52"/>
      <c r="AP754" s="52"/>
      <c r="AQ754" s="52"/>
      <c r="AR754" s="52"/>
      <c r="AS754" s="52"/>
      <c r="AT754" s="52"/>
      <c r="AU754" s="52"/>
      <c r="AV754" s="52"/>
      <c r="AW754" s="52"/>
      <c r="AX754" s="52"/>
      <c r="AY754" s="52"/>
      <c r="AZ754" s="52"/>
      <c r="BA754" s="52"/>
      <c r="BB754" s="52"/>
    </row>
    <row r="755" spans="1:54" x14ac:dyDescent="0.25">
      <c r="A755" s="52"/>
      <c r="B755" s="52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4"/>
      <c r="Q755" s="54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  <c r="AK755" s="52"/>
      <c r="AL755" s="52"/>
      <c r="AM755" s="52"/>
      <c r="AN755" s="52"/>
      <c r="AO755" s="52"/>
      <c r="AP755" s="52"/>
      <c r="AQ755" s="52"/>
      <c r="AR755" s="52"/>
      <c r="AS755" s="52"/>
      <c r="AT755" s="52"/>
      <c r="AU755" s="52"/>
      <c r="AV755" s="52"/>
      <c r="AW755" s="52"/>
      <c r="AX755" s="52"/>
      <c r="AY755" s="52"/>
      <c r="AZ755" s="52"/>
      <c r="BA755" s="52"/>
      <c r="BB755" s="52"/>
    </row>
    <row r="756" spans="1:54" x14ac:dyDescent="0.25">
      <c r="A756" s="52"/>
      <c r="B756" s="52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4"/>
      <c r="Q756" s="54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  <c r="AK756" s="52"/>
      <c r="AL756" s="52"/>
      <c r="AM756" s="52"/>
      <c r="AN756" s="52"/>
      <c r="AO756" s="52"/>
      <c r="AP756" s="52"/>
      <c r="AQ756" s="52"/>
      <c r="AR756" s="52"/>
      <c r="AS756" s="52"/>
      <c r="AT756" s="52"/>
      <c r="AU756" s="52"/>
      <c r="AV756" s="52"/>
      <c r="AW756" s="52"/>
      <c r="AX756" s="52"/>
      <c r="AY756" s="52"/>
      <c r="AZ756" s="52"/>
      <c r="BA756" s="52"/>
      <c r="BB756" s="52"/>
    </row>
    <row r="757" spans="1:54" x14ac:dyDescent="0.25">
      <c r="A757" s="52"/>
      <c r="B757" s="52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4"/>
      <c r="Q757" s="54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  <c r="AK757" s="52"/>
      <c r="AL757" s="52"/>
      <c r="AM757" s="52"/>
      <c r="AN757" s="52"/>
      <c r="AO757" s="52"/>
      <c r="AP757" s="52"/>
      <c r="AQ757" s="52"/>
      <c r="AR757" s="52"/>
      <c r="AS757" s="52"/>
      <c r="AT757" s="52"/>
      <c r="AU757" s="52"/>
      <c r="AV757" s="52"/>
      <c r="AW757" s="52"/>
      <c r="AX757" s="52"/>
      <c r="AY757" s="52"/>
      <c r="AZ757" s="52"/>
      <c r="BA757" s="52"/>
      <c r="BB757" s="52"/>
    </row>
    <row r="758" spans="1:54" x14ac:dyDescent="0.25">
      <c r="A758" s="52"/>
      <c r="B758" s="52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4"/>
      <c r="Q758" s="54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  <c r="AK758" s="52"/>
      <c r="AL758" s="52"/>
      <c r="AM758" s="52"/>
      <c r="AN758" s="52"/>
      <c r="AO758" s="52"/>
      <c r="AP758" s="52"/>
      <c r="AQ758" s="52"/>
      <c r="AR758" s="52"/>
      <c r="AS758" s="52"/>
      <c r="AT758" s="52"/>
      <c r="AU758" s="52"/>
      <c r="AV758" s="52"/>
      <c r="AW758" s="52"/>
      <c r="AX758" s="52"/>
      <c r="AY758" s="52"/>
      <c r="AZ758" s="52"/>
      <c r="BA758" s="52"/>
      <c r="BB758" s="52"/>
    </row>
    <row r="759" spans="1:54" x14ac:dyDescent="0.25">
      <c r="A759" s="52"/>
      <c r="B759" s="52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4"/>
      <c r="Q759" s="54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  <c r="AK759" s="52"/>
      <c r="AL759" s="52"/>
      <c r="AM759" s="52"/>
      <c r="AN759" s="52"/>
      <c r="AO759" s="52"/>
      <c r="AP759" s="52"/>
      <c r="AQ759" s="52"/>
      <c r="AR759" s="52"/>
      <c r="AS759" s="52"/>
      <c r="AT759" s="52"/>
      <c r="AU759" s="52"/>
      <c r="AV759" s="52"/>
      <c r="AW759" s="52"/>
      <c r="AX759" s="52"/>
      <c r="AY759" s="52"/>
      <c r="AZ759" s="52"/>
      <c r="BA759" s="52"/>
      <c r="BB759" s="52"/>
    </row>
    <row r="760" spans="1:54" x14ac:dyDescent="0.25">
      <c r="A760" s="52"/>
      <c r="B760" s="52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4"/>
      <c r="Q760" s="54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  <c r="AK760" s="52"/>
      <c r="AL760" s="52"/>
      <c r="AM760" s="52"/>
      <c r="AN760" s="52"/>
      <c r="AO760" s="52"/>
      <c r="AP760" s="52"/>
      <c r="AQ760" s="52"/>
      <c r="AR760" s="52"/>
      <c r="AS760" s="52"/>
      <c r="AT760" s="52"/>
      <c r="AU760" s="52"/>
      <c r="AV760" s="52"/>
      <c r="AW760" s="52"/>
      <c r="AX760" s="52"/>
      <c r="AY760" s="52"/>
      <c r="AZ760" s="52"/>
      <c r="BA760" s="52"/>
      <c r="BB760" s="52"/>
    </row>
    <row r="761" spans="1:54" x14ac:dyDescent="0.25">
      <c r="A761" s="52"/>
      <c r="B761" s="52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4"/>
      <c r="Q761" s="54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  <c r="AK761" s="52"/>
      <c r="AL761" s="52"/>
      <c r="AM761" s="52"/>
      <c r="AN761" s="52"/>
      <c r="AO761" s="52"/>
      <c r="AP761" s="52"/>
      <c r="AQ761" s="52"/>
      <c r="AR761" s="52"/>
      <c r="AS761" s="52"/>
      <c r="AT761" s="52"/>
      <c r="AU761" s="52"/>
      <c r="AV761" s="52"/>
      <c r="AW761" s="52"/>
      <c r="AX761" s="52"/>
      <c r="AY761" s="52"/>
      <c r="AZ761" s="52"/>
      <c r="BA761" s="52"/>
      <c r="BB761" s="52"/>
    </row>
    <row r="762" spans="1:54" x14ac:dyDescent="0.25">
      <c r="A762" s="52"/>
      <c r="B762" s="52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4"/>
      <c r="Q762" s="54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  <c r="AK762" s="52"/>
      <c r="AL762" s="52"/>
      <c r="AM762" s="52"/>
      <c r="AN762" s="52"/>
      <c r="AO762" s="52"/>
      <c r="AP762" s="52"/>
      <c r="AQ762" s="52"/>
      <c r="AR762" s="52"/>
      <c r="AS762" s="52"/>
      <c r="AT762" s="52"/>
      <c r="AU762" s="52"/>
      <c r="AV762" s="52"/>
      <c r="AW762" s="52"/>
      <c r="AX762" s="52"/>
      <c r="AY762" s="52"/>
      <c r="AZ762" s="52"/>
      <c r="BA762" s="52"/>
      <c r="BB762" s="52"/>
    </row>
    <row r="763" spans="1:54" x14ac:dyDescent="0.25">
      <c r="A763" s="52"/>
      <c r="B763" s="52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4"/>
      <c r="Q763" s="54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  <c r="AK763" s="52"/>
      <c r="AL763" s="52"/>
      <c r="AM763" s="52"/>
      <c r="AN763" s="52"/>
      <c r="AO763" s="52"/>
      <c r="AP763" s="52"/>
      <c r="AQ763" s="52"/>
      <c r="AR763" s="52"/>
      <c r="AS763" s="52"/>
      <c r="AT763" s="52"/>
      <c r="AU763" s="52"/>
      <c r="AV763" s="52"/>
      <c r="AW763" s="52"/>
      <c r="AX763" s="52"/>
      <c r="AY763" s="52"/>
      <c r="AZ763" s="52"/>
      <c r="BA763" s="52"/>
      <c r="BB763" s="52"/>
    </row>
    <row r="764" spans="1:54" x14ac:dyDescent="0.25">
      <c r="A764" s="52"/>
      <c r="B764" s="52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4"/>
      <c r="Q764" s="54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  <c r="AK764" s="52"/>
      <c r="AL764" s="52"/>
      <c r="AM764" s="52"/>
      <c r="AN764" s="52"/>
      <c r="AO764" s="52"/>
      <c r="AP764" s="52"/>
      <c r="AQ764" s="52"/>
      <c r="AR764" s="52"/>
      <c r="AS764" s="52"/>
      <c r="AT764" s="52"/>
      <c r="AU764" s="52"/>
      <c r="AV764" s="52"/>
      <c r="AW764" s="52"/>
      <c r="AX764" s="52"/>
      <c r="AY764" s="52"/>
      <c r="AZ764" s="52"/>
      <c r="BA764" s="52"/>
      <c r="BB764" s="52"/>
    </row>
    <row r="765" spans="1:54" x14ac:dyDescent="0.25">
      <c r="A765" s="52"/>
      <c r="B765" s="52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4"/>
      <c r="Q765" s="54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  <c r="AK765" s="52"/>
      <c r="AL765" s="52"/>
      <c r="AM765" s="52"/>
      <c r="AN765" s="52"/>
      <c r="AO765" s="52"/>
      <c r="AP765" s="52"/>
      <c r="AQ765" s="52"/>
      <c r="AR765" s="52"/>
      <c r="AS765" s="52"/>
      <c r="AT765" s="52"/>
      <c r="AU765" s="52"/>
      <c r="AV765" s="52"/>
      <c r="AW765" s="52"/>
      <c r="AX765" s="52"/>
      <c r="AY765" s="52"/>
      <c r="AZ765" s="52"/>
      <c r="BA765" s="52"/>
      <c r="BB765" s="52"/>
    </row>
    <row r="766" spans="1:54" x14ac:dyDescent="0.25">
      <c r="A766" s="52"/>
      <c r="B766" s="52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4"/>
      <c r="Q766" s="54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  <c r="AK766" s="52"/>
      <c r="AL766" s="52"/>
      <c r="AM766" s="52"/>
      <c r="AN766" s="52"/>
      <c r="AO766" s="52"/>
      <c r="AP766" s="52"/>
      <c r="AQ766" s="52"/>
      <c r="AR766" s="52"/>
      <c r="AS766" s="52"/>
      <c r="AT766" s="52"/>
      <c r="AU766" s="52"/>
      <c r="AV766" s="52"/>
      <c r="AW766" s="52"/>
      <c r="AX766" s="52"/>
      <c r="AY766" s="52"/>
      <c r="AZ766" s="52"/>
      <c r="BA766" s="52"/>
      <c r="BB766" s="52"/>
    </row>
    <row r="767" spans="1:54" x14ac:dyDescent="0.25">
      <c r="A767" s="52"/>
      <c r="B767" s="52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4"/>
      <c r="Q767" s="54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  <c r="AK767" s="52"/>
      <c r="AL767" s="52"/>
      <c r="AM767" s="52"/>
      <c r="AN767" s="52"/>
      <c r="AO767" s="52"/>
      <c r="AP767" s="52"/>
      <c r="AQ767" s="52"/>
      <c r="AR767" s="52"/>
      <c r="AS767" s="52"/>
      <c r="AT767" s="52"/>
      <c r="AU767" s="52"/>
      <c r="AV767" s="52"/>
      <c r="AW767" s="52"/>
      <c r="AX767" s="52"/>
      <c r="AY767" s="52"/>
      <c r="AZ767" s="52"/>
      <c r="BA767" s="52"/>
      <c r="BB767" s="52"/>
    </row>
    <row r="768" spans="1:54" x14ac:dyDescent="0.25">
      <c r="A768" s="52"/>
      <c r="B768" s="52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4"/>
      <c r="Q768" s="54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  <c r="AK768" s="52"/>
      <c r="AL768" s="52"/>
      <c r="AM768" s="52"/>
      <c r="AN768" s="52"/>
      <c r="AO768" s="52"/>
      <c r="AP768" s="52"/>
      <c r="AQ768" s="52"/>
      <c r="AR768" s="52"/>
      <c r="AS768" s="52"/>
      <c r="AT768" s="52"/>
      <c r="AU768" s="52"/>
      <c r="AV768" s="52"/>
      <c r="AW768" s="52"/>
      <c r="AX768" s="52"/>
      <c r="AY768" s="52"/>
      <c r="AZ768" s="52"/>
      <c r="BA768" s="52"/>
      <c r="BB768" s="52"/>
    </row>
    <row r="769" spans="1:54" x14ac:dyDescent="0.25">
      <c r="A769" s="52"/>
      <c r="B769" s="52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4"/>
      <c r="Q769" s="54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  <c r="AK769" s="52"/>
      <c r="AL769" s="52"/>
      <c r="AM769" s="52"/>
      <c r="AN769" s="52"/>
      <c r="AO769" s="52"/>
      <c r="AP769" s="52"/>
      <c r="AQ769" s="52"/>
      <c r="AR769" s="52"/>
      <c r="AS769" s="52"/>
      <c r="AT769" s="52"/>
      <c r="AU769" s="52"/>
      <c r="AV769" s="52"/>
      <c r="AW769" s="52"/>
      <c r="AX769" s="52"/>
      <c r="AY769" s="52"/>
      <c r="AZ769" s="52"/>
      <c r="BA769" s="52"/>
      <c r="BB769" s="52"/>
    </row>
    <row r="770" spans="1:54" x14ac:dyDescent="0.25">
      <c r="A770" s="52"/>
      <c r="B770" s="52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4"/>
      <c r="Q770" s="54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  <c r="AK770" s="52"/>
      <c r="AL770" s="52"/>
      <c r="AM770" s="52"/>
      <c r="AN770" s="52"/>
      <c r="AO770" s="52"/>
      <c r="AP770" s="52"/>
      <c r="AQ770" s="52"/>
      <c r="AR770" s="52"/>
      <c r="AS770" s="52"/>
      <c r="AT770" s="52"/>
      <c r="AU770" s="52"/>
      <c r="AV770" s="52"/>
      <c r="AW770" s="52"/>
      <c r="AX770" s="52"/>
      <c r="AY770" s="52"/>
      <c r="AZ770" s="52"/>
      <c r="BA770" s="52"/>
      <c r="BB770" s="52"/>
    </row>
    <row r="771" spans="1:54" x14ac:dyDescent="0.25">
      <c r="A771" s="52"/>
      <c r="B771" s="52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4"/>
      <c r="Q771" s="54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  <c r="AK771" s="52"/>
      <c r="AL771" s="52"/>
      <c r="AM771" s="52"/>
      <c r="AN771" s="52"/>
      <c r="AO771" s="52"/>
      <c r="AP771" s="52"/>
      <c r="AQ771" s="52"/>
      <c r="AR771" s="52"/>
      <c r="AS771" s="52"/>
      <c r="AT771" s="52"/>
      <c r="AU771" s="52"/>
      <c r="AV771" s="52"/>
      <c r="AW771" s="52"/>
      <c r="AX771" s="52"/>
      <c r="AY771" s="52"/>
      <c r="AZ771" s="52"/>
      <c r="BA771" s="52"/>
      <c r="BB771" s="52"/>
    </row>
    <row r="772" spans="1:54" x14ac:dyDescent="0.25">
      <c r="A772" s="52"/>
      <c r="B772" s="52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4"/>
      <c r="Q772" s="54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  <c r="AK772" s="52"/>
      <c r="AL772" s="52"/>
      <c r="AM772" s="52"/>
      <c r="AN772" s="52"/>
      <c r="AO772" s="52"/>
      <c r="AP772" s="52"/>
      <c r="AQ772" s="52"/>
      <c r="AR772" s="52"/>
      <c r="AS772" s="52"/>
      <c r="AT772" s="52"/>
      <c r="AU772" s="52"/>
      <c r="AV772" s="52"/>
      <c r="AW772" s="52"/>
      <c r="AX772" s="52"/>
      <c r="AY772" s="52"/>
      <c r="AZ772" s="52"/>
      <c r="BA772" s="52"/>
      <c r="BB772" s="52"/>
    </row>
    <row r="773" spans="1:54" x14ac:dyDescent="0.25">
      <c r="A773" s="52"/>
      <c r="B773" s="52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4"/>
      <c r="Q773" s="54"/>
      <c r="R773" s="52"/>
      <c r="S773" s="52"/>
      <c r="T773" s="52"/>
      <c r="U773" s="52"/>
      <c r="V773" s="52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  <c r="AK773" s="52"/>
      <c r="AL773" s="52"/>
      <c r="AM773" s="52"/>
      <c r="AN773" s="52"/>
      <c r="AO773" s="52"/>
      <c r="AP773" s="52"/>
      <c r="AQ773" s="52"/>
      <c r="AR773" s="52"/>
      <c r="AS773" s="52"/>
      <c r="AT773" s="52"/>
      <c r="AU773" s="52"/>
      <c r="AV773" s="52"/>
      <c r="AW773" s="52"/>
      <c r="AX773" s="52"/>
      <c r="AY773" s="52"/>
      <c r="AZ773" s="52"/>
      <c r="BA773" s="52"/>
      <c r="BB773" s="52"/>
    </row>
    <row r="774" spans="1:54" x14ac:dyDescent="0.25">
      <c r="A774" s="52"/>
      <c r="B774" s="52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4"/>
      <c r="Q774" s="54"/>
      <c r="R774" s="52"/>
      <c r="S774" s="52"/>
      <c r="T774" s="52"/>
      <c r="U774" s="52"/>
      <c r="V774" s="52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  <c r="AK774" s="52"/>
      <c r="AL774" s="52"/>
      <c r="AM774" s="52"/>
      <c r="AN774" s="52"/>
      <c r="AO774" s="52"/>
      <c r="AP774" s="52"/>
      <c r="AQ774" s="52"/>
      <c r="AR774" s="52"/>
      <c r="AS774" s="52"/>
      <c r="AT774" s="52"/>
      <c r="AU774" s="52"/>
      <c r="AV774" s="52"/>
      <c r="AW774" s="52"/>
      <c r="AX774" s="52"/>
      <c r="AY774" s="52"/>
      <c r="AZ774" s="52"/>
      <c r="BA774" s="52"/>
      <c r="BB774" s="52"/>
    </row>
    <row r="775" spans="1:54" x14ac:dyDescent="0.25">
      <c r="A775" s="52"/>
      <c r="B775" s="52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4"/>
      <c r="Q775" s="54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  <c r="AK775" s="52"/>
      <c r="AL775" s="52"/>
      <c r="AM775" s="52"/>
      <c r="AN775" s="52"/>
      <c r="AO775" s="52"/>
      <c r="AP775" s="52"/>
      <c r="AQ775" s="52"/>
      <c r="AR775" s="52"/>
      <c r="AS775" s="52"/>
      <c r="AT775" s="52"/>
      <c r="AU775" s="52"/>
      <c r="AV775" s="52"/>
      <c r="AW775" s="52"/>
      <c r="AX775" s="52"/>
      <c r="AY775" s="52"/>
      <c r="AZ775" s="52"/>
      <c r="BA775" s="52"/>
      <c r="BB775" s="52"/>
    </row>
    <row r="776" spans="1:54" x14ac:dyDescent="0.25">
      <c r="A776" s="52"/>
      <c r="B776" s="52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4"/>
      <c r="Q776" s="54"/>
      <c r="R776" s="52"/>
      <c r="S776" s="52"/>
      <c r="T776" s="52"/>
      <c r="U776" s="52"/>
      <c r="V776" s="52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  <c r="AK776" s="52"/>
      <c r="AL776" s="52"/>
      <c r="AM776" s="52"/>
      <c r="AN776" s="52"/>
      <c r="AO776" s="52"/>
      <c r="AP776" s="52"/>
      <c r="AQ776" s="52"/>
      <c r="AR776" s="52"/>
      <c r="AS776" s="52"/>
      <c r="AT776" s="52"/>
      <c r="AU776" s="52"/>
      <c r="AV776" s="52"/>
      <c r="AW776" s="52"/>
      <c r="AX776" s="52"/>
      <c r="AY776" s="52"/>
      <c r="AZ776" s="52"/>
      <c r="BA776" s="52"/>
      <c r="BB776" s="52"/>
    </row>
    <row r="777" spans="1:54" x14ac:dyDescent="0.25">
      <c r="A777" s="52"/>
      <c r="B777" s="52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4"/>
      <c r="Q777" s="54"/>
      <c r="R777" s="52"/>
      <c r="S777" s="52"/>
      <c r="T777" s="52"/>
      <c r="U777" s="52"/>
      <c r="V777" s="52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  <c r="AK777" s="52"/>
      <c r="AL777" s="52"/>
      <c r="AM777" s="52"/>
      <c r="AN777" s="52"/>
      <c r="AO777" s="52"/>
      <c r="AP777" s="52"/>
      <c r="AQ777" s="52"/>
      <c r="AR777" s="52"/>
      <c r="AS777" s="52"/>
      <c r="AT777" s="52"/>
      <c r="AU777" s="52"/>
      <c r="AV777" s="52"/>
      <c r="AW777" s="52"/>
      <c r="AX777" s="52"/>
      <c r="AY777" s="52"/>
      <c r="AZ777" s="52"/>
      <c r="BA777" s="52"/>
      <c r="BB777" s="52"/>
    </row>
    <row r="778" spans="1:54" x14ac:dyDescent="0.25">
      <c r="A778" s="52"/>
      <c r="B778" s="52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4"/>
      <c r="Q778" s="54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  <c r="AK778" s="52"/>
      <c r="AL778" s="52"/>
      <c r="AM778" s="52"/>
      <c r="AN778" s="52"/>
      <c r="AO778" s="52"/>
      <c r="AP778" s="52"/>
      <c r="AQ778" s="52"/>
      <c r="AR778" s="52"/>
      <c r="AS778" s="52"/>
      <c r="AT778" s="52"/>
      <c r="AU778" s="52"/>
      <c r="AV778" s="52"/>
      <c r="AW778" s="52"/>
      <c r="AX778" s="52"/>
      <c r="AY778" s="52"/>
      <c r="AZ778" s="52"/>
      <c r="BA778" s="52"/>
      <c r="BB778" s="52"/>
    </row>
    <row r="779" spans="1:54" x14ac:dyDescent="0.25">
      <c r="A779" s="52"/>
      <c r="B779" s="52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4"/>
      <c r="Q779" s="54"/>
      <c r="R779" s="52"/>
      <c r="S779" s="52"/>
      <c r="T779" s="52"/>
      <c r="U779" s="52"/>
      <c r="V779" s="52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  <c r="AK779" s="52"/>
      <c r="AL779" s="52"/>
      <c r="AM779" s="52"/>
      <c r="AN779" s="52"/>
      <c r="AO779" s="52"/>
      <c r="AP779" s="52"/>
      <c r="AQ779" s="52"/>
      <c r="AR779" s="52"/>
      <c r="AS779" s="52"/>
      <c r="AT779" s="52"/>
      <c r="AU779" s="52"/>
      <c r="AV779" s="52"/>
      <c r="AW779" s="52"/>
      <c r="AX779" s="52"/>
      <c r="AY779" s="52"/>
      <c r="AZ779" s="52"/>
      <c r="BA779" s="52"/>
      <c r="BB779" s="52"/>
    </row>
    <row r="780" spans="1:54" x14ac:dyDescent="0.25">
      <c r="A780" s="52"/>
      <c r="B780" s="52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4"/>
      <c r="Q780" s="54"/>
      <c r="R780" s="52"/>
      <c r="S780" s="52"/>
      <c r="T780" s="52"/>
      <c r="U780" s="52"/>
      <c r="V780" s="52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  <c r="AK780" s="52"/>
      <c r="AL780" s="52"/>
      <c r="AM780" s="52"/>
      <c r="AN780" s="52"/>
      <c r="AO780" s="52"/>
      <c r="AP780" s="52"/>
      <c r="AQ780" s="52"/>
      <c r="AR780" s="52"/>
      <c r="AS780" s="52"/>
      <c r="AT780" s="52"/>
      <c r="AU780" s="52"/>
      <c r="AV780" s="52"/>
      <c r="AW780" s="52"/>
      <c r="AX780" s="52"/>
      <c r="AY780" s="52"/>
      <c r="AZ780" s="52"/>
      <c r="BA780" s="52"/>
      <c r="BB780" s="52"/>
    </row>
    <row r="781" spans="1:54" x14ac:dyDescent="0.25">
      <c r="A781" s="52"/>
      <c r="B781" s="52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4"/>
      <c r="Q781" s="54"/>
      <c r="R781" s="52"/>
      <c r="S781" s="52"/>
      <c r="T781" s="52"/>
      <c r="U781" s="52"/>
      <c r="V781" s="52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  <c r="AK781" s="52"/>
      <c r="AL781" s="52"/>
      <c r="AM781" s="52"/>
      <c r="AN781" s="52"/>
      <c r="AO781" s="52"/>
      <c r="AP781" s="52"/>
      <c r="AQ781" s="52"/>
      <c r="AR781" s="52"/>
      <c r="AS781" s="52"/>
      <c r="AT781" s="52"/>
      <c r="AU781" s="52"/>
      <c r="AV781" s="52"/>
      <c r="AW781" s="52"/>
      <c r="AX781" s="52"/>
      <c r="AY781" s="52"/>
      <c r="AZ781" s="52"/>
      <c r="BA781" s="52"/>
      <c r="BB781" s="52"/>
    </row>
    <row r="782" spans="1:54" x14ac:dyDescent="0.25">
      <c r="A782" s="52"/>
      <c r="B782" s="52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4"/>
      <c r="Q782" s="54"/>
      <c r="R782" s="52"/>
      <c r="S782" s="52"/>
      <c r="T782" s="52"/>
      <c r="U782" s="52"/>
      <c r="V782" s="52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  <c r="AK782" s="52"/>
      <c r="AL782" s="52"/>
      <c r="AM782" s="52"/>
      <c r="AN782" s="52"/>
      <c r="AO782" s="52"/>
      <c r="AP782" s="52"/>
      <c r="AQ782" s="52"/>
      <c r="AR782" s="52"/>
      <c r="AS782" s="52"/>
      <c r="AT782" s="52"/>
      <c r="AU782" s="52"/>
      <c r="AV782" s="52"/>
      <c r="AW782" s="52"/>
      <c r="AX782" s="52"/>
      <c r="AY782" s="52"/>
      <c r="AZ782" s="52"/>
      <c r="BA782" s="52"/>
      <c r="BB782" s="52"/>
    </row>
    <row r="783" spans="1:54" x14ac:dyDescent="0.25">
      <c r="A783" s="52"/>
      <c r="B783" s="52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4"/>
      <c r="Q783" s="54"/>
      <c r="R783" s="52"/>
      <c r="S783" s="52"/>
      <c r="T783" s="52"/>
      <c r="U783" s="52"/>
      <c r="V783" s="52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  <c r="AK783" s="52"/>
      <c r="AL783" s="52"/>
      <c r="AM783" s="52"/>
      <c r="AN783" s="52"/>
      <c r="AO783" s="52"/>
      <c r="AP783" s="52"/>
      <c r="AQ783" s="52"/>
      <c r="AR783" s="52"/>
      <c r="AS783" s="52"/>
      <c r="AT783" s="52"/>
      <c r="AU783" s="52"/>
      <c r="AV783" s="52"/>
      <c r="AW783" s="52"/>
      <c r="AX783" s="52"/>
      <c r="AY783" s="52"/>
      <c r="AZ783" s="52"/>
      <c r="BA783" s="52"/>
      <c r="BB783" s="52"/>
    </row>
    <row r="784" spans="1:54" x14ac:dyDescent="0.25">
      <c r="A784" s="52"/>
      <c r="B784" s="52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4"/>
      <c r="Q784" s="54"/>
      <c r="R784" s="52"/>
      <c r="S784" s="52"/>
      <c r="T784" s="52"/>
      <c r="U784" s="52"/>
      <c r="V784" s="52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  <c r="AK784" s="52"/>
      <c r="AL784" s="52"/>
      <c r="AM784" s="52"/>
      <c r="AN784" s="52"/>
      <c r="AO784" s="52"/>
      <c r="AP784" s="52"/>
      <c r="AQ784" s="52"/>
      <c r="AR784" s="52"/>
      <c r="AS784" s="52"/>
      <c r="AT784" s="52"/>
      <c r="AU784" s="52"/>
      <c r="AV784" s="52"/>
      <c r="AW784" s="52"/>
      <c r="AX784" s="52"/>
      <c r="AY784" s="52"/>
      <c r="AZ784" s="52"/>
      <c r="BA784" s="52"/>
      <c r="BB784" s="52"/>
    </row>
    <row r="785" spans="1:54" x14ac:dyDescent="0.25">
      <c r="A785" s="52"/>
      <c r="B785" s="52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4"/>
      <c r="Q785" s="54"/>
      <c r="R785" s="52"/>
      <c r="S785" s="52"/>
      <c r="T785" s="52"/>
      <c r="U785" s="52"/>
      <c r="V785" s="52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  <c r="AK785" s="52"/>
      <c r="AL785" s="52"/>
      <c r="AM785" s="52"/>
      <c r="AN785" s="52"/>
      <c r="AO785" s="52"/>
      <c r="AP785" s="52"/>
      <c r="AQ785" s="52"/>
      <c r="AR785" s="52"/>
      <c r="AS785" s="52"/>
      <c r="AT785" s="52"/>
      <c r="AU785" s="52"/>
      <c r="AV785" s="52"/>
      <c r="AW785" s="52"/>
      <c r="AX785" s="52"/>
      <c r="AY785" s="52"/>
      <c r="AZ785" s="52"/>
      <c r="BA785" s="52"/>
      <c r="BB785" s="52"/>
    </row>
    <row r="786" spans="1:54" x14ac:dyDescent="0.25">
      <c r="A786" s="52"/>
      <c r="B786" s="52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4"/>
      <c r="Q786" s="54"/>
      <c r="R786" s="52"/>
      <c r="S786" s="52"/>
      <c r="T786" s="52"/>
      <c r="U786" s="52"/>
      <c r="V786" s="52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  <c r="AK786" s="52"/>
      <c r="AL786" s="52"/>
      <c r="AM786" s="52"/>
      <c r="AN786" s="52"/>
      <c r="AO786" s="52"/>
      <c r="AP786" s="52"/>
      <c r="AQ786" s="52"/>
      <c r="AR786" s="52"/>
      <c r="AS786" s="52"/>
      <c r="AT786" s="52"/>
      <c r="AU786" s="52"/>
      <c r="AV786" s="52"/>
      <c r="AW786" s="52"/>
      <c r="AX786" s="52"/>
      <c r="AY786" s="52"/>
      <c r="AZ786" s="52"/>
      <c r="BA786" s="52"/>
      <c r="BB786" s="52"/>
    </row>
    <row r="787" spans="1:54" x14ac:dyDescent="0.25">
      <c r="A787" s="52"/>
      <c r="B787" s="52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4"/>
      <c r="Q787" s="54"/>
      <c r="R787" s="52"/>
      <c r="S787" s="52"/>
      <c r="T787" s="52"/>
      <c r="U787" s="52"/>
      <c r="V787" s="52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  <c r="AK787" s="52"/>
      <c r="AL787" s="52"/>
      <c r="AM787" s="52"/>
      <c r="AN787" s="52"/>
      <c r="AO787" s="52"/>
      <c r="AP787" s="52"/>
      <c r="AQ787" s="52"/>
      <c r="AR787" s="52"/>
      <c r="AS787" s="52"/>
      <c r="AT787" s="52"/>
      <c r="AU787" s="52"/>
      <c r="AV787" s="52"/>
      <c r="AW787" s="52"/>
      <c r="AX787" s="52"/>
      <c r="AY787" s="52"/>
      <c r="AZ787" s="52"/>
      <c r="BA787" s="52"/>
      <c r="BB787" s="52"/>
    </row>
    <row r="788" spans="1:54" x14ac:dyDescent="0.25">
      <c r="A788" s="52"/>
      <c r="B788" s="52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4"/>
      <c r="Q788" s="54"/>
      <c r="R788" s="52"/>
      <c r="S788" s="52"/>
      <c r="T788" s="52"/>
      <c r="U788" s="52"/>
      <c r="V788" s="52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  <c r="AK788" s="52"/>
      <c r="AL788" s="52"/>
      <c r="AM788" s="52"/>
      <c r="AN788" s="52"/>
      <c r="AO788" s="52"/>
      <c r="AP788" s="52"/>
      <c r="AQ788" s="52"/>
      <c r="AR788" s="52"/>
      <c r="AS788" s="52"/>
      <c r="AT788" s="52"/>
      <c r="AU788" s="52"/>
      <c r="AV788" s="52"/>
      <c r="AW788" s="52"/>
      <c r="AX788" s="52"/>
      <c r="AY788" s="52"/>
      <c r="AZ788" s="52"/>
      <c r="BA788" s="52"/>
      <c r="BB788" s="52"/>
    </row>
    <row r="789" spans="1:54" x14ac:dyDescent="0.25">
      <c r="A789" s="52"/>
      <c r="B789" s="52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4"/>
      <c r="Q789" s="54"/>
      <c r="R789" s="52"/>
      <c r="S789" s="52"/>
      <c r="T789" s="52"/>
      <c r="U789" s="52"/>
      <c r="V789" s="52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  <c r="AK789" s="52"/>
      <c r="AL789" s="52"/>
      <c r="AM789" s="52"/>
      <c r="AN789" s="52"/>
      <c r="AO789" s="52"/>
      <c r="AP789" s="52"/>
      <c r="AQ789" s="52"/>
      <c r="AR789" s="52"/>
      <c r="AS789" s="52"/>
      <c r="AT789" s="52"/>
      <c r="AU789" s="52"/>
      <c r="AV789" s="52"/>
      <c r="AW789" s="52"/>
      <c r="AX789" s="52"/>
      <c r="AY789" s="52"/>
      <c r="AZ789" s="52"/>
      <c r="BA789" s="52"/>
      <c r="BB789" s="52"/>
    </row>
    <row r="790" spans="1:54" x14ac:dyDescent="0.25">
      <c r="A790" s="52"/>
      <c r="B790" s="52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4"/>
      <c r="Q790" s="54"/>
      <c r="R790" s="52"/>
      <c r="S790" s="52"/>
      <c r="T790" s="52"/>
      <c r="U790" s="52"/>
      <c r="V790" s="52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  <c r="AK790" s="52"/>
      <c r="AL790" s="52"/>
      <c r="AM790" s="52"/>
      <c r="AN790" s="52"/>
      <c r="AO790" s="52"/>
      <c r="AP790" s="52"/>
      <c r="AQ790" s="52"/>
      <c r="AR790" s="52"/>
      <c r="AS790" s="52"/>
      <c r="AT790" s="52"/>
      <c r="AU790" s="52"/>
      <c r="AV790" s="52"/>
      <c r="AW790" s="52"/>
      <c r="AX790" s="52"/>
      <c r="AY790" s="52"/>
      <c r="AZ790" s="52"/>
      <c r="BA790" s="52"/>
      <c r="BB790" s="52"/>
    </row>
  </sheetData>
  <sheetProtection algorithmName="SHA-512" hashValue="yhUzGyrgh56f5hkzT7BeZ6XhCP9eC3Zc/0dc0x19hvGNGESNoJHmdTjt30rd8DCs2TIW+eH9liw0qAtzWR3aOQ==" saltValue="C3sL+wyK01Ohmv17qEEYoQ==" spinCount="100000" sheet="1" objects="1" scenarios="1"/>
  <dataConsolidate/>
  <mergeCells count="5">
    <mergeCell ref="B2:O2"/>
    <mergeCell ref="B3:O3"/>
    <mergeCell ref="C4:O4"/>
    <mergeCell ref="C5:O5"/>
    <mergeCell ref="C6:O6"/>
  </mergeCells>
  <pageMargins left="0.70866141732283472" right="0.70866141732283472" top="0.74803149606299213" bottom="0.74803149606299213" header="0.31496062992125984" footer="0.31496062992125984"/>
  <pageSetup scale="46" orientation="landscape" verticalDpi="4294967295" r:id="rId1"/>
  <colBreaks count="1" manualBreakCount="1">
    <brk id="1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6"/>
  <sheetViews>
    <sheetView showGridLines="0" workbookViewId="0">
      <selection activeCell="K27" sqref="K27"/>
    </sheetView>
  </sheetViews>
  <sheetFormatPr baseColWidth="10" defaultRowHeight="15" x14ac:dyDescent="0.25"/>
  <cols>
    <col min="1" max="1" width="1.42578125" customWidth="1"/>
    <col min="2" max="2" width="27.42578125" style="20" bestFit="1" customWidth="1"/>
    <col min="3" max="3" width="10" style="20" bestFit="1" customWidth="1"/>
    <col min="4" max="4" width="11.42578125" style="20"/>
    <col min="5" max="5" width="12.5703125" style="20" customWidth="1"/>
    <col min="6" max="8" width="11.42578125" style="20"/>
    <col min="9" max="10" width="18.85546875" style="20" customWidth="1"/>
    <col min="11" max="11" width="20.140625" style="20" bestFit="1" customWidth="1"/>
    <col min="12" max="12" width="12.5703125" style="20" customWidth="1"/>
    <col min="13" max="13" width="22.85546875" style="20" customWidth="1"/>
    <col min="14" max="14" width="22.42578125" style="20" customWidth="1"/>
  </cols>
  <sheetData>
    <row r="1" spans="2:15" ht="15.75" thickBot="1" x14ac:dyDescent="0.3">
      <c r="B1"/>
      <c r="C1"/>
      <c r="D1"/>
      <c r="E1"/>
      <c r="F1"/>
      <c r="G1"/>
      <c r="H1"/>
      <c r="I1"/>
      <c r="J1"/>
      <c r="K1"/>
      <c r="L1"/>
      <c r="M1"/>
      <c r="N1"/>
    </row>
    <row r="2" spans="2:15" ht="15.75" thickBot="1" x14ac:dyDescent="0.3">
      <c r="B2" s="164" t="s">
        <v>529</v>
      </c>
      <c r="C2" s="164" t="s">
        <v>545</v>
      </c>
      <c r="D2" s="166" t="s">
        <v>531</v>
      </c>
      <c r="E2" s="167"/>
      <c r="F2" s="167"/>
      <c r="G2" s="167"/>
      <c r="H2" s="168"/>
      <c r="I2" s="169" t="s">
        <v>532</v>
      </c>
      <c r="J2" s="170"/>
      <c r="K2" s="171" t="s">
        <v>533</v>
      </c>
      <c r="L2" s="172"/>
      <c r="M2" s="172"/>
      <c r="N2" s="173"/>
      <c r="O2" s="6"/>
    </row>
    <row r="3" spans="2:15" ht="15.75" thickBot="1" x14ac:dyDescent="0.3">
      <c r="B3" s="165"/>
      <c r="C3" s="165"/>
      <c r="D3" s="111" t="s">
        <v>534</v>
      </c>
      <c r="E3" s="111" t="s">
        <v>535</v>
      </c>
      <c r="F3" s="111" t="s">
        <v>536</v>
      </c>
      <c r="G3" s="111" t="s">
        <v>79</v>
      </c>
      <c r="H3" s="111" t="s">
        <v>537</v>
      </c>
      <c r="I3" s="111" t="s">
        <v>538</v>
      </c>
      <c r="J3" s="111" t="s">
        <v>539</v>
      </c>
      <c r="K3" s="111" t="s">
        <v>540</v>
      </c>
      <c r="L3" s="111" t="s">
        <v>541</v>
      </c>
      <c r="M3" s="111" t="s">
        <v>542</v>
      </c>
      <c r="N3" s="111" t="s">
        <v>543</v>
      </c>
      <c r="O3" s="112"/>
    </row>
    <row r="4" spans="2:15" ht="8.25" customHeight="1" x14ac:dyDescent="0.25">
      <c r="B4" s="122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5"/>
      <c r="O4" s="112"/>
    </row>
    <row r="5" spans="2:15" x14ac:dyDescent="0.25">
      <c r="B5" s="113" t="s">
        <v>544</v>
      </c>
      <c r="C5" s="101">
        <v>1</v>
      </c>
      <c r="D5" s="114">
        <v>6630</v>
      </c>
      <c r="E5" s="114">
        <v>91</v>
      </c>
      <c r="F5" s="114">
        <v>0</v>
      </c>
      <c r="G5" s="114">
        <v>6721</v>
      </c>
      <c r="H5" s="114">
        <v>5240.8999999999996</v>
      </c>
      <c r="I5" s="114">
        <v>563.54999999999995</v>
      </c>
      <c r="J5" s="114">
        <v>1458.6</v>
      </c>
      <c r="K5" s="114">
        <v>15234.27</v>
      </c>
      <c r="L5" s="114">
        <v>4305.3599999999997</v>
      </c>
      <c r="M5" s="114">
        <v>106696.22666666665</v>
      </c>
      <c r="N5" s="115">
        <v>106696.22666666665</v>
      </c>
    </row>
    <row r="6" spans="2:15" x14ac:dyDescent="0.25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9"/>
    </row>
    <row r="7" spans="2:15" x14ac:dyDescent="0.25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9"/>
    </row>
    <row r="8" spans="2:15" x14ac:dyDescent="0.25">
      <c r="B8" s="106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9"/>
    </row>
    <row r="9" spans="2:15" x14ac:dyDescent="0.25">
      <c r="B9" s="106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9"/>
    </row>
    <row r="10" spans="2:15" x14ac:dyDescent="0.25">
      <c r="B10" s="106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9"/>
    </row>
    <row r="11" spans="2:15" x14ac:dyDescent="0.25">
      <c r="B11" s="106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9"/>
    </row>
    <row r="12" spans="2:15" x14ac:dyDescent="0.25">
      <c r="B12" s="106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9"/>
    </row>
    <row r="13" spans="2:15" x14ac:dyDescent="0.25"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9"/>
    </row>
    <row r="14" spans="2:15" x14ac:dyDescent="0.25">
      <c r="B14" s="106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9"/>
    </row>
    <row r="15" spans="2:15" x14ac:dyDescent="0.25">
      <c r="B15" s="106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9"/>
    </row>
    <row r="16" spans="2:15" x14ac:dyDescent="0.25">
      <c r="B16" s="106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9"/>
    </row>
    <row r="17" spans="2:14" x14ac:dyDescent="0.25">
      <c r="B17" s="106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9"/>
    </row>
    <row r="18" spans="2:14" x14ac:dyDescent="0.25">
      <c r="B18" s="106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9"/>
    </row>
    <row r="19" spans="2:14" x14ac:dyDescent="0.25">
      <c r="B19" s="106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9"/>
    </row>
    <row r="20" spans="2:14" x14ac:dyDescent="0.25">
      <c r="B20" s="106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9"/>
    </row>
    <row r="21" spans="2:14" x14ac:dyDescent="0.25">
      <c r="B21" s="106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9"/>
    </row>
    <row r="22" spans="2:14" x14ac:dyDescent="0.25">
      <c r="B22" s="106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9"/>
    </row>
    <row r="23" spans="2:14" x14ac:dyDescent="0.25"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9"/>
    </row>
    <row r="24" spans="2:14" x14ac:dyDescent="0.25">
      <c r="B24" s="106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9"/>
    </row>
    <row r="25" spans="2:14" x14ac:dyDescent="0.25">
      <c r="B25" s="106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9"/>
    </row>
    <row r="26" spans="2:14" x14ac:dyDescent="0.25">
      <c r="B26" s="106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9"/>
    </row>
    <row r="27" spans="2:14" x14ac:dyDescent="0.25">
      <c r="B27" s="106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9"/>
    </row>
    <row r="28" spans="2:14" x14ac:dyDescent="0.25">
      <c r="B28" s="106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9"/>
    </row>
    <row r="29" spans="2:14" x14ac:dyDescent="0.25">
      <c r="B29" s="106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9"/>
    </row>
    <row r="30" spans="2:14" x14ac:dyDescent="0.25">
      <c r="B30" s="106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9"/>
    </row>
    <row r="31" spans="2:14" x14ac:dyDescent="0.25">
      <c r="B31" s="106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9"/>
    </row>
    <row r="32" spans="2:14" x14ac:dyDescent="0.25">
      <c r="B32" s="106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9"/>
    </row>
    <row r="33" spans="2:14" x14ac:dyDescent="0.25">
      <c r="B33" s="106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9"/>
    </row>
    <row r="34" spans="2:14" x14ac:dyDescent="0.25">
      <c r="B34" s="106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9"/>
    </row>
    <row r="35" spans="2:14" x14ac:dyDescent="0.25">
      <c r="B35" s="106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9"/>
    </row>
    <row r="36" spans="2:14" x14ac:dyDescent="0.25">
      <c r="B36" s="106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9"/>
    </row>
    <row r="37" spans="2:14" x14ac:dyDescent="0.25">
      <c r="B37" s="106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9"/>
    </row>
    <row r="38" spans="2:14" x14ac:dyDescent="0.25">
      <c r="B38" s="106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9"/>
    </row>
    <row r="39" spans="2:14" x14ac:dyDescent="0.25">
      <c r="B39" s="106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9"/>
    </row>
    <row r="40" spans="2:14" x14ac:dyDescent="0.25">
      <c r="B40" s="106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9"/>
    </row>
    <row r="41" spans="2:14" x14ac:dyDescent="0.25">
      <c r="B41" s="106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9"/>
    </row>
    <row r="42" spans="2:14" x14ac:dyDescent="0.25">
      <c r="B42" s="106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9"/>
    </row>
    <row r="43" spans="2:14" x14ac:dyDescent="0.25">
      <c r="B43" s="106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9"/>
    </row>
    <row r="44" spans="2:14" x14ac:dyDescent="0.25">
      <c r="B44" s="106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9"/>
    </row>
    <row r="45" spans="2:14" x14ac:dyDescent="0.25">
      <c r="B45" s="106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9"/>
    </row>
    <row r="46" spans="2:14" ht="15.75" thickBot="1" x14ac:dyDescent="0.3">
      <c r="B46" s="116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0"/>
    </row>
  </sheetData>
  <sheetProtection algorithmName="SHA-512" hashValue="FEmOayJAqyODxU8Q/waa3Faecp91V3tAHp+oF0Bvt1pmUjqt/rs8+F4yoALwkQW9EThlG6ub3tM6rU9rUKVh3w==" saltValue="nuxt06U1s+CDWNlIM0Ssog==" spinCount="100000" sheet="1" objects="1" scenarios="1"/>
  <mergeCells count="5">
    <mergeCell ref="B2:B3"/>
    <mergeCell ref="C2:C3"/>
    <mergeCell ref="D2:H2"/>
    <mergeCell ref="I2:J2"/>
    <mergeCell ref="K2:N2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0"/>
  <sheetViews>
    <sheetView showGridLines="0" workbookViewId="0">
      <selection activeCell="F6" sqref="F6"/>
    </sheetView>
  </sheetViews>
  <sheetFormatPr baseColWidth="10" defaultRowHeight="15" x14ac:dyDescent="0.25"/>
  <cols>
    <col min="1" max="1" width="2.140625" style="22" customWidth="1"/>
    <col min="2" max="2" width="3.85546875" style="20" customWidth="1"/>
    <col min="3" max="4" width="22.42578125" style="20" customWidth="1"/>
    <col min="5" max="5" width="22" style="20" bestFit="1" customWidth="1"/>
    <col min="6" max="6" width="38.85546875" style="102" customWidth="1"/>
    <col min="7" max="7" width="17.28515625" style="22" customWidth="1"/>
    <col min="8" max="16384" width="11.42578125" style="22"/>
  </cols>
  <sheetData>
    <row r="1" spans="2:10" ht="15.75" thickBot="1" x14ac:dyDescent="0.3">
      <c r="B1" s="22"/>
      <c r="C1" s="22"/>
      <c r="D1" s="22"/>
      <c r="E1" s="22"/>
      <c r="F1" s="22"/>
    </row>
    <row r="2" spans="2:10" x14ac:dyDescent="0.25">
      <c r="B2" s="176" t="s">
        <v>530</v>
      </c>
      <c r="C2" s="182" t="s">
        <v>525</v>
      </c>
      <c r="D2" s="182" t="s">
        <v>526</v>
      </c>
      <c r="E2" s="178" t="s">
        <v>524</v>
      </c>
      <c r="F2" s="178" t="s">
        <v>527</v>
      </c>
      <c r="G2" s="180" t="s">
        <v>528</v>
      </c>
      <c r="H2" s="23"/>
      <c r="I2" s="23"/>
      <c r="J2" s="23"/>
    </row>
    <row r="3" spans="2:10" ht="15.75" thickBot="1" x14ac:dyDescent="0.3">
      <c r="B3" s="177"/>
      <c r="C3" s="183"/>
      <c r="D3" s="183"/>
      <c r="E3" s="179"/>
      <c r="F3" s="179"/>
      <c r="G3" s="181"/>
    </row>
    <row r="4" spans="2:10" x14ac:dyDescent="0.25">
      <c r="B4" s="103"/>
      <c r="C4" s="104"/>
      <c r="D4" s="104"/>
      <c r="E4" s="104"/>
      <c r="F4" s="105"/>
      <c r="G4" s="119">
        <f>E4*F4</f>
        <v>0</v>
      </c>
    </row>
    <row r="5" spans="2:10" x14ac:dyDescent="0.25">
      <c r="B5" s="106"/>
      <c r="C5" s="107"/>
      <c r="D5" s="107"/>
      <c r="E5" s="107"/>
      <c r="F5" s="108"/>
      <c r="G5" s="120">
        <f t="shared" ref="G5:G39" si="0">E5*F5</f>
        <v>0</v>
      </c>
    </row>
    <row r="6" spans="2:10" x14ac:dyDescent="0.25">
      <c r="B6" s="106"/>
      <c r="C6" s="107"/>
      <c r="D6" s="107"/>
      <c r="E6" s="107"/>
      <c r="F6" s="108"/>
      <c r="G6" s="120">
        <f t="shared" si="0"/>
        <v>0</v>
      </c>
    </row>
    <row r="7" spans="2:10" x14ac:dyDescent="0.25">
      <c r="B7" s="106"/>
      <c r="C7" s="107"/>
      <c r="D7" s="107"/>
      <c r="E7" s="107"/>
      <c r="F7" s="108"/>
      <c r="G7" s="120">
        <f t="shared" si="0"/>
        <v>0</v>
      </c>
    </row>
    <row r="8" spans="2:10" x14ac:dyDescent="0.25">
      <c r="B8" s="106"/>
      <c r="C8" s="107"/>
      <c r="D8" s="107"/>
      <c r="E8" s="107"/>
      <c r="F8" s="108"/>
      <c r="G8" s="120">
        <f t="shared" si="0"/>
        <v>0</v>
      </c>
    </row>
    <row r="9" spans="2:10" x14ac:dyDescent="0.25">
      <c r="B9" s="106"/>
      <c r="C9" s="107"/>
      <c r="D9" s="107"/>
      <c r="E9" s="107"/>
      <c r="F9" s="108"/>
      <c r="G9" s="120">
        <f t="shared" si="0"/>
        <v>0</v>
      </c>
    </row>
    <row r="10" spans="2:10" x14ac:dyDescent="0.25">
      <c r="B10" s="106"/>
      <c r="C10" s="107"/>
      <c r="D10" s="107"/>
      <c r="E10" s="107"/>
      <c r="F10" s="108"/>
      <c r="G10" s="120">
        <f t="shared" si="0"/>
        <v>0</v>
      </c>
    </row>
    <row r="11" spans="2:10" x14ac:dyDescent="0.25">
      <c r="B11" s="106"/>
      <c r="C11" s="107"/>
      <c r="D11" s="107"/>
      <c r="E11" s="107"/>
      <c r="F11" s="108"/>
      <c r="G11" s="120">
        <f t="shared" si="0"/>
        <v>0</v>
      </c>
    </row>
    <row r="12" spans="2:10" x14ac:dyDescent="0.25">
      <c r="B12" s="106"/>
      <c r="C12" s="107"/>
      <c r="D12" s="107"/>
      <c r="E12" s="107"/>
      <c r="F12" s="108"/>
      <c r="G12" s="120">
        <f t="shared" si="0"/>
        <v>0</v>
      </c>
    </row>
    <row r="13" spans="2:10" x14ac:dyDescent="0.25">
      <c r="B13" s="106"/>
      <c r="C13" s="107"/>
      <c r="D13" s="107"/>
      <c r="E13" s="107"/>
      <c r="F13" s="108"/>
      <c r="G13" s="120">
        <f t="shared" si="0"/>
        <v>0</v>
      </c>
    </row>
    <row r="14" spans="2:10" x14ac:dyDescent="0.25">
      <c r="B14" s="106"/>
      <c r="C14" s="107"/>
      <c r="D14" s="107"/>
      <c r="E14" s="107"/>
      <c r="F14" s="108"/>
      <c r="G14" s="120">
        <f t="shared" si="0"/>
        <v>0</v>
      </c>
    </row>
    <row r="15" spans="2:10" x14ac:dyDescent="0.25">
      <c r="B15" s="106"/>
      <c r="C15" s="107"/>
      <c r="D15" s="107"/>
      <c r="E15" s="107"/>
      <c r="F15" s="108"/>
      <c r="G15" s="120">
        <f t="shared" si="0"/>
        <v>0</v>
      </c>
    </row>
    <row r="16" spans="2:10" x14ac:dyDescent="0.25">
      <c r="B16" s="106"/>
      <c r="C16" s="107"/>
      <c r="D16" s="107"/>
      <c r="E16" s="107"/>
      <c r="F16" s="108"/>
      <c r="G16" s="120">
        <f t="shared" si="0"/>
        <v>0</v>
      </c>
    </row>
    <row r="17" spans="2:7" x14ac:dyDescent="0.25">
      <c r="B17" s="106"/>
      <c r="C17" s="107"/>
      <c r="D17" s="107"/>
      <c r="E17" s="107"/>
      <c r="F17" s="108"/>
      <c r="G17" s="120">
        <f>E17*F17</f>
        <v>0</v>
      </c>
    </row>
    <row r="18" spans="2:7" x14ac:dyDescent="0.25">
      <c r="B18" s="106"/>
      <c r="C18" s="107"/>
      <c r="D18" s="107"/>
      <c r="E18" s="107"/>
      <c r="F18" s="108"/>
      <c r="G18" s="120">
        <f t="shared" si="0"/>
        <v>0</v>
      </c>
    </row>
    <row r="19" spans="2:7" x14ac:dyDescent="0.25">
      <c r="B19" s="106"/>
      <c r="C19" s="107"/>
      <c r="D19" s="107"/>
      <c r="E19" s="107"/>
      <c r="F19" s="108"/>
      <c r="G19" s="120">
        <f t="shared" si="0"/>
        <v>0</v>
      </c>
    </row>
    <row r="20" spans="2:7" x14ac:dyDescent="0.25">
      <c r="B20" s="106"/>
      <c r="C20" s="107"/>
      <c r="D20" s="107"/>
      <c r="E20" s="107"/>
      <c r="F20" s="108"/>
      <c r="G20" s="120">
        <f t="shared" si="0"/>
        <v>0</v>
      </c>
    </row>
    <row r="21" spans="2:7" x14ac:dyDescent="0.25">
      <c r="B21" s="106"/>
      <c r="C21" s="107"/>
      <c r="D21" s="107"/>
      <c r="E21" s="107"/>
      <c r="F21" s="108"/>
      <c r="G21" s="120">
        <f t="shared" si="0"/>
        <v>0</v>
      </c>
    </row>
    <row r="22" spans="2:7" x14ac:dyDescent="0.25">
      <c r="B22" s="106"/>
      <c r="C22" s="107"/>
      <c r="D22" s="107"/>
      <c r="E22" s="107"/>
      <c r="F22" s="108"/>
      <c r="G22" s="120">
        <f t="shared" si="0"/>
        <v>0</v>
      </c>
    </row>
    <row r="23" spans="2:7" x14ac:dyDescent="0.25">
      <c r="B23" s="106"/>
      <c r="C23" s="107"/>
      <c r="D23" s="107"/>
      <c r="E23" s="107"/>
      <c r="F23" s="108"/>
      <c r="G23" s="120">
        <f t="shared" si="0"/>
        <v>0</v>
      </c>
    </row>
    <row r="24" spans="2:7" x14ac:dyDescent="0.25">
      <c r="B24" s="106"/>
      <c r="C24" s="107"/>
      <c r="D24" s="107"/>
      <c r="E24" s="107"/>
      <c r="F24" s="108"/>
      <c r="G24" s="120">
        <f t="shared" si="0"/>
        <v>0</v>
      </c>
    </row>
    <row r="25" spans="2:7" x14ac:dyDescent="0.25">
      <c r="B25" s="106"/>
      <c r="C25" s="107"/>
      <c r="D25" s="107"/>
      <c r="E25" s="107"/>
      <c r="F25" s="108"/>
      <c r="G25" s="120">
        <f t="shared" si="0"/>
        <v>0</v>
      </c>
    </row>
    <row r="26" spans="2:7" x14ac:dyDescent="0.25">
      <c r="B26" s="106"/>
      <c r="C26" s="107"/>
      <c r="D26" s="107"/>
      <c r="E26" s="107"/>
      <c r="F26" s="108"/>
      <c r="G26" s="120">
        <f t="shared" si="0"/>
        <v>0</v>
      </c>
    </row>
    <row r="27" spans="2:7" x14ac:dyDescent="0.25">
      <c r="B27" s="106"/>
      <c r="C27" s="107"/>
      <c r="D27" s="107"/>
      <c r="E27" s="107"/>
      <c r="F27" s="108"/>
      <c r="G27" s="120">
        <f t="shared" si="0"/>
        <v>0</v>
      </c>
    </row>
    <row r="28" spans="2:7" x14ac:dyDescent="0.25">
      <c r="B28" s="106"/>
      <c r="C28" s="107"/>
      <c r="D28" s="107"/>
      <c r="E28" s="107"/>
      <c r="F28" s="108"/>
      <c r="G28" s="120">
        <f t="shared" si="0"/>
        <v>0</v>
      </c>
    </row>
    <row r="29" spans="2:7" x14ac:dyDescent="0.25">
      <c r="B29" s="106"/>
      <c r="C29" s="107"/>
      <c r="D29" s="107"/>
      <c r="E29" s="107"/>
      <c r="F29" s="108"/>
      <c r="G29" s="120">
        <f t="shared" si="0"/>
        <v>0</v>
      </c>
    </row>
    <row r="30" spans="2:7" x14ac:dyDescent="0.25">
      <c r="B30" s="106"/>
      <c r="C30" s="107"/>
      <c r="D30" s="107"/>
      <c r="E30" s="107"/>
      <c r="F30" s="108"/>
      <c r="G30" s="120">
        <f t="shared" si="0"/>
        <v>0</v>
      </c>
    </row>
    <row r="31" spans="2:7" x14ac:dyDescent="0.25">
      <c r="B31" s="106"/>
      <c r="C31" s="107"/>
      <c r="D31" s="107"/>
      <c r="E31" s="107"/>
      <c r="F31" s="108"/>
      <c r="G31" s="120">
        <f t="shared" si="0"/>
        <v>0</v>
      </c>
    </row>
    <row r="32" spans="2:7" x14ac:dyDescent="0.25">
      <c r="B32" s="106"/>
      <c r="C32" s="107"/>
      <c r="D32" s="107"/>
      <c r="E32" s="107"/>
      <c r="F32" s="108"/>
      <c r="G32" s="120">
        <f t="shared" si="0"/>
        <v>0</v>
      </c>
    </row>
    <row r="33" spans="2:7" x14ac:dyDescent="0.25">
      <c r="B33" s="106"/>
      <c r="C33" s="107"/>
      <c r="D33" s="107"/>
      <c r="E33" s="107"/>
      <c r="F33" s="108"/>
      <c r="G33" s="120">
        <f t="shared" si="0"/>
        <v>0</v>
      </c>
    </row>
    <row r="34" spans="2:7" x14ac:dyDescent="0.25">
      <c r="B34" s="106"/>
      <c r="C34" s="107"/>
      <c r="D34" s="107"/>
      <c r="E34" s="107"/>
      <c r="F34" s="108"/>
      <c r="G34" s="120">
        <f t="shared" si="0"/>
        <v>0</v>
      </c>
    </row>
    <row r="35" spans="2:7" x14ac:dyDescent="0.25">
      <c r="B35" s="106"/>
      <c r="C35" s="107"/>
      <c r="D35" s="107"/>
      <c r="E35" s="107"/>
      <c r="F35" s="108"/>
      <c r="G35" s="120">
        <f t="shared" si="0"/>
        <v>0</v>
      </c>
    </row>
    <row r="36" spans="2:7" x14ac:dyDescent="0.25">
      <c r="B36" s="106"/>
      <c r="C36" s="107"/>
      <c r="D36" s="107"/>
      <c r="E36" s="107"/>
      <c r="F36" s="108"/>
      <c r="G36" s="120">
        <f t="shared" si="0"/>
        <v>0</v>
      </c>
    </row>
    <row r="37" spans="2:7" x14ac:dyDescent="0.25">
      <c r="B37" s="106"/>
      <c r="C37" s="107"/>
      <c r="D37" s="107"/>
      <c r="E37" s="107"/>
      <c r="F37" s="108"/>
      <c r="G37" s="120">
        <f t="shared" si="0"/>
        <v>0</v>
      </c>
    </row>
    <row r="38" spans="2:7" x14ac:dyDescent="0.25">
      <c r="B38" s="106"/>
      <c r="C38" s="107"/>
      <c r="D38" s="107"/>
      <c r="E38" s="107"/>
      <c r="F38" s="108"/>
      <c r="G38" s="120">
        <f t="shared" si="0"/>
        <v>0</v>
      </c>
    </row>
    <row r="39" spans="2:7" x14ac:dyDescent="0.25">
      <c r="B39" s="106"/>
      <c r="C39" s="107"/>
      <c r="D39" s="107"/>
      <c r="E39" s="107"/>
      <c r="F39" s="108"/>
      <c r="G39" s="120">
        <f t="shared" si="0"/>
        <v>0</v>
      </c>
    </row>
    <row r="40" spans="2:7" ht="16.5" thickBot="1" x14ac:dyDescent="0.3">
      <c r="B40" s="174" t="s">
        <v>528</v>
      </c>
      <c r="C40" s="175"/>
      <c r="D40" s="175"/>
      <c r="E40" s="175"/>
      <c r="F40" s="175"/>
      <c r="G40" s="121">
        <f>SUM(G4:G39)</f>
        <v>0</v>
      </c>
    </row>
  </sheetData>
  <sheetProtection algorithmName="SHA-512" hashValue="sGUo/y+SSngffqliwwKZOk8bqJ7GZe5HtZW0hCKcfxUpzFCNMnfQZIzkp1pq3NUc5fUw/q4WlwEMRr0K+rurWg==" saltValue="8tcuD74tqr7Itkn4NiX+ng==" spinCount="100000" sheet="1" objects="1" scenarios="1"/>
  <mergeCells count="7">
    <mergeCell ref="B40:F40"/>
    <mergeCell ref="B2:B3"/>
    <mergeCell ref="E2:E3"/>
    <mergeCell ref="F2:F3"/>
    <mergeCell ref="G2:G3"/>
    <mergeCell ref="C2:C3"/>
    <mergeCell ref="D2:D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2"/>
  <sheetViews>
    <sheetView workbookViewId="0">
      <selection activeCell="B9" sqref="B9:B10"/>
    </sheetView>
  </sheetViews>
  <sheetFormatPr baseColWidth="10" defaultRowHeight="15" x14ac:dyDescent="0.25"/>
  <cols>
    <col min="5" max="5" width="11.42578125" style="17"/>
  </cols>
  <sheetData>
    <row r="2" spans="2:5" x14ac:dyDescent="0.25">
      <c r="B2" t="s">
        <v>0</v>
      </c>
      <c r="E2" s="17">
        <v>0</v>
      </c>
    </row>
    <row r="3" spans="2:5" x14ac:dyDescent="0.25">
      <c r="B3" t="s">
        <v>2</v>
      </c>
      <c r="E3" s="18">
        <v>0.01</v>
      </c>
    </row>
    <row r="4" spans="2:5" x14ac:dyDescent="0.25">
      <c r="B4" t="s">
        <v>1</v>
      </c>
      <c r="E4" s="18">
        <v>0.02</v>
      </c>
    </row>
    <row r="5" spans="2:5" x14ac:dyDescent="0.25">
      <c r="E5" s="18">
        <v>0.03</v>
      </c>
    </row>
    <row r="6" spans="2:5" x14ac:dyDescent="0.25">
      <c r="B6" t="s">
        <v>124</v>
      </c>
      <c r="E6" s="18">
        <v>0.04</v>
      </c>
    </row>
    <row r="7" spans="2:5" x14ac:dyDescent="0.25">
      <c r="E7" s="18">
        <v>0.05</v>
      </c>
    </row>
    <row r="8" spans="2:5" x14ac:dyDescent="0.25">
      <c r="E8" s="18">
        <v>0.06</v>
      </c>
    </row>
    <row r="9" spans="2:5" x14ac:dyDescent="0.25">
      <c r="B9" t="s">
        <v>129</v>
      </c>
      <c r="E9" s="18">
        <v>7.0000000000000007E-2</v>
      </c>
    </row>
    <row r="10" spans="2:5" x14ac:dyDescent="0.25">
      <c r="B10" t="s">
        <v>130</v>
      </c>
      <c r="E10" s="18">
        <v>0.08</v>
      </c>
    </row>
    <row r="11" spans="2:5" x14ac:dyDescent="0.25">
      <c r="E11" s="18">
        <v>0.09</v>
      </c>
    </row>
    <row r="12" spans="2:5" x14ac:dyDescent="0.25">
      <c r="E12" s="18">
        <v>0.1</v>
      </c>
    </row>
    <row r="13" spans="2:5" x14ac:dyDescent="0.25">
      <c r="E13" s="18">
        <v>0.11</v>
      </c>
    </row>
    <row r="14" spans="2:5" x14ac:dyDescent="0.25">
      <c r="E14" s="18">
        <v>0.12</v>
      </c>
    </row>
    <row r="15" spans="2:5" x14ac:dyDescent="0.25">
      <c r="E15" s="18">
        <v>0.13</v>
      </c>
    </row>
    <row r="16" spans="2:5" x14ac:dyDescent="0.25">
      <c r="E16" s="18">
        <v>0.14000000000000001</v>
      </c>
    </row>
    <row r="17" spans="5:5" x14ac:dyDescent="0.25">
      <c r="E17" s="18">
        <v>0.15</v>
      </c>
    </row>
    <row r="18" spans="5:5" x14ac:dyDescent="0.25">
      <c r="E18" s="18">
        <v>0.16</v>
      </c>
    </row>
    <row r="19" spans="5:5" x14ac:dyDescent="0.25">
      <c r="E19" s="18">
        <v>0.17</v>
      </c>
    </row>
    <row r="20" spans="5:5" x14ac:dyDescent="0.25">
      <c r="E20" s="18">
        <v>0.18</v>
      </c>
    </row>
    <row r="21" spans="5:5" x14ac:dyDescent="0.25">
      <c r="E21" s="18">
        <v>0.19</v>
      </c>
    </row>
    <row r="22" spans="5:5" x14ac:dyDescent="0.25">
      <c r="E22" s="18">
        <v>0.2</v>
      </c>
    </row>
    <row r="23" spans="5:5" x14ac:dyDescent="0.25">
      <c r="E23" s="18">
        <v>0.21</v>
      </c>
    </row>
    <row r="24" spans="5:5" x14ac:dyDescent="0.25">
      <c r="E24" s="18">
        <v>0.22</v>
      </c>
    </row>
    <row r="25" spans="5:5" x14ac:dyDescent="0.25">
      <c r="E25" s="18">
        <v>0.23</v>
      </c>
    </row>
    <row r="26" spans="5:5" x14ac:dyDescent="0.25">
      <c r="E26" s="18">
        <v>0.24</v>
      </c>
    </row>
    <row r="27" spans="5:5" x14ac:dyDescent="0.25">
      <c r="E27" s="18">
        <v>0.25</v>
      </c>
    </row>
    <row r="28" spans="5:5" x14ac:dyDescent="0.25">
      <c r="E28" s="18">
        <v>0.26</v>
      </c>
    </row>
    <row r="29" spans="5:5" x14ac:dyDescent="0.25">
      <c r="E29" s="18">
        <v>0.27</v>
      </c>
    </row>
    <row r="30" spans="5:5" x14ac:dyDescent="0.25">
      <c r="E30" s="18">
        <v>0.28000000000000003</v>
      </c>
    </row>
    <row r="31" spans="5:5" x14ac:dyDescent="0.25">
      <c r="E31" s="18">
        <v>0.28999999999999998</v>
      </c>
    </row>
    <row r="32" spans="5:5" x14ac:dyDescent="0.25">
      <c r="E32" s="18">
        <v>0.3</v>
      </c>
    </row>
    <row r="33" spans="5:5" x14ac:dyDescent="0.25">
      <c r="E33" s="18">
        <v>0.31</v>
      </c>
    </row>
    <row r="34" spans="5:5" x14ac:dyDescent="0.25">
      <c r="E34" s="18">
        <v>0.32</v>
      </c>
    </row>
    <row r="35" spans="5:5" x14ac:dyDescent="0.25">
      <c r="E35" s="18">
        <v>0.33</v>
      </c>
    </row>
    <row r="36" spans="5:5" x14ac:dyDescent="0.25">
      <c r="E36" s="18">
        <v>0.34</v>
      </c>
    </row>
    <row r="37" spans="5:5" x14ac:dyDescent="0.25">
      <c r="E37" s="18">
        <v>0.35</v>
      </c>
    </row>
    <row r="38" spans="5:5" x14ac:dyDescent="0.25">
      <c r="E38" s="18">
        <v>0.36</v>
      </c>
    </row>
    <row r="39" spans="5:5" x14ac:dyDescent="0.25">
      <c r="E39" s="18">
        <v>0.37</v>
      </c>
    </row>
    <row r="40" spans="5:5" x14ac:dyDescent="0.25">
      <c r="E40" s="18">
        <v>0.38</v>
      </c>
    </row>
    <row r="41" spans="5:5" x14ac:dyDescent="0.25">
      <c r="E41" s="18">
        <v>0.39</v>
      </c>
    </row>
    <row r="42" spans="5:5" x14ac:dyDescent="0.25">
      <c r="E42" s="18">
        <v>0.4</v>
      </c>
    </row>
    <row r="43" spans="5:5" x14ac:dyDescent="0.25">
      <c r="E43" s="18">
        <v>0.41</v>
      </c>
    </row>
    <row r="44" spans="5:5" x14ac:dyDescent="0.25">
      <c r="E44" s="18">
        <v>0.42</v>
      </c>
    </row>
    <row r="45" spans="5:5" x14ac:dyDescent="0.25">
      <c r="E45" s="18">
        <v>0.43</v>
      </c>
    </row>
    <row r="46" spans="5:5" x14ac:dyDescent="0.25">
      <c r="E46" s="18">
        <v>0.44</v>
      </c>
    </row>
    <row r="47" spans="5:5" x14ac:dyDescent="0.25">
      <c r="E47" s="18">
        <v>0.45</v>
      </c>
    </row>
    <row r="48" spans="5:5" x14ac:dyDescent="0.25">
      <c r="E48" s="18">
        <v>0.46</v>
      </c>
    </row>
    <row r="49" spans="5:5" x14ac:dyDescent="0.25">
      <c r="E49" s="18">
        <v>0.47</v>
      </c>
    </row>
    <row r="50" spans="5:5" x14ac:dyDescent="0.25">
      <c r="E50" s="18">
        <v>0.48</v>
      </c>
    </row>
    <row r="51" spans="5:5" x14ac:dyDescent="0.25">
      <c r="E51" s="18">
        <v>0.49</v>
      </c>
    </row>
    <row r="52" spans="5:5" x14ac:dyDescent="0.25">
      <c r="E52" s="18">
        <v>0.5</v>
      </c>
    </row>
    <row r="53" spans="5:5" x14ac:dyDescent="0.25">
      <c r="E53" s="18">
        <v>0.51</v>
      </c>
    </row>
    <row r="54" spans="5:5" x14ac:dyDescent="0.25">
      <c r="E54" s="18">
        <v>0.52</v>
      </c>
    </row>
    <row r="55" spans="5:5" x14ac:dyDescent="0.25">
      <c r="E55" s="18">
        <v>0.53</v>
      </c>
    </row>
    <row r="56" spans="5:5" x14ac:dyDescent="0.25">
      <c r="E56" s="18">
        <v>0.54</v>
      </c>
    </row>
    <row r="57" spans="5:5" x14ac:dyDescent="0.25">
      <c r="E57" s="18">
        <v>0.55000000000000004</v>
      </c>
    </row>
    <row r="58" spans="5:5" x14ac:dyDescent="0.25">
      <c r="E58" s="18">
        <v>0.56000000000000005</v>
      </c>
    </row>
    <row r="59" spans="5:5" x14ac:dyDescent="0.25">
      <c r="E59" s="18">
        <v>0.56999999999999995</v>
      </c>
    </row>
    <row r="60" spans="5:5" x14ac:dyDescent="0.25">
      <c r="E60" s="18">
        <v>0.57999999999999996</v>
      </c>
    </row>
    <row r="61" spans="5:5" x14ac:dyDescent="0.25">
      <c r="E61" s="18">
        <v>0.59</v>
      </c>
    </row>
    <row r="62" spans="5:5" x14ac:dyDescent="0.25">
      <c r="E62" s="18">
        <v>0.6</v>
      </c>
    </row>
    <row r="63" spans="5:5" x14ac:dyDescent="0.25">
      <c r="E63" s="18">
        <v>0.61</v>
      </c>
    </row>
    <row r="64" spans="5:5" x14ac:dyDescent="0.25">
      <c r="E64" s="18">
        <v>0.62</v>
      </c>
    </row>
    <row r="65" spans="5:5" x14ac:dyDescent="0.25">
      <c r="E65" s="18">
        <v>0.63</v>
      </c>
    </row>
    <row r="66" spans="5:5" x14ac:dyDescent="0.25">
      <c r="E66" s="18">
        <v>0.64</v>
      </c>
    </row>
    <row r="67" spans="5:5" x14ac:dyDescent="0.25">
      <c r="E67" s="18">
        <v>0.65</v>
      </c>
    </row>
    <row r="68" spans="5:5" x14ac:dyDescent="0.25">
      <c r="E68" s="18">
        <v>0.66</v>
      </c>
    </row>
    <row r="69" spans="5:5" x14ac:dyDescent="0.25">
      <c r="E69" s="18">
        <v>0.67</v>
      </c>
    </row>
    <row r="70" spans="5:5" x14ac:dyDescent="0.25">
      <c r="E70" s="18">
        <v>0.68</v>
      </c>
    </row>
    <row r="71" spans="5:5" x14ac:dyDescent="0.25">
      <c r="E71" s="18">
        <v>0.69</v>
      </c>
    </row>
    <row r="72" spans="5:5" x14ac:dyDescent="0.25">
      <c r="E72" s="18">
        <v>0.7</v>
      </c>
    </row>
    <row r="73" spans="5:5" x14ac:dyDescent="0.25">
      <c r="E73" s="18">
        <v>0.71</v>
      </c>
    </row>
    <row r="74" spans="5:5" x14ac:dyDescent="0.25">
      <c r="E74" s="18">
        <v>0.72</v>
      </c>
    </row>
    <row r="75" spans="5:5" x14ac:dyDescent="0.25">
      <c r="E75" s="18">
        <v>0.73</v>
      </c>
    </row>
    <row r="76" spans="5:5" x14ac:dyDescent="0.25">
      <c r="E76" s="18">
        <v>0.74</v>
      </c>
    </row>
    <row r="77" spans="5:5" x14ac:dyDescent="0.25">
      <c r="E77" s="18">
        <v>0.75</v>
      </c>
    </row>
    <row r="78" spans="5:5" x14ac:dyDescent="0.25">
      <c r="E78" s="18">
        <v>0.76</v>
      </c>
    </row>
    <row r="79" spans="5:5" x14ac:dyDescent="0.25">
      <c r="E79" s="18">
        <v>0.77</v>
      </c>
    </row>
    <row r="80" spans="5:5" x14ac:dyDescent="0.25">
      <c r="E80" s="18">
        <v>0.78</v>
      </c>
    </row>
    <row r="81" spans="5:5" x14ac:dyDescent="0.25">
      <c r="E81" s="18">
        <v>0.79</v>
      </c>
    </row>
    <row r="82" spans="5:5" x14ac:dyDescent="0.25">
      <c r="E82" s="18">
        <v>0.8</v>
      </c>
    </row>
    <row r="83" spans="5:5" x14ac:dyDescent="0.25">
      <c r="E83" s="18">
        <v>0.81</v>
      </c>
    </row>
    <row r="84" spans="5:5" x14ac:dyDescent="0.25">
      <c r="E84" s="18">
        <v>0.82</v>
      </c>
    </row>
    <row r="85" spans="5:5" x14ac:dyDescent="0.25">
      <c r="E85" s="18">
        <v>0.83</v>
      </c>
    </row>
    <row r="86" spans="5:5" x14ac:dyDescent="0.25">
      <c r="E86" s="18">
        <v>0.84</v>
      </c>
    </row>
    <row r="87" spans="5:5" x14ac:dyDescent="0.25">
      <c r="E87" s="18">
        <v>0.85</v>
      </c>
    </row>
    <row r="88" spans="5:5" x14ac:dyDescent="0.25">
      <c r="E88" s="18">
        <v>0.86</v>
      </c>
    </row>
    <row r="89" spans="5:5" x14ac:dyDescent="0.25">
      <c r="E89" s="18">
        <v>0.87</v>
      </c>
    </row>
    <row r="90" spans="5:5" x14ac:dyDescent="0.25">
      <c r="E90" s="18">
        <v>0.88</v>
      </c>
    </row>
    <row r="91" spans="5:5" x14ac:dyDescent="0.25">
      <c r="E91" s="18">
        <v>0.89</v>
      </c>
    </row>
    <row r="92" spans="5:5" x14ac:dyDescent="0.25">
      <c r="E92" s="18">
        <v>0.9</v>
      </c>
    </row>
    <row r="93" spans="5:5" x14ac:dyDescent="0.25">
      <c r="E93" s="18">
        <v>0.91</v>
      </c>
    </row>
    <row r="94" spans="5:5" x14ac:dyDescent="0.25">
      <c r="E94" s="18">
        <v>0.92</v>
      </c>
    </row>
    <row r="95" spans="5:5" x14ac:dyDescent="0.25">
      <c r="E95" s="18">
        <v>0.93</v>
      </c>
    </row>
    <row r="96" spans="5:5" x14ac:dyDescent="0.25">
      <c r="E96" s="18">
        <v>0.94</v>
      </c>
    </row>
    <row r="97" spans="5:5" x14ac:dyDescent="0.25">
      <c r="E97" s="18">
        <v>0.95</v>
      </c>
    </row>
    <row r="98" spans="5:5" x14ac:dyDescent="0.25">
      <c r="E98" s="18">
        <v>0.96</v>
      </c>
    </row>
    <row r="99" spans="5:5" x14ac:dyDescent="0.25">
      <c r="E99" s="18">
        <v>0.97</v>
      </c>
    </row>
    <row r="100" spans="5:5" x14ac:dyDescent="0.25">
      <c r="E100" s="18">
        <v>0.98</v>
      </c>
    </row>
    <row r="101" spans="5:5" x14ac:dyDescent="0.25">
      <c r="E101" s="18">
        <v>0.99</v>
      </c>
    </row>
    <row r="102" spans="5:5" x14ac:dyDescent="0.25">
      <c r="E102" s="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4</vt:i4>
      </vt:variant>
    </vt:vector>
  </HeadingPairs>
  <TitlesOfParts>
    <vt:vector size="15" baseType="lpstr">
      <vt:lpstr>Completo</vt:lpstr>
      <vt:lpstr>Instructivo_COG</vt:lpstr>
      <vt:lpstr>Instructivo_Impacto</vt:lpstr>
      <vt:lpstr>1</vt:lpstr>
      <vt:lpstr>2</vt:lpstr>
      <vt:lpstr>3</vt:lpstr>
      <vt:lpstr>4</vt:lpstr>
      <vt:lpstr>Concentrado</vt:lpstr>
      <vt:lpstr>ConcentredoNomina</vt:lpstr>
      <vt:lpstr>BienesMuebles_Inmuebles_Intangi</vt:lpstr>
      <vt:lpstr>Hoja2</vt:lpstr>
      <vt:lpstr>Indi</vt:lpstr>
      <vt:lpstr>Indicar</vt:lpstr>
      <vt:lpstr>porcentaje</vt:lpstr>
      <vt:lpstr>Concentrado!Títulos_a_imprimir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Moran Orrante</dc:creator>
  <cp:lastModifiedBy>Diana Berenice Acevedo Soto</cp:lastModifiedBy>
  <dcterms:created xsi:type="dcterms:W3CDTF">2018-08-23T17:06:08Z</dcterms:created>
  <dcterms:modified xsi:type="dcterms:W3CDTF">2018-10-18T16:17:47Z</dcterms:modified>
</cp:coreProperties>
</file>