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19440" windowHeight="11700" activeTab="5"/>
  </bookViews>
  <sheets>
    <sheet name="Lineamientos" sheetId="6" r:id="rId1"/>
    <sheet name="Instructivo" sheetId="8" r:id="rId2"/>
    <sheet name="Instrucciones" sheetId="3" state="hidden" r:id="rId3"/>
    <sheet name="FormatoCOG_Poderes" sheetId="2" r:id="rId4"/>
    <sheet name="FormatoCOG_Paraestatales" sheetId="10" r:id="rId5"/>
    <sheet name="FormatoCOG_Autónomos" sheetId="5" r:id="rId6"/>
    <sheet name="Hoja1" sheetId="9" state="hidden" r:id="rId7"/>
  </sheets>
  <definedNames>
    <definedName name="_xlnm._FilterDatabase" localSheetId="5" hidden="1">FormatoCOG_Autónomos!$B$6:$R$308</definedName>
    <definedName name="_xlnm._FilterDatabase" localSheetId="4" hidden="1">FormatoCOG_Paraestatales!$B$8:$R$310</definedName>
    <definedName name="_xlnm._FilterDatabase" localSheetId="3" hidden="1">FormatoCOG_Poderes!$B$7:$R$309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5" l="1"/>
  <c r="B2" i="10"/>
  <c r="R309" i="10" l="1"/>
  <c r="O308" i="10" s="1"/>
  <c r="Q309" i="10"/>
  <c r="D309" i="10"/>
  <c r="R308" i="10"/>
  <c r="H306" i="10" s="1"/>
  <c r="Q308" i="10"/>
  <c r="P308" i="10"/>
  <c r="N308" i="10"/>
  <c r="M308" i="10"/>
  <c r="L308" i="10"/>
  <c r="K308" i="10"/>
  <c r="J308" i="10"/>
  <c r="I308" i="10"/>
  <c r="H308" i="10"/>
  <c r="G308" i="10"/>
  <c r="F308" i="10"/>
  <c r="E308" i="10"/>
  <c r="R307" i="10"/>
  <c r="E306" i="10" s="1"/>
  <c r="Q307" i="10"/>
  <c r="D307" i="10"/>
  <c r="R306" i="10"/>
  <c r="Q306" i="10"/>
  <c r="R305" i="10"/>
  <c r="Q305" i="10"/>
  <c r="D305" i="10"/>
  <c r="R304" i="10"/>
  <c r="Q304" i="10"/>
  <c r="R303" i="10"/>
  <c r="Q303" i="10"/>
  <c r="D303" i="10"/>
  <c r="R302" i="10"/>
  <c r="Q302" i="10"/>
  <c r="R301" i="10"/>
  <c r="Q301" i="10"/>
  <c r="D301" i="10"/>
  <c r="R300" i="10"/>
  <c r="Q300" i="10"/>
  <c r="D300" i="10"/>
  <c r="R299" i="10"/>
  <c r="Q299" i="10"/>
  <c r="R298" i="10"/>
  <c r="H297" i="10" s="1"/>
  <c r="Q298" i="10"/>
  <c r="D298" i="10"/>
  <c r="R297" i="10"/>
  <c r="Q297" i="10"/>
  <c r="R296" i="10"/>
  <c r="Q296" i="10"/>
  <c r="R295" i="10"/>
  <c r="Q295" i="10"/>
  <c r="D295" i="10"/>
  <c r="R294" i="10"/>
  <c r="Q294" i="10"/>
  <c r="D294" i="10"/>
  <c r="R293" i="10"/>
  <c r="Q293" i="10"/>
  <c r="D293" i="10"/>
  <c r="R292" i="10"/>
  <c r="Q292" i="10"/>
  <c r="R291" i="10"/>
  <c r="I288" i="10" s="1"/>
  <c r="Q291" i="10"/>
  <c r="D291" i="10"/>
  <c r="R290" i="10"/>
  <c r="Q290" i="10"/>
  <c r="R289" i="10"/>
  <c r="Q289" i="10"/>
  <c r="D289" i="10"/>
  <c r="R288" i="10"/>
  <c r="Q288" i="10"/>
  <c r="R287" i="10"/>
  <c r="Q287" i="10"/>
  <c r="R286" i="10"/>
  <c r="Q286" i="10"/>
  <c r="D286" i="10"/>
  <c r="R285" i="10"/>
  <c r="Q285" i="10"/>
  <c r="D285" i="10"/>
  <c r="R284" i="10"/>
  <c r="Q284" i="10"/>
  <c r="D283" i="10"/>
  <c r="R282" i="10"/>
  <c r="Q282" i="10"/>
  <c r="D282" i="10"/>
  <c r="R281" i="10"/>
  <c r="Q281" i="10"/>
  <c r="R280" i="10"/>
  <c r="Q280" i="10"/>
  <c r="R279" i="10"/>
  <c r="Q279" i="10"/>
  <c r="D279" i="10"/>
  <c r="R278" i="10"/>
  <c r="Q278" i="10"/>
  <c r="R277" i="10"/>
  <c r="Q277" i="10"/>
  <c r="D277" i="10"/>
  <c r="R276" i="10"/>
  <c r="Q276" i="10"/>
  <c r="D276" i="10"/>
  <c r="R275" i="10"/>
  <c r="Q275" i="10"/>
  <c r="D275" i="10"/>
  <c r="R274" i="10"/>
  <c r="Q274" i="10"/>
  <c r="D274" i="10"/>
  <c r="R273" i="10"/>
  <c r="Q273" i="10"/>
  <c r="D273" i="10"/>
  <c r="R272" i="10"/>
  <c r="Q272" i="10"/>
  <c r="D272" i="10"/>
  <c r="R271" i="10"/>
  <c r="Q271" i="10"/>
  <c r="D271" i="10"/>
  <c r="R270" i="10"/>
  <c r="Q270" i="10"/>
  <c r="D270" i="10"/>
  <c r="R269" i="10"/>
  <c r="Q269" i="10"/>
  <c r="R268" i="10"/>
  <c r="Q268" i="10"/>
  <c r="D268" i="10"/>
  <c r="R267" i="10"/>
  <c r="Q267" i="10"/>
  <c r="D267" i="10"/>
  <c r="R266" i="10"/>
  <c r="Q266" i="10"/>
  <c r="D266" i="10"/>
  <c r="R265" i="10"/>
  <c r="Q265" i="10"/>
  <c r="D265" i="10"/>
  <c r="R264" i="10"/>
  <c r="Q264" i="10"/>
  <c r="D264" i="10"/>
  <c r="R263" i="10"/>
  <c r="Q263" i="10"/>
  <c r="D263" i="10"/>
  <c r="R262" i="10"/>
  <c r="Q262" i="10"/>
  <c r="D262" i="10"/>
  <c r="R261" i="10"/>
  <c r="Q261" i="10"/>
  <c r="D261" i="10"/>
  <c r="R260" i="10"/>
  <c r="Q260" i="10"/>
  <c r="R259" i="10"/>
  <c r="Q259" i="10"/>
  <c r="R258" i="10"/>
  <c r="Q258" i="10"/>
  <c r="D258" i="10"/>
  <c r="R257" i="10"/>
  <c r="Q257" i="10"/>
  <c r="D257" i="10"/>
  <c r="R256" i="10"/>
  <c r="Q256" i="10"/>
  <c r="D256" i="10"/>
  <c r="R255" i="10"/>
  <c r="Q255" i="10"/>
  <c r="R254" i="10"/>
  <c r="Q254" i="10"/>
  <c r="D254" i="10"/>
  <c r="R253" i="10"/>
  <c r="Q253" i="10"/>
  <c r="D253" i="10"/>
  <c r="R252" i="10"/>
  <c r="Q252" i="10"/>
  <c r="D252" i="10"/>
  <c r="R251" i="10"/>
  <c r="Q251" i="10"/>
  <c r="D251" i="10"/>
  <c r="R250" i="10"/>
  <c r="Q250" i="10"/>
  <c r="R249" i="10"/>
  <c r="Q249" i="10"/>
  <c r="D249" i="10"/>
  <c r="R248" i="10"/>
  <c r="Q248" i="10"/>
  <c r="D248" i="10"/>
  <c r="R247" i="10"/>
  <c r="Q247" i="10"/>
  <c r="R246" i="10"/>
  <c r="Q246" i="10"/>
  <c r="D246" i="10"/>
  <c r="R245" i="10"/>
  <c r="Q245" i="10"/>
  <c r="D245" i="10"/>
  <c r="R244" i="10"/>
  <c r="Q244" i="10"/>
  <c r="D244" i="10"/>
  <c r="R243" i="10"/>
  <c r="Q243" i="10"/>
  <c r="D243" i="10"/>
  <c r="R242" i="10"/>
  <c r="Q242" i="10"/>
  <c r="D242" i="10"/>
  <c r="R241" i="10"/>
  <c r="Q241" i="10"/>
  <c r="D241" i="10"/>
  <c r="R240" i="10"/>
  <c r="Q240" i="10"/>
  <c r="D240" i="10"/>
  <c r="R239" i="10"/>
  <c r="Q239" i="10"/>
  <c r="D239" i="10"/>
  <c r="R238" i="10"/>
  <c r="Q238" i="10"/>
  <c r="R237" i="10"/>
  <c r="Q237" i="10"/>
  <c r="D237" i="10"/>
  <c r="R236" i="10"/>
  <c r="Q236" i="10"/>
  <c r="R235" i="10"/>
  <c r="Q235" i="10"/>
  <c r="D235" i="10"/>
  <c r="R234" i="10"/>
  <c r="Q234" i="10"/>
  <c r="D234" i="10"/>
  <c r="R233" i="10"/>
  <c r="Q233" i="10"/>
  <c r="D233" i="10"/>
  <c r="R232" i="10"/>
  <c r="Q232" i="10"/>
  <c r="D232" i="10"/>
  <c r="R231" i="10"/>
  <c r="Q231" i="10"/>
  <c r="R230" i="10"/>
  <c r="Q230" i="10"/>
  <c r="D230" i="10"/>
  <c r="R229" i="10"/>
  <c r="Q229" i="10"/>
  <c r="D229" i="10"/>
  <c r="R228" i="10"/>
  <c r="Q228" i="10"/>
  <c r="R227" i="10"/>
  <c r="Q227" i="10"/>
  <c r="D227" i="10"/>
  <c r="R226" i="10"/>
  <c r="Q226" i="10"/>
  <c r="D226" i="10"/>
  <c r="R225" i="10"/>
  <c r="Q225" i="10"/>
  <c r="D225" i="10"/>
  <c r="R224" i="10"/>
  <c r="Q224" i="10"/>
  <c r="D224" i="10"/>
  <c r="R223" i="10"/>
  <c r="Q223" i="10"/>
  <c r="R222" i="10"/>
  <c r="Q222" i="10"/>
  <c r="D222" i="10"/>
  <c r="R221" i="10"/>
  <c r="Q221" i="10"/>
  <c r="D221" i="10"/>
  <c r="R220" i="10"/>
  <c r="Q220" i="10"/>
  <c r="D220" i="10"/>
  <c r="R219" i="10"/>
  <c r="Q219" i="10"/>
  <c r="D219" i="10"/>
  <c r="R218" i="10"/>
  <c r="Q218" i="10"/>
  <c r="D218" i="10"/>
  <c r="R217" i="10"/>
  <c r="Q217" i="10"/>
  <c r="R216" i="10"/>
  <c r="Q216" i="10"/>
  <c r="D215" i="10"/>
  <c r="D214" i="10"/>
  <c r="R213" i="10"/>
  <c r="Q213" i="10"/>
  <c r="D213" i="10"/>
  <c r="R212" i="10"/>
  <c r="Q212" i="10"/>
  <c r="R211" i="10"/>
  <c r="Q211" i="10"/>
  <c r="D211" i="10"/>
  <c r="R210" i="10"/>
  <c r="Q210" i="10"/>
  <c r="D210" i="10"/>
  <c r="R209" i="10"/>
  <c r="Q209" i="10"/>
  <c r="D209" i="10"/>
  <c r="R208" i="10"/>
  <c r="Q208" i="10"/>
  <c r="R207" i="10"/>
  <c r="Q207" i="10"/>
  <c r="D207" i="10"/>
  <c r="R206" i="10"/>
  <c r="Q206" i="10"/>
  <c r="D206" i="10"/>
  <c r="R205" i="10"/>
  <c r="Q205" i="10"/>
  <c r="D205" i="10"/>
  <c r="R204" i="10"/>
  <c r="Q204" i="10"/>
  <c r="D204" i="10"/>
  <c r="R203" i="10"/>
  <c r="Q203" i="10"/>
  <c r="D203" i="10"/>
  <c r="R202" i="10"/>
  <c r="Q202" i="10"/>
  <c r="D202" i="10"/>
  <c r="R201" i="10"/>
  <c r="Q201" i="10"/>
  <c r="D201" i="10"/>
  <c r="R200" i="10"/>
  <c r="Q200" i="10"/>
  <c r="R199" i="10"/>
  <c r="Q199" i="10"/>
  <c r="D199" i="10"/>
  <c r="R198" i="10"/>
  <c r="Q198" i="10"/>
  <c r="D198" i="10"/>
  <c r="R197" i="10"/>
  <c r="Q197" i="10"/>
  <c r="R196" i="10"/>
  <c r="Q196" i="10"/>
  <c r="D196" i="10"/>
  <c r="R195" i="10"/>
  <c r="Q195" i="10"/>
  <c r="D195" i="10"/>
  <c r="R194" i="10"/>
  <c r="Q194" i="10"/>
  <c r="D194" i="10"/>
  <c r="R193" i="10"/>
  <c r="Q193" i="10"/>
  <c r="R192" i="10"/>
  <c r="Q192" i="10"/>
  <c r="D192" i="10"/>
  <c r="R191" i="10"/>
  <c r="Q191" i="10"/>
  <c r="D191" i="10"/>
  <c r="R190" i="10"/>
  <c r="Q190" i="10"/>
  <c r="D190" i="10"/>
  <c r="R189" i="10"/>
  <c r="Q189" i="10"/>
  <c r="D189" i="10"/>
  <c r="R188" i="10"/>
  <c r="Q188" i="10"/>
  <c r="R187" i="10"/>
  <c r="Q187" i="10"/>
  <c r="R186" i="10"/>
  <c r="Q186" i="10"/>
  <c r="D186" i="10"/>
  <c r="R185" i="10"/>
  <c r="Q185" i="10"/>
  <c r="D185" i="10"/>
  <c r="R184" i="10"/>
  <c r="Q184" i="10"/>
  <c r="D184" i="10"/>
  <c r="R183" i="10"/>
  <c r="Q183" i="10"/>
  <c r="D183" i="10"/>
  <c r="R182" i="10"/>
  <c r="Q182" i="10"/>
  <c r="D182" i="10"/>
  <c r="R181" i="10"/>
  <c r="Q181" i="10"/>
  <c r="D181" i="10"/>
  <c r="R180" i="10"/>
  <c r="Q180" i="10"/>
  <c r="R179" i="10"/>
  <c r="Q179" i="10"/>
  <c r="D179" i="10"/>
  <c r="R178" i="10"/>
  <c r="Q178" i="10"/>
  <c r="D178" i="10"/>
  <c r="R177" i="10"/>
  <c r="Q177" i="10"/>
  <c r="D177" i="10"/>
  <c r="R176" i="10"/>
  <c r="Q176" i="10"/>
  <c r="D176" i="10"/>
  <c r="R175" i="10"/>
  <c r="Q175" i="10"/>
  <c r="D175" i="10"/>
  <c r="R174" i="10"/>
  <c r="Q174" i="10"/>
  <c r="R173" i="10"/>
  <c r="Q173" i="10"/>
  <c r="D173" i="10"/>
  <c r="R172" i="10"/>
  <c r="Q172" i="10"/>
  <c r="D172" i="10"/>
  <c r="R171" i="10"/>
  <c r="Q171" i="10"/>
  <c r="D171" i="10"/>
  <c r="R170" i="10"/>
  <c r="Q170" i="10"/>
  <c r="D170" i="10"/>
  <c r="R169" i="10"/>
  <c r="Q169" i="10"/>
  <c r="D169" i="10"/>
  <c r="R168" i="10"/>
  <c r="Q168" i="10"/>
  <c r="D168" i="10"/>
  <c r="R167" i="10"/>
  <c r="Q167" i="10"/>
  <c r="D167" i="10"/>
  <c r="R166" i="10"/>
  <c r="Q166" i="10"/>
  <c r="D166" i="10"/>
  <c r="R165" i="10"/>
  <c r="Q165" i="10"/>
  <c r="R164" i="10"/>
  <c r="Q164" i="10"/>
  <c r="D164" i="10"/>
  <c r="R163" i="10"/>
  <c r="Q163" i="10"/>
  <c r="D163" i="10"/>
  <c r="R162" i="10"/>
  <c r="Q162" i="10"/>
  <c r="D162" i="10"/>
  <c r="R161" i="10"/>
  <c r="Q161" i="10"/>
  <c r="D161" i="10"/>
  <c r="R160" i="10"/>
  <c r="Q160" i="10"/>
  <c r="D160" i="10"/>
  <c r="R159" i="10"/>
  <c r="Q159" i="10"/>
  <c r="D159" i="10"/>
  <c r="R158" i="10"/>
  <c r="Q158" i="10"/>
  <c r="D158" i="10"/>
  <c r="R157" i="10"/>
  <c r="Q157" i="10"/>
  <c r="R156" i="10"/>
  <c r="Q156" i="10"/>
  <c r="D156" i="10"/>
  <c r="R155" i="10"/>
  <c r="Q155" i="10"/>
  <c r="D155" i="10"/>
  <c r="R154" i="10"/>
  <c r="Q154" i="10"/>
  <c r="D154" i="10"/>
  <c r="R153" i="10"/>
  <c r="Q153" i="10"/>
  <c r="D153" i="10"/>
  <c r="R152" i="10"/>
  <c r="Q152" i="10"/>
  <c r="D152" i="10"/>
  <c r="R151" i="10"/>
  <c r="Q151" i="10"/>
  <c r="D151" i="10"/>
  <c r="R150" i="10"/>
  <c r="Q150" i="10"/>
  <c r="D150" i="10"/>
  <c r="R149" i="10"/>
  <c r="Q149" i="10"/>
  <c r="D149" i="10"/>
  <c r="R148" i="10"/>
  <c r="Q148" i="10"/>
  <c r="D148" i="10"/>
  <c r="R147" i="10"/>
  <c r="Q147" i="10"/>
  <c r="R146" i="10"/>
  <c r="Q146" i="10"/>
  <c r="D146" i="10"/>
  <c r="R145" i="10"/>
  <c r="Q145" i="10"/>
  <c r="D145" i="10"/>
  <c r="R144" i="10"/>
  <c r="Q144" i="10"/>
  <c r="D144" i="10"/>
  <c r="R143" i="10"/>
  <c r="Q143" i="10"/>
  <c r="D143" i="10"/>
  <c r="R142" i="10"/>
  <c r="Q142" i="10"/>
  <c r="D142" i="10"/>
  <c r="R141" i="10"/>
  <c r="Q141" i="10"/>
  <c r="D141" i="10"/>
  <c r="R140" i="10"/>
  <c r="Q140" i="10"/>
  <c r="D140" i="10"/>
  <c r="R139" i="10"/>
  <c r="Q139" i="10"/>
  <c r="D139" i="10"/>
  <c r="R138" i="10"/>
  <c r="Q138" i="10"/>
  <c r="R137" i="10"/>
  <c r="Q137" i="10"/>
  <c r="D137" i="10"/>
  <c r="R136" i="10"/>
  <c r="Q136" i="10"/>
  <c r="D136" i="10"/>
  <c r="R135" i="10"/>
  <c r="Q135" i="10"/>
  <c r="D135" i="10"/>
  <c r="R134" i="10"/>
  <c r="Q134" i="10"/>
  <c r="D134" i="10"/>
  <c r="R133" i="10"/>
  <c r="Q133" i="10"/>
  <c r="D133" i="10"/>
  <c r="R132" i="10"/>
  <c r="Q132" i="10"/>
  <c r="D132" i="10"/>
  <c r="R131" i="10"/>
  <c r="Q131" i="10"/>
  <c r="D131" i="10"/>
  <c r="R130" i="10"/>
  <c r="Q130" i="10"/>
  <c r="D130" i="10"/>
  <c r="R129" i="10"/>
  <c r="Q129" i="10"/>
  <c r="D129" i="10"/>
  <c r="R128" i="10"/>
  <c r="Q128" i="10"/>
  <c r="R127" i="10"/>
  <c r="Q127" i="10"/>
  <c r="D127" i="10"/>
  <c r="R126" i="10"/>
  <c r="Q126" i="10"/>
  <c r="D126" i="10"/>
  <c r="R125" i="10"/>
  <c r="Q125" i="10"/>
  <c r="D125" i="10"/>
  <c r="R124" i="10"/>
  <c r="Q124" i="10"/>
  <c r="D124" i="10"/>
  <c r="R123" i="10"/>
  <c r="Q123" i="10"/>
  <c r="D123" i="10"/>
  <c r="R122" i="10"/>
  <c r="Q122" i="10"/>
  <c r="D122" i="10"/>
  <c r="R121" i="10"/>
  <c r="Q121" i="10"/>
  <c r="D121" i="10"/>
  <c r="R120" i="10"/>
  <c r="Q120" i="10"/>
  <c r="D120" i="10"/>
  <c r="R119" i="10"/>
  <c r="Q119" i="10"/>
  <c r="D119" i="10"/>
  <c r="R118" i="10"/>
  <c r="Q118" i="10"/>
  <c r="R117" i="10"/>
  <c r="Q117" i="10"/>
  <c r="D117" i="10"/>
  <c r="R116" i="10"/>
  <c r="Q116" i="10"/>
  <c r="D116" i="10"/>
  <c r="R115" i="10"/>
  <c r="Q115" i="10"/>
  <c r="D115" i="10"/>
  <c r="R114" i="10"/>
  <c r="Q114" i="10"/>
  <c r="D114" i="10"/>
  <c r="R113" i="10"/>
  <c r="Q113" i="10"/>
  <c r="D113" i="10"/>
  <c r="R112" i="10"/>
  <c r="Q112" i="10"/>
  <c r="D112" i="10"/>
  <c r="R111" i="10"/>
  <c r="Q111" i="10"/>
  <c r="D111" i="10"/>
  <c r="R110" i="10"/>
  <c r="Q110" i="10"/>
  <c r="D110" i="10"/>
  <c r="R109" i="10"/>
  <c r="Q109" i="10"/>
  <c r="D109" i="10"/>
  <c r="R108" i="10"/>
  <c r="Q108" i="10"/>
  <c r="R107" i="10"/>
  <c r="Q107" i="10"/>
  <c r="R106" i="10"/>
  <c r="Q106" i="10"/>
  <c r="D106" i="10"/>
  <c r="R105" i="10"/>
  <c r="Q105" i="10"/>
  <c r="D105" i="10"/>
  <c r="R104" i="10"/>
  <c r="Q104" i="10"/>
  <c r="D104" i="10"/>
  <c r="R103" i="10"/>
  <c r="Q103" i="10"/>
  <c r="D103" i="10"/>
  <c r="R102" i="10"/>
  <c r="Q102" i="10"/>
  <c r="D102" i="10"/>
  <c r="R101" i="10"/>
  <c r="Q101" i="10"/>
  <c r="D101" i="10"/>
  <c r="R100" i="10"/>
  <c r="Q100" i="10"/>
  <c r="D100" i="10"/>
  <c r="R99" i="10"/>
  <c r="Q99" i="10"/>
  <c r="D99" i="10"/>
  <c r="R98" i="10"/>
  <c r="Q98" i="10"/>
  <c r="D98" i="10"/>
  <c r="R97" i="10"/>
  <c r="Q97" i="10"/>
  <c r="R96" i="10"/>
  <c r="Q96" i="10"/>
  <c r="D96" i="10"/>
  <c r="R95" i="10"/>
  <c r="Q95" i="10"/>
  <c r="D95" i="10"/>
  <c r="R94" i="10"/>
  <c r="Q94" i="10"/>
  <c r="D94" i="10"/>
  <c r="R93" i="10"/>
  <c r="Q93" i="10"/>
  <c r="R92" i="10"/>
  <c r="Q92" i="10"/>
  <c r="D92" i="10"/>
  <c r="R91" i="10"/>
  <c r="Q91" i="10"/>
  <c r="D91" i="10"/>
  <c r="R90" i="10"/>
  <c r="Q90" i="10"/>
  <c r="D90" i="10"/>
  <c r="R89" i="10"/>
  <c r="Q89" i="10"/>
  <c r="D89" i="10"/>
  <c r="R88" i="10"/>
  <c r="Q88" i="10"/>
  <c r="D88" i="10"/>
  <c r="R87" i="10"/>
  <c r="Q87" i="10"/>
  <c r="R86" i="10"/>
  <c r="Q86" i="10"/>
  <c r="D86" i="10"/>
  <c r="R85" i="10"/>
  <c r="Q85" i="10"/>
  <c r="D85" i="10"/>
  <c r="R84" i="10"/>
  <c r="Q84" i="10"/>
  <c r="R83" i="10"/>
  <c r="Q83" i="10"/>
  <c r="D83" i="10"/>
  <c r="R82" i="10"/>
  <c r="Q82" i="10"/>
  <c r="D82" i="10"/>
  <c r="R81" i="10"/>
  <c r="Q81" i="10"/>
  <c r="D81" i="10"/>
  <c r="R80" i="10"/>
  <c r="Q80" i="10"/>
  <c r="D80" i="10"/>
  <c r="R79" i="10"/>
  <c r="Q79" i="10"/>
  <c r="D79" i="10"/>
  <c r="R78" i="10"/>
  <c r="Q78" i="10"/>
  <c r="D78" i="10"/>
  <c r="R77" i="10"/>
  <c r="Q77" i="10"/>
  <c r="D77" i="10"/>
  <c r="R76" i="10"/>
  <c r="Q76" i="10"/>
  <c r="R75" i="10"/>
  <c r="Q75" i="10"/>
  <c r="D75" i="10"/>
  <c r="R74" i="10"/>
  <c r="Q74" i="10"/>
  <c r="D74" i="10"/>
  <c r="R73" i="10"/>
  <c r="Q73" i="10"/>
  <c r="D73" i="10"/>
  <c r="R72" i="10"/>
  <c r="Q72" i="10"/>
  <c r="D72" i="10"/>
  <c r="R71" i="10"/>
  <c r="Q71" i="10"/>
  <c r="D71" i="10"/>
  <c r="R70" i="10"/>
  <c r="Q70" i="10"/>
  <c r="D70" i="10"/>
  <c r="R69" i="10"/>
  <c r="Q69" i="10"/>
  <c r="D69" i="10"/>
  <c r="R68" i="10"/>
  <c r="Q68" i="10"/>
  <c r="D68" i="10"/>
  <c r="R67" i="10"/>
  <c r="Q67" i="10"/>
  <c r="D67" i="10"/>
  <c r="R66" i="10"/>
  <c r="Q66" i="10"/>
  <c r="R65" i="10"/>
  <c r="Q65" i="10"/>
  <c r="D65" i="10"/>
  <c r="R64" i="10"/>
  <c r="Q64" i="10"/>
  <c r="D64" i="10"/>
  <c r="R63" i="10"/>
  <c r="Q63" i="10"/>
  <c r="D63" i="10"/>
  <c r="R62" i="10"/>
  <c r="Q62" i="10"/>
  <c r="D62" i="10"/>
  <c r="R61" i="10"/>
  <c r="Q61" i="10"/>
  <c r="D61" i="10"/>
  <c r="R60" i="10"/>
  <c r="Q60" i="10"/>
  <c r="D60" i="10"/>
  <c r="R59" i="10"/>
  <c r="Q59" i="10"/>
  <c r="D59" i="10"/>
  <c r="R58" i="10"/>
  <c r="Q58" i="10"/>
  <c r="D58" i="10"/>
  <c r="R57" i="10"/>
  <c r="Q57" i="10"/>
  <c r="D57" i="10"/>
  <c r="R56" i="10"/>
  <c r="Q56" i="10"/>
  <c r="R55" i="10"/>
  <c r="Q55" i="10"/>
  <c r="D55" i="10"/>
  <c r="R54" i="10"/>
  <c r="Q54" i="10"/>
  <c r="D54" i="10"/>
  <c r="R53" i="10"/>
  <c r="Q53" i="10"/>
  <c r="D53" i="10"/>
  <c r="R52" i="10"/>
  <c r="Q52" i="10"/>
  <c r="R51" i="10"/>
  <c r="Q51" i="10"/>
  <c r="D51" i="10"/>
  <c r="R50" i="10"/>
  <c r="Q50" i="10"/>
  <c r="D50" i="10"/>
  <c r="R49" i="10"/>
  <c r="Q49" i="10"/>
  <c r="D49" i="10"/>
  <c r="R48" i="10"/>
  <c r="Q48" i="10"/>
  <c r="D48" i="10"/>
  <c r="R47" i="10"/>
  <c r="Q47" i="10"/>
  <c r="D47" i="10"/>
  <c r="R46" i="10"/>
  <c r="Q46" i="10"/>
  <c r="D46" i="10"/>
  <c r="R45" i="10"/>
  <c r="Q45" i="10"/>
  <c r="D45" i="10"/>
  <c r="R44" i="10"/>
  <c r="Q44" i="10"/>
  <c r="D44" i="10"/>
  <c r="R43" i="10"/>
  <c r="Q43" i="10"/>
  <c r="R42" i="10"/>
  <c r="Q42" i="10"/>
  <c r="R41" i="10"/>
  <c r="Q41" i="10"/>
  <c r="D41" i="10"/>
  <c r="R40" i="10"/>
  <c r="Q40" i="10"/>
  <c r="D40" i="10"/>
  <c r="R39" i="10"/>
  <c r="Q39" i="10"/>
  <c r="R38" i="10"/>
  <c r="Q38" i="10"/>
  <c r="D38" i="10"/>
  <c r="R37" i="10"/>
  <c r="Q37" i="10"/>
  <c r="R36" i="10"/>
  <c r="Q36" i="10"/>
  <c r="D36" i="10"/>
  <c r="R35" i="10"/>
  <c r="Q35" i="10"/>
  <c r="D35" i="10"/>
  <c r="R34" i="10"/>
  <c r="Q34" i="10"/>
  <c r="D34" i="10"/>
  <c r="R33" i="10"/>
  <c r="Q33" i="10"/>
  <c r="D33" i="10"/>
  <c r="R32" i="10"/>
  <c r="Q32" i="10"/>
  <c r="D32" i="10"/>
  <c r="R31" i="10"/>
  <c r="Q31" i="10"/>
  <c r="D31" i="10"/>
  <c r="R30" i="10"/>
  <c r="Q30" i="10"/>
  <c r="R29" i="10"/>
  <c r="Q29" i="10"/>
  <c r="D29" i="10"/>
  <c r="R28" i="10"/>
  <c r="Q28" i="10"/>
  <c r="D28" i="10"/>
  <c r="R27" i="10"/>
  <c r="Q27" i="10"/>
  <c r="D27" i="10"/>
  <c r="R26" i="10"/>
  <c r="Q26" i="10"/>
  <c r="D26" i="10"/>
  <c r="R25" i="10"/>
  <c r="Q25" i="10"/>
  <c r="R24" i="10"/>
  <c r="Q24" i="10"/>
  <c r="D24" i="10"/>
  <c r="R23" i="10"/>
  <c r="Q23" i="10"/>
  <c r="D23" i="10"/>
  <c r="R22" i="10"/>
  <c r="Q22" i="10"/>
  <c r="D22" i="10"/>
  <c r="R21" i="10"/>
  <c r="Q21" i="10"/>
  <c r="D21" i="10"/>
  <c r="R20" i="10"/>
  <c r="Q20" i="10"/>
  <c r="D20" i="10"/>
  <c r="R19" i="10"/>
  <c r="Q19" i="10"/>
  <c r="R18" i="10"/>
  <c r="Q18" i="10"/>
  <c r="D18" i="10"/>
  <c r="R17" i="10"/>
  <c r="Q17" i="10"/>
  <c r="D17" i="10"/>
  <c r="R16" i="10"/>
  <c r="Q16" i="10"/>
  <c r="D16" i="10"/>
  <c r="R15" i="10"/>
  <c r="Q15" i="10"/>
  <c r="D15" i="10"/>
  <c r="R14" i="10"/>
  <c r="Q14" i="10"/>
  <c r="R13" i="10"/>
  <c r="Q13" i="10"/>
  <c r="D13" i="10"/>
  <c r="R12" i="10"/>
  <c r="Q12" i="10"/>
  <c r="D12" i="10"/>
  <c r="R11" i="10"/>
  <c r="Q11" i="10"/>
  <c r="D11" i="10"/>
  <c r="R10" i="10"/>
  <c r="Q10" i="10"/>
  <c r="L25" i="10" l="1"/>
  <c r="E56" i="10"/>
  <c r="O228" i="10"/>
  <c r="N247" i="10"/>
  <c r="K288" i="10"/>
  <c r="O304" i="10"/>
  <c r="G52" i="10"/>
  <c r="L66" i="10"/>
  <c r="P212" i="10"/>
  <c r="L37" i="10"/>
  <c r="I87" i="10"/>
  <c r="I138" i="10"/>
  <c r="N165" i="10"/>
  <c r="G302" i="10"/>
  <c r="H39" i="10"/>
  <c r="O193" i="10"/>
  <c r="O284" i="10"/>
  <c r="H76" i="10"/>
  <c r="E208" i="10"/>
  <c r="N250" i="10"/>
  <c r="H255" i="10"/>
  <c r="O292" i="10"/>
  <c r="P306" i="10"/>
  <c r="I255" i="10"/>
  <c r="G14" i="10"/>
  <c r="L19" i="10"/>
  <c r="J43" i="10"/>
  <c r="L200" i="10"/>
  <c r="I10" i="10"/>
  <c r="E93" i="10"/>
  <c r="N25" i="10"/>
  <c r="M147" i="10"/>
  <c r="G223" i="10"/>
  <c r="N255" i="10"/>
  <c r="J297" i="10"/>
  <c r="M306" i="10"/>
  <c r="P10" i="10"/>
  <c r="H25" i="10"/>
  <c r="P180" i="10"/>
  <c r="K302" i="10"/>
  <c r="F128" i="10"/>
  <c r="J250" i="10"/>
  <c r="D308" i="10"/>
  <c r="E30" i="10"/>
  <c r="F39" i="10"/>
  <c r="F43" i="10"/>
  <c r="N212" i="10"/>
  <c r="J269" i="10"/>
  <c r="I302" i="10"/>
  <c r="E304" i="10"/>
  <c r="J302" i="10"/>
  <c r="H304" i="10"/>
  <c r="E66" i="10"/>
  <c r="O302" i="10"/>
  <c r="M304" i="10"/>
  <c r="I165" i="10"/>
  <c r="G292" i="10"/>
  <c r="F306" i="10"/>
  <c r="K66" i="10"/>
  <c r="P87" i="10"/>
  <c r="K93" i="10"/>
  <c r="J93" i="10"/>
  <c r="P97" i="10"/>
  <c r="H157" i="10"/>
  <c r="P228" i="10"/>
  <c r="I297" i="10"/>
  <c r="P304" i="10"/>
  <c r="J304" i="10"/>
  <c r="M30" i="10"/>
  <c r="L180" i="10"/>
  <c r="E14" i="10"/>
  <c r="E19" i="10"/>
  <c r="I66" i="10"/>
  <c r="M281" i="10"/>
  <c r="O25" i="10"/>
  <c r="G56" i="10"/>
  <c r="G108" i="10"/>
  <c r="I247" i="10"/>
  <c r="K306" i="10"/>
  <c r="H14" i="10"/>
  <c r="P37" i="10"/>
  <c r="J52" i="10"/>
  <c r="I52" i="10"/>
  <c r="P52" i="10"/>
  <c r="H52" i="10"/>
  <c r="L52" i="10"/>
  <c r="G10" i="10"/>
  <c r="F19" i="10"/>
  <c r="G25" i="10"/>
  <c r="L30" i="10"/>
  <c r="J37" i="10"/>
  <c r="O37" i="10"/>
  <c r="N37" i="10"/>
  <c r="F37" i="10"/>
  <c r="M37" i="10"/>
  <c r="E37" i="10"/>
  <c r="E43" i="10"/>
  <c r="E52" i="10"/>
  <c r="O56" i="10"/>
  <c r="M84" i="10"/>
  <c r="K97" i="10"/>
  <c r="J97" i="10"/>
  <c r="H97" i="10"/>
  <c r="P118" i="10"/>
  <c r="G118" i="10"/>
  <c r="E118" i="10"/>
  <c r="J118" i="10"/>
  <c r="H128" i="10"/>
  <c r="L138" i="10"/>
  <c r="K165" i="10"/>
  <c r="J165" i="10"/>
  <c r="O165" i="10"/>
  <c r="G165" i="10"/>
  <c r="M174" i="10"/>
  <c r="G188" i="10"/>
  <c r="L193" i="10"/>
  <c r="L197" i="10"/>
  <c r="M212" i="10"/>
  <c r="E217" i="10"/>
  <c r="M231" i="10"/>
  <c r="I236" i="10"/>
  <c r="O255" i="10"/>
  <c r="I260" i="10"/>
  <c r="P247" i="10"/>
  <c r="K255" i="10"/>
  <c r="K250" i="10"/>
  <c r="H269" i="10"/>
  <c r="H10" i="10"/>
  <c r="J19" i="10"/>
  <c r="I19" i="10"/>
  <c r="H19" i="10"/>
  <c r="P19" i="10"/>
  <c r="O19" i="10"/>
  <c r="G19" i="10"/>
  <c r="K19" i="10"/>
  <c r="K37" i="10"/>
  <c r="F52" i="10"/>
  <c r="G66" i="10"/>
  <c r="P66" i="10"/>
  <c r="F87" i="10"/>
  <c r="O87" i="10"/>
  <c r="P128" i="10"/>
  <c r="M128" i="10"/>
  <c r="K128" i="10"/>
  <c r="N138" i="10"/>
  <c r="J138" i="10"/>
  <c r="L165" i="10"/>
  <c r="I188" i="10"/>
  <c r="N193" i="10"/>
  <c r="J200" i="10"/>
  <c r="N208" i="10"/>
  <c r="H217" i="10"/>
  <c r="E231" i="10"/>
  <c r="O231" i="10"/>
  <c r="E223" i="10"/>
  <c r="J223" i="10"/>
  <c r="L228" i="10"/>
  <c r="J231" i="10"/>
  <c r="G231" i="10"/>
  <c r="M223" i="10"/>
  <c r="K247" i="10"/>
  <c r="F250" i="10"/>
  <c r="I43" i="10"/>
  <c r="P43" i="10"/>
  <c r="H43" i="10"/>
  <c r="O43" i="10"/>
  <c r="G43" i="10"/>
  <c r="K43" i="10"/>
  <c r="P76" i="10"/>
  <c r="K76" i="10"/>
  <c r="G76" i="10"/>
  <c r="O76" i="10"/>
  <c r="F76" i="10"/>
  <c r="N76" i="10"/>
  <c r="E76" i="10"/>
  <c r="I76" i="10"/>
  <c r="F56" i="10"/>
  <c r="N66" i="10"/>
  <c r="K87" i="10"/>
  <c r="I180" i="10"/>
  <c r="O200" i="10"/>
  <c r="J288" i="10"/>
  <c r="P288" i="10"/>
  <c r="H288" i="10"/>
  <c r="O288" i="10"/>
  <c r="G288" i="10"/>
  <c r="M288" i="10"/>
  <c r="E288" i="10"/>
  <c r="L288" i="10"/>
  <c r="I278" i="10"/>
  <c r="N288" i="10"/>
  <c r="J284" i="10"/>
  <c r="F288" i="10"/>
  <c r="O10" i="10"/>
  <c r="L14" i="10"/>
  <c r="K14" i="10"/>
  <c r="J14" i="10"/>
  <c r="N14" i="10"/>
  <c r="F14" i="10"/>
  <c r="N19" i="10"/>
  <c r="J39" i="10"/>
  <c r="M43" i="10"/>
  <c r="L87" i="10"/>
  <c r="J180" i="10"/>
  <c r="K208" i="10"/>
  <c r="H208" i="10"/>
  <c r="F208" i="10"/>
  <c r="M208" i="10"/>
  <c r="F278" i="10"/>
  <c r="P25" i="10"/>
  <c r="N39" i="10"/>
  <c r="N43" i="10"/>
  <c r="N52" i="10"/>
  <c r="K56" i="10"/>
  <c r="J56" i="10"/>
  <c r="I56" i="10"/>
  <c r="P56" i="10"/>
  <c r="H56" i="10"/>
  <c r="L56" i="10"/>
  <c r="M76" i="10"/>
  <c r="H84" i="10"/>
  <c r="L84" i="10"/>
  <c r="O84" i="10"/>
  <c r="G84" i="10"/>
  <c r="F84" i="10"/>
  <c r="P84" i="10"/>
  <c r="E84" i="10"/>
  <c r="N84" i="10"/>
  <c r="I84" i="10"/>
  <c r="E97" i="10"/>
  <c r="N97" i="10"/>
  <c r="E108" i="10"/>
  <c r="H118" i="10"/>
  <c r="L147" i="10"/>
  <c r="E157" i="10"/>
  <c r="M165" i="10"/>
  <c r="E174" i="10"/>
  <c r="N174" i="10"/>
  <c r="F174" i="10"/>
  <c r="L174" i="10"/>
  <c r="K174" i="10"/>
  <c r="I174" i="10"/>
  <c r="P174" i="10"/>
  <c r="O174" i="10"/>
  <c r="G174" i="10"/>
  <c r="P197" i="10"/>
  <c r="N197" i="10"/>
  <c r="I228" i="10"/>
  <c r="M238" i="10"/>
  <c r="P238" i="10"/>
  <c r="G236" i="10"/>
  <c r="K269" i="10"/>
  <c r="P281" i="10"/>
  <c r="H284" i="10"/>
  <c r="G200" i="10"/>
  <c r="G193" i="10"/>
  <c r="O39" i="10"/>
  <c r="P208" i="10"/>
  <c r="F212" i="10"/>
  <c r="E212" i="10"/>
  <c r="K212" i="10"/>
  <c r="H212" i="10"/>
  <c r="L278" i="10"/>
  <c r="M14" i="10"/>
  <c r="K25" i="10"/>
  <c r="J25" i="10"/>
  <c r="I25" i="10"/>
  <c r="M25" i="10"/>
  <c r="E25" i="10"/>
  <c r="I30" i="10"/>
  <c r="M39" i="10"/>
  <c r="E39" i="10"/>
  <c r="L39" i="10"/>
  <c r="K39" i="10"/>
  <c r="M56" i="10"/>
  <c r="J84" i="10"/>
  <c r="F97" i="10"/>
  <c r="M118" i="10"/>
  <c r="E128" i="10"/>
  <c r="O180" i="10"/>
  <c r="P188" i="10"/>
  <c r="G197" i="10"/>
  <c r="J228" i="10"/>
  <c r="O238" i="10"/>
  <c r="G238" i="10"/>
  <c r="L250" i="10"/>
  <c r="M299" i="10"/>
  <c r="E299" i="10"/>
  <c r="O297" i="10"/>
  <c r="G297" i="10"/>
  <c r="M297" i="10"/>
  <c r="E297" i="10"/>
  <c r="L297" i="10"/>
  <c r="I299" i="10"/>
  <c r="G299" i="10"/>
  <c r="P297" i="10"/>
  <c r="G290" i="10"/>
  <c r="F299" i="10"/>
  <c r="N297" i="10"/>
  <c r="K297" i="10"/>
  <c r="P292" i="10"/>
  <c r="N299" i="10"/>
  <c r="F297" i="10"/>
  <c r="L299" i="10"/>
  <c r="L10" i="10"/>
  <c r="K10" i="10"/>
  <c r="J10" i="10"/>
  <c r="N10" i="10"/>
  <c r="F10" i="10"/>
  <c r="M10" i="10"/>
  <c r="M19" i="10"/>
  <c r="I39" i="10"/>
  <c r="L43" i="10"/>
  <c r="K52" i="10"/>
  <c r="O66" i="10"/>
  <c r="J76" i="10"/>
  <c r="L108" i="10"/>
  <c r="J108" i="10"/>
  <c r="I108" i="10"/>
  <c r="E147" i="10"/>
  <c r="J147" i="10"/>
  <c r="I14" i="10"/>
  <c r="M52" i="10"/>
  <c r="L76" i="10"/>
  <c r="N87" i="10"/>
  <c r="K138" i="10"/>
  <c r="G147" i="10"/>
  <c r="I157" i="10"/>
  <c r="O157" i="10"/>
  <c r="G157" i="10"/>
  <c r="N157" i="10"/>
  <c r="F157" i="10"/>
  <c r="L157" i="10"/>
  <c r="P157" i="10"/>
  <c r="M157" i="10"/>
  <c r="K157" i="10"/>
  <c r="I200" i="10"/>
  <c r="G260" i="10"/>
  <c r="G284" i="10"/>
  <c r="O14" i="10"/>
  <c r="P30" i="10"/>
  <c r="H30" i="10"/>
  <c r="G30" i="10"/>
  <c r="O30" i="10"/>
  <c r="N30" i="10"/>
  <c r="F30" i="10"/>
  <c r="J30" i="10"/>
  <c r="P39" i="10"/>
  <c r="O52" i="10"/>
  <c r="I93" i="10"/>
  <c r="O93" i="10"/>
  <c r="G93" i="10"/>
  <c r="L93" i="10"/>
  <c r="P93" i="10"/>
  <c r="N93" i="10"/>
  <c r="M93" i="10"/>
  <c r="F93" i="10"/>
  <c r="H174" i="10"/>
  <c r="E10" i="10"/>
  <c r="P14" i="10"/>
  <c r="F25" i="10"/>
  <c r="K30" i="10"/>
  <c r="H37" i="10"/>
  <c r="N56" i="10"/>
  <c r="K84" i="10"/>
  <c r="H93" i="10"/>
  <c r="M97" i="10"/>
  <c r="O108" i="10"/>
  <c r="O118" i="10"/>
  <c r="O147" i="10"/>
  <c r="J157" i="10"/>
  <c r="F165" i="10"/>
  <c r="P165" i="10"/>
  <c r="J174" i="10"/>
  <c r="I197" i="10"/>
  <c r="O197" i="10"/>
  <c r="J217" i="10"/>
  <c r="L231" i="10"/>
  <c r="E269" i="10"/>
  <c r="M292" i="10"/>
  <c r="O299" i="10"/>
  <c r="M217" i="10"/>
  <c r="O236" i="10"/>
  <c r="H238" i="10"/>
  <c r="H247" i="10"/>
  <c r="H260" i="10"/>
  <c r="N260" i="10"/>
  <c r="N259" i="10" s="1"/>
  <c r="F260" i="10"/>
  <c r="M260" i="10"/>
  <c r="E260" i="10"/>
  <c r="K281" i="10"/>
  <c r="O290" i="10"/>
  <c r="H292" i="10"/>
  <c r="I37" i="10"/>
  <c r="G39" i="10"/>
  <c r="J66" i="10"/>
  <c r="H87" i="10"/>
  <c r="M108" i="10"/>
  <c r="N118" i="10"/>
  <c r="F118" i="10"/>
  <c r="L118" i="10"/>
  <c r="K118" i="10"/>
  <c r="I118" i="10"/>
  <c r="K147" i="10"/>
  <c r="I147" i="10"/>
  <c r="P147" i="10"/>
  <c r="H147" i="10"/>
  <c r="N147" i="10"/>
  <c r="F147" i="10"/>
  <c r="G180" i="10"/>
  <c r="I193" i="10"/>
  <c r="P193" i="10"/>
  <c r="F197" i="10"/>
  <c r="P200" i="10"/>
  <c r="L212" i="10"/>
  <c r="J212" i="10"/>
  <c r="I212" i="10"/>
  <c r="O212" i="10"/>
  <c r="G212" i="10"/>
  <c r="P217" i="10"/>
  <c r="O223" i="10"/>
  <c r="G228" i="10"/>
  <c r="K231" i="10"/>
  <c r="I231" i="10"/>
  <c r="P231" i="10"/>
  <c r="H231" i="10"/>
  <c r="N231" i="10"/>
  <c r="F231" i="10"/>
  <c r="J238" i="10"/>
  <c r="N238" i="10"/>
  <c r="F238" i="10"/>
  <c r="L238" i="10"/>
  <c r="K238" i="10"/>
  <c r="I238" i="10"/>
  <c r="O247" i="10"/>
  <c r="F255" i="10"/>
  <c r="E284" i="10"/>
  <c r="J292" i="10"/>
  <c r="N292" i="10"/>
  <c r="F292" i="10"/>
  <c r="L292" i="10"/>
  <c r="K292" i="10"/>
  <c r="I292" i="10"/>
  <c r="I287" i="10" s="1"/>
  <c r="N304" i="10"/>
  <c r="F304" i="10"/>
  <c r="L304" i="10"/>
  <c r="K304" i="10"/>
  <c r="I304" i="10"/>
  <c r="P260" i="10"/>
  <c r="F66" i="10"/>
  <c r="P108" i="10"/>
  <c r="L128" i="10"/>
  <c r="J128" i="10"/>
  <c r="I128" i="10"/>
  <c r="O128" i="10"/>
  <c r="G128" i="10"/>
  <c r="J188" i="10"/>
  <c r="M200" i="10"/>
  <c r="E200" i="10"/>
  <c r="P236" i="10"/>
  <c r="P250" i="10"/>
  <c r="H250" i="10"/>
  <c r="O250" i="10"/>
  <c r="G250" i="10"/>
  <c r="J260" i="10"/>
  <c r="K278" i="10"/>
  <c r="E281" i="10"/>
  <c r="M284" i="10"/>
  <c r="I290" i="10"/>
  <c r="K290" i="10"/>
  <c r="L306" i="10"/>
  <c r="J306" i="10"/>
  <c r="I306" i="10"/>
  <c r="O306" i="10"/>
  <c r="G306" i="10"/>
  <c r="I269" i="10"/>
  <c r="O269" i="10"/>
  <c r="G269" i="10"/>
  <c r="N269" i="10"/>
  <c r="F269" i="10"/>
  <c r="L269" i="10"/>
  <c r="M66" i="10"/>
  <c r="M87" i="10"/>
  <c r="E87" i="10"/>
  <c r="P138" i="10"/>
  <c r="H138" i="10"/>
  <c r="O138" i="10"/>
  <c r="G138" i="10"/>
  <c r="M180" i="10"/>
  <c r="E180" i="10"/>
  <c r="L188" i="10"/>
  <c r="M197" i="10"/>
  <c r="E197" i="10"/>
  <c r="K197" i="10"/>
  <c r="K193" i="10"/>
  <c r="J197" i="10"/>
  <c r="J193" i="10"/>
  <c r="M188" i="10"/>
  <c r="E188" i="10"/>
  <c r="I217" i="10"/>
  <c r="O217" i="10"/>
  <c r="G217" i="10"/>
  <c r="N217" i="10"/>
  <c r="F217" i="10"/>
  <c r="L217" i="10"/>
  <c r="K223" i="10"/>
  <c r="I223" i="10"/>
  <c r="P223" i="10"/>
  <c r="H223" i="10"/>
  <c r="N223" i="10"/>
  <c r="F223" i="10"/>
  <c r="F228" i="10"/>
  <c r="M228" i="10"/>
  <c r="E228" i="10"/>
  <c r="J236" i="10"/>
  <c r="E238" i="10"/>
  <c r="N236" i="10"/>
  <c r="F236" i="10"/>
  <c r="M236" i="10"/>
  <c r="E236" i="10"/>
  <c r="P255" i="10"/>
  <c r="M255" i="10"/>
  <c r="E255" i="10"/>
  <c r="L255" i="10"/>
  <c r="L260" i="10"/>
  <c r="M269" i="10"/>
  <c r="H281" i="10"/>
  <c r="G287" i="10"/>
  <c r="J290" i="10"/>
  <c r="E292" i="10"/>
  <c r="P290" i="10"/>
  <c r="H290" i="10"/>
  <c r="N290" i="10"/>
  <c r="F290" i="10"/>
  <c r="M290" i="10"/>
  <c r="E290" i="10"/>
  <c r="P302" i="10"/>
  <c r="H302" i="10"/>
  <c r="N302" i="10"/>
  <c r="F302" i="10"/>
  <c r="F296" i="10" s="1"/>
  <c r="M302" i="10"/>
  <c r="E302" i="10"/>
  <c r="M247" i="10"/>
  <c r="E247" i="10"/>
  <c r="L247" i="10"/>
  <c r="J278" i="10"/>
  <c r="P278" i="10"/>
  <c r="H278" i="10"/>
  <c r="O278" i="10"/>
  <c r="G278" i="10"/>
  <c r="M278" i="10"/>
  <c r="E278" i="10"/>
  <c r="N284" i="10"/>
  <c r="F284" i="10"/>
  <c r="L284" i="10"/>
  <c r="K284" i="10"/>
  <c r="I284" i="10"/>
  <c r="G37" i="10"/>
  <c r="H66" i="10"/>
  <c r="I97" i="10"/>
  <c r="O97" i="10"/>
  <c r="G97" i="10"/>
  <c r="L97" i="10"/>
  <c r="N128" i="10"/>
  <c r="F138" i="10"/>
  <c r="O188" i="10"/>
  <c r="F193" i="10"/>
  <c r="M193" i="10"/>
  <c r="L208" i="10"/>
  <c r="J208" i="10"/>
  <c r="I208" i="10"/>
  <c r="O208" i="10"/>
  <c r="G208" i="10"/>
  <c r="K217" i="10"/>
  <c r="L223" i="10"/>
  <c r="L236" i="10"/>
  <c r="F247" i="10"/>
  <c r="I250" i="10"/>
  <c r="O260" i="10"/>
  <c r="O259" i="10" s="1"/>
  <c r="P269" i="10"/>
  <c r="N278" i="10"/>
  <c r="J281" i="10"/>
  <c r="J280" i="10" s="1"/>
  <c r="I281" i="10"/>
  <c r="I280" i="10" s="1"/>
  <c r="O281" i="10"/>
  <c r="O280" i="10" s="1"/>
  <c r="G281" i="10"/>
  <c r="N281" i="10"/>
  <c r="N280" i="10" s="1"/>
  <c r="F281" i="10"/>
  <c r="L281" i="10"/>
  <c r="P284" i="10"/>
  <c r="L290" i="10"/>
  <c r="K299" i="10"/>
  <c r="K296" i="10" s="1"/>
  <c r="L302" i="10"/>
  <c r="G304" i="10"/>
  <c r="N306" i="10"/>
  <c r="J87" i="10"/>
  <c r="J42" i="10" s="1"/>
  <c r="K108" i="10"/>
  <c r="E138" i="10"/>
  <c r="D138" i="10" s="1"/>
  <c r="M138" i="10"/>
  <c r="H165" i="10"/>
  <c r="K180" i="10"/>
  <c r="K188" i="10"/>
  <c r="H193" i="10"/>
  <c r="H197" i="10"/>
  <c r="K200" i="10"/>
  <c r="K228" i="10"/>
  <c r="K216" i="10" s="1"/>
  <c r="K236" i="10"/>
  <c r="J247" i="10"/>
  <c r="E250" i="10"/>
  <c r="M250" i="10"/>
  <c r="J255" i="10"/>
  <c r="K260" i="10"/>
  <c r="K259" i="10" s="1"/>
  <c r="H299" i="10"/>
  <c r="P299" i="10"/>
  <c r="J299" i="10"/>
  <c r="F108" i="10"/>
  <c r="N108" i="10"/>
  <c r="F180" i="10"/>
  <c r="N180" i="10"/>
  <c r="F188" i="10"/>
  <c r="N188" i="10"/>
  <c r="N187" i="10" s="1"/>
  <c r="F200" i="10"/>
  <c r="N200" i="10"/>
  <c r="N228" i="10"/>
  <c r="G87" i="10"/>
  <c r="H108" i="10"/>
  <c r="E165" i="10"/>
  <c r="H180" i="10"/>
  <c r="H188" i="10"/>
  <c r="E193" i="10"/>
  <c r="D193" i="10" s="1"/>
  <c r="H200" i="10"/>
  <c r="H228" i="10"/>
  <c r="H236" i="10"/>
  <c r="G247" i="10"/>
  <c r="G255" i="10"/>
  <c r="H280" i="10" l="1"/>
  <c r="D14" i="10"/>
  <c r="J259" i="10"/>
  <c r="L187" i="10"/>
  <c r="G280" i="10"/>
  <c r="L259" i="10"/>
  <c r="D306" i="10"/>
  <c r="P259" i="10"/>
  <c r="P187" i="10"/>
  <c r="F287" i="10"/>
  <c r="O287" i="10"/>
  <c r="I42" i="10"/>
  <c r="H9" i="10"/>
  <c r="J296" i="10"/>
  <c r="M187" i="10"/>
  <c r="D66" i="10"/>
  <c r="D30" i="10"/>
  <c r="I9" i="10"/>
  <c r="O9" i="10"/>
  <c r="D56" i="10"/>
  <c r="O107" i="10"/>
  <c r="O187" i="10"/>
  <c r="L280" i="10"/>
  <c r="N287" i="10"/>
  <c r="G259" i="10"/>
  <c r="K287" i="10"/>
  <c r="M107" i="10"/>
  <c r="J107" i="10"/>
  <c r="M9" i="10"/>
  <c r="N296" i="10"/>
  <c r="I296" i="10"/>
  <c r="G9" i="10"/>
  <c r="L216" i="10"/>
  <c r="J187" i="10"/>
  <c r="G107" i="10"/>
  <c r="G187" i="10"/>
  <c r="H287" i="10"/>
  <c r="K187" i="10"/>
  <c r="G296" i="10"/>
  <c r="K280" i="10"/>
  <c r="M259" i="10"/>
  <c r="D93" i="10"/>
  <c r="F9" i="10"/>
  <c r="L296" i="10"/>
  <c r="D25" i="10"/>
  <c r="L287" i="10"/>
  <c r="F187" i="10"/>
  <c r="D208" i="10"/>
  <c r="M280" i="10"/>
  <c r="N9" i="10"/>
  <c r="K9" i="10"/>
  <c r="D19" i="10"/>
  <c r="D255" i="10"/>
  <c r="D188" i="10"/>
  <c r="D87" i="10"/>
  <c r="D10" i="10"/>
  <c r="D147" i="10"/>
  <c r="P296" i="10"/>
  <c r="D299" i="10"/>
  <c r="P9" i="10"/>
  <c r="N42" i="10"/>
  <c r="D288" i="10"/>
  <c r="E287" i="10"/>
  <c r="O42" i="10"/>
  <c r="F42" i="10"/>
  <c r="H187" i="10"/>
  <c r="H296" i="10"/>
  <c r="K107" i="10"/>
  <c r="D228" i="10"/>
  <c r="E280" i="10"/>
  <c r="D281" i="10"/>
  <c r="D284" i="10"/>
  <c r="H259" i="10"/>
  <c r="I107" i="10"/>
  <c r="D39" i="10"/>
  <c r="D157" i="10"/>
  <c r="D84" i="10"/>
  <c r="M287" i="10"/>
  <c r="H42" i="10"/>
  <c r="E9" i="10"/>
  <c r="M42" i="10"/>
  <c r="P42" i="10"/>
  <c r="I187" i="10"/>
  <c r="D292" i="10"/>
  <c r="D223" i="10"/>
  <c r="D108" i="10"/>
  <c r="N107" i="10"/>
  <c r="D250" i="10"/>
  <c r="D290" i="10"/>
  <c r="G216" i="10"/>
  <c r="D260" i="10"/>
  <c r="J9" i="10"/>
  <c r="M296" i="10"/>
  <c r="D212" i="10"/>
  <c r="P287" i="10"/>
  <c r="D231" i="10"/>
  <c r="D43" i="10"/>
  <c r="E42" i="10"/>
  <c r="D180" i="10"/>
  <c r="D200" i="10"/>
  <c r="P216" i="10"/>
  <c r="E107" i="10"/>
  <c r="D165" i="10"/>
  <c r="F216" i="10"/>
  <c r="P107" i="10"/>
  <c r="I259" i="10"/>
  <c r="H107" i="10"/>
  <c r="D247" i="10"/>
  <c r="D304" i="10"/>
  <c r="N216" i="10"/>
  <c r="D52" i="10"/>
  <c r="F107" i="10"/>
  <c r="D302" i="10"/>
  <c r="O216" i="10"/>
  <c r="D197" i="10"/>
  <c r="E187" i="10"/>
  <c r="J216" i="10"/>
  <c r="P280" i="10"/>
  <c r="D97" i="10"/>
  <c r="J287" i="10"/>
  <c r="K42" i="10"/>
  <c r="H216" i="10"/>
  <c r="D37" i="10"/>
  <c r="D128" i="10"/>
  <c r="D236" i="10"/>
  <c r="M216" i="10"/>
  <c r="L107" i="10"/>
  <c r="D278" i="10"/>
  <c r="E259" i="10"/>
  <c r="D269" i="10"/>
  <c r="D297" i="10"/>
  <c r="E296" i="10"/>
  <c r="D118" i="10"/>
  <c r="F280" i="10"/>
  <c r="D238" i="10"/>
  <c r="I216" i="10"/>
  <c r="F259" i="10"/>
  <c r="L42" i="10"/>
  <c r="L9" i="10"/>
  <c r="O296" i="10"/>
  <c r="D174" i="10"/>
  <c r="D76" i="10"/>
  <c r="G42" i="10"/>
  <c r="E216" i="10"/>
  <c r="D217" i="10"/>
  <c r="C32" i="3"/>
  <c r="L310" i="10" l="1"/>
  <c r="I310" i="10"/>
  <c r="O310" i="10"/>
  <c r="H310" i="10"/>
  <c r="D287" i="10"/>
  <c r="M310" i="10"/>
  <c r="D107" i="10"/>
  <c r="D280" i="10"/>
  <c r="K310" i="10"/>
  <c r="N310" i="10"/>
  <c r="F310" i="10"/>
  <c r="G310" i="10"/>
  <c r="D187" i="10"/>
  <c r="P310" i="10"/>
  <c r="J310" i="10"/>
  <c r="D42" i="10"/>
  <c r="D296" i="10"/>
  <c r="D216" i="10"/>
  <c r="D259" i="10"/>
  <c r="E310" i="10"/>
  <c r="D9" i="10"/>
  <c r="D281" i="5"/>
  <c r="D212" i="5"/>
  <c r="D213" i="5"/>
  <c r="D282" i="2"/>
  <c r="D213" i="2"/>
  <c r="D214" i="2"/>
  <c r="D310" i="10" l="1"/>
  <c r="C215" i="3"/>
  <c r="C216" i="3"/>
  <c r="C284" i="3"/>
  <c r="C281" i="3"/>
  <c r="R307" i="5" l="1"/>
  <c r="L306" i="5" s="1"/>
  <c r="Q307" i="5"/>
  <c r="D307" i="5"/>
  <c r="R306" i="5"/>
  <c r="Q306" i="5"/>
  <c r="E306" i="5"/>
  <c r="R305" i="5"/>
  <c r="Q305" i="5"/>
  <c r="D305" i="5"/>
  <c r="R304" i="5"/>
  <c r="Q304" i="5"/>
  <c r="R303" i="5"/>
  <c r="Q303" i="5"/>
  <c r="D303" i="5"/>
  <c r="R302" i="5"/>
  <c r="Q302" i="5"/>
  <c r="R301" i="5"/>
  <c r="Q301" i="5"/>
  <c r="D301" i="5"/>
  <c r="R300" i="5"/>
  <c r="Q300" i="5"/>
  <c r="R299" i="5"/>
  <c r="Q299" i="5"/>
  <c r="D299" i="5"/>
  <c r="R298" i="5"/>
  <c r="Q298" i="5"/>
  <c r="D298" i="5"/>
  <c r="R297" i="5"/>
  <c r="Q297" i="5"/>
  <c r="R296" i="5"/>
  <c r="Q296" i="5"/>
  <c r="D296" i="5"/>
  <c r="R295" i="5"/>
  <c r="Q295" i="5"/>
  <c r="R294" i="5"/>
  <c r="Q294" i="5"/>
  <c r="R293" i="5"/>
  <c r="Q293" i="5"/>
  <c r="D293" i="5"/>
  <c r="R292" i="5"/>
  <c r="Q292" i="5"/>
  <c r="D292" i="5"/>
  <c r="R291" i="5"/>
  <c r="Q291" i="5"/>
  <c r="D291" i="5"/>
  <c r="R290" i="5"/>
  <c r="Q290" i="5"/>
  <c r="R289" i="5"/>
  <c r="Q289" i="5"/>
  <c r="D289" i="5"/>
  <c r="R288" i="5"/>
  <c r="Q288" i="5"/>
  <c r="R287" i="5"/>
  <c r="Q287" i="5"/>
  <c r="D287" i="5"/>
  <c r="R286" i="5"/>
  <c r="Q286" i="5"/>
  <c r="R285" i="5"/>
  <c r="Q285" i="5"/>
  <c r="R284" i="5"/>
  <c r="Q284" i="5"/>
  <c r="D284" i="5"/>
  <c r="R283" i="5"/>
  <c r="Q283" i="5"/>
  <c r="D283" i="5"/>
  <c r="R282" i="5"/>
  <c r="Q282" i="5"/>
  <c r="R280" i="5"/>
  <c r="Q280" i="5"/>
  <c r="D280" i="5"/>
  <c r="R279" i="5"/>
  <c r="Q279" i="5"/>
  <c r="R278" i="5"/>
  <c r="Q278" i="5"/>
  <c r="R277" i="5"/>
  <c r="Q277" i="5"/>
  <c r="D277" i="5"/>
  <c r="R276" i="5"/>
  <c r="Q276" i="5"/>
  <c r="R275" i="5"/>
  <c r="Q275" i="5"/>
  <c r="D275" i="5"/>
  <c r="R274" i="5"/>
  <c r="Q274" i="5"/>
  <c r="D274" i="5"/>
  <c r="R273" i="5"/>
  <c r="Q273" i="5"/>
  <c r="D273" i="5"/>
  <c r="R272" i="5"/>
  <c r="Q272" i="5"/>
  <c r="D272" i="5"/>
  <c r="R271" i="5"/>
  <c r="Q271" i="5"/>
  <c r="D271" i="5"/>
  <c r="R270" i="5"/>
  <c r="Q270" i="5"/>
  <c r="D270" i="5"/>
  <c r="R269" i="5"/>
  <c r="Q269" i="5"/>
  <c r="D269" i="5"/>
  <c r="R268" i="5"/>
  <c r="Q268" i="5"/>
  <c r="D268" i="5"/>
  <c r="R267" i="5"/>
  <c r="Q267" i="5"/>
  <c r="R266" i="5"/>
  <c r="Q266" i="5"/>
  <c r="D266" i="5"/>
  <c r="R265" i="5"/>
  <c r="Q265" i="5"/>
  <c r="D265" i="5"/>
  <c r="R264" i="5"/>
  <c r="Q264" i="5"/>
  <c r="D264" i="5"/>
  <c r="R263" i="5"/>
  <c r="Q263" i="5"/>
  <c r="D263" i="5"/>
  <c r="R262" i="5"/>
  <c r="Q262" i="5"/>
  <c r="D262" i="5"/>
  <c r="R261" i="5"/>
  <c r="Q261" i="5"/>
  <c r="D261" i="5"/>
  <c r="R260" i="5"/>
  <c r="Q260" i="5"/>
  <c r="D260" i="5"/>
  <c r="R259" i="5"/>
  <c r="Q259" i="5"/>
  <c r="D259" i="5"/>
  <c r="R258" i="5"/>
  <c r="Q258" i="5"/>
  <c r="R257" i="5"/>
  <c r="Q257" i="5"/>
  <c r="R256" i="5"/>
  <c r="Q256" i="5"/>
  <c r="D256" i="5"/>
  <c r="R255" i="5"/>
  <c r="Q255" i="5"/>
  <c r="D255" i="5"/>
  <c r="R254" i="5"/>
  <c r="Q254" i="5"/>
  <c r="D254" i="5"/>
  <c r="R253" i="5"/>
  <c r="Q253" i="5"/>
  <c r="R252" i="5"/>
  <c r="Q252" i="5"/>
  <c r="D252" i="5"/>
  <c r="R251" i="5"/>
  <c r="Q251" i="5"/>
  <c r="D251" i="5"/>
  <c r="R250" i="5"/>
  <c r="Q250" i="5"/>
  <c r="D250" i="5"/>
  <c r="R249" i="5"/>
  <c r="Q249" i="5"/>
  <c r="D249" i="5"/>
  <c r="R248" i="5"/>
  <c r="Q248" i="5"/>
  <c r="R247" i="5"/>
  <c r="Q247" i="5"/>
  <c r="D247" i="5"/>
  <c r="R246" i="5"/>
  <c r="Q246" i="5"/>
  <c r="D246" i="5"/>
  <c r="R245" i="5"/>
  <c r="Q245" i="5"/>
  <c r="R244" i="5"/>
  <c r="Q244" i="5"/>
  <c r="D244" i="5"/>
  <c r="R243" i="5"/>
  <c r="Q243" i="5"/>
  <c r="D243" i="5"/>
  <c r="R242" i="5"/>
  <c r="Q242" i="5"/>
  <c r="D242" i="5"/>
  <c r="R241" i="5"/>
  <c r="Q241" i="5"/>
  <c r="D241" i="5"/>
  <c r="R240" i="5"/>
  <c r="Q240" i="5"/>
  <c r="D240" i="5"/>
  <c r="R239" i="5"/>
  <c r="Q239" i="5"/>
  <c r="D239" i="5"/>
  <c r="R238" i="5"/>
  <c r="Q238" i="5"/>
  <c r="D238" i="5"/>
  <c r="R237" i="5"/>
  <c r="Q237" i="5"/>
  <c r="D237" i="5"/>
  <c r="R236" i="5"/>
  <c r="Q236" i="5"/>
  <c r="R235" i="5"/>
  <c r="Q235" i="5"/>
  <c r="D235" i="5"/>
  <c r="R234" i="5"/>
  <c r="Q234" i="5"/>
  <c r="R233" i="5"/>
  <c r="Q233" i="5"/>
  <c r="D233" i="5"/>
  <c r="R232" i="5"/>
  <c r="Q232" i="5"/>
  <c r="D232" i="5"/>
  <c r="R231" i="5"/>
  <c r="Q231" i="5"/>
  <c r="D231" i="5"/>
  <c r="R230" i="5"/>
  <c r="Q230" i="5"/>
  <c r="D230" i="5"/>
  <c r="R229" i="5"/>
  <c r="Q229" i="5"/>
  <c r="R228" i="5"/>
  <c r="Q228" i="5"/>
  <c r="D228" i="5"/>
  <c r="R227" i="5"/>
  <c r="Q227" i="5"/>
  <c r="D227" i="5"/>
  <c r="R226" i="5"/>
  <c r="Q226" i="5"/>
  <c r="R225" i="5"/>
  <c r="Q225" i="5"/>
  <c r="D225" i="5"/>
  <c r="R224" i="5"/>
  <c r="Q224" i="5"/>
  <c r="D224" i="5"/>
  <c r="R223" i="5"/>
  <c r="Q223" i="5"/>
  <c r="D223" i="5"/>
  <c r="R222" i="5"/>
  <c r="Q222" i="5"/>
  <c r="D222" i="5"/>
  <c r="R221" i="5"/>
  <c r="Q221" i="5"/>
  <c r="R220" i="5"/>
  <c r="Q220" i="5"/>
  <c r="D220" i="5"/>
  <c r="R219" i="5"/>
  <c r="Q219" i="5"/>
  <c r="D219" i="5"/>
  <c r="R218" i="5"/>
  <c r="Q218" i="5"/>
  <c r="D218" i="5"/>
  <c r="R217" i="5"/>
  <c r="Q217" i="5"/>
  <c r="D217" i="5"/>
  <c r="R216" i="5"/>
  <c r="Q216" i="5"/>
  <c r="D216" i="5"/>
  <c r="R215" i="5"/>
  <c r="Q215" i="5"/>
  <c r="R214" i="5"/>
  <c r="Q214" i="5"/>
  <c r="R211" i="5"/>
  <c r="Q211" i="5"/>
  <c r="D211" i="5"/>
  <c r="R210" i="5"/>
  <c r="Q210" i="5"/>
  <c r="R209" i="5"/>
  <c r="Q209" i="5"/>
  <c r="D209" i="5"/>
  <c r="R208" i="5"/>
  <c r="Q208" i="5"/>
  <c r="D208" i="5"/>
  <c r="R207" i="5"/>
  <c r="Q207" i="5"/>
  <c r="D207" i="5"/>
  <c r="R206" i="5"/>
  <c r="Q206" i="5"/>
  <c r="R205" i="5"/>
  <c r="Q205" i="5"/>
  <c r="D205" i="5"/>
  <c r="R204" i="5"/>
  <c r="Q204" i="5"/>
  <c r="D204" i="5"/>
  <c r="R203" i="5"/>
  <c r="Q203" i="5"/>
  <c r="D203" i="5"/>
  <c r="R202" i="5"/>
  <c r="Q202" i="5"/>
  <c r="D202" i="5"/>
  <c r="R201" i="5"/>
  <c r="Q201" i="5"/>
  <c r="D201" i="5"/>
  <c r="R200" i="5"/>
  <c r="Q200" i="5"/>
  <c r="D200" i="5"/>
  <c r="R199" i="5"/>
  <c r="Q199" i="5"/>
  <c r="D199" i="5"/>
  <c r="R198" i="5"/>
  <c r="Q198" i="5"/>
  <c r="R197" i="5"/>
  <c r="Q197" i="5"/>
  <c r="D197" i="5"/>
  <c r="R196" i="5"/>
  <c r="Q196" i="5"/>
  <c r="D196" i="5"/>
  <c r="R195" i="5"/>
  <c r="Q195" i="5"/>
  <c r="R194" i="5"/>
  <c r="Q194" i="5"/>
  <c r="D194" i="5"/>
  <c r="R193" i="5"/>
  <c r="Q193" i="5"/>
  <c r="D193" i="5"/>
  <c r="R192" i="5"/>
  <c r="Q192" i="5"/>
  <c r="D192" i="5"/>
  <c r="R191" i="5"/>
  <c r="Q191" i="5"/>
  <c r="R190" i="5"/>
  <c r="Q190" i="5"/>
  <c r="D190" i="5"/>
  <c r="R189" i="5"/>
  <c r="Q189" i="5"/>
  <c r="D189" i="5"/>
  <c r="R188" i="5"/>
  <c r="Q188" i="5"/>
  <c r="D188" i="5"/>
  <c r="R187" i="5"/>
  <c r="Q187" i="5"/>
  <c r="D187" i="5"/>
  <c r="R186" i="5"/>
  <c r="Q186" i="5"/>
  <c r="R185" i="5"/>
  <c r="Q185" i="5"/>
  <c r="R184" i="5"/>
  <c r="Q184" i="5"/>
  <c r="D184" i="5"/>
  <c r="R183" i="5"/>
  <c r="Q183" i="5"/>
  <c r="D183" i="5"/>
  <c r="R182" i="5"/>
  <c r="Q182" i="5"/>
  <c r="D182" i="5"/>
  <c r="R181" i="5"/>
  <c r="Q181" i="5"/>
  <c r="D181" i="5"/>
  <c r="R180" i="5"/>
  <c r="Q180" i="5"/>
  <c r="D180" i="5"/>
  <c r="R179" i="5"/>
  <c r="Q179" i="5"/>
  <c r="D179" i="5"/>
  <c r="R178" i="5"/>
  <c r="Q178" i="5"/>
  <c r="R177" i="5"/>
  <c r="Q177" i="5"/>
  <c r="D177" i="5"/>
  <c r="R176" i="5"/>
  <c r="Q176" i="5"/>
  <c r="D176" i="5"/>
  <c r="R175" i="5"/>
  <c r="Q175" i="5"/>
  <c r="D175" i="5"/>
  <c r="R174" i="5"/>
  <c r="Q174" i="5"/>
  <c r="D174" i="5"/>
  <c r="R173" i="5"/>
  <c r="Q173" i="5"/>
  <c r="D173" i="5"/>
  <c r="R172" i="5"/>
  <c r="Q172" i="5"/>
  <c r="R171" i="5"/>
  <c r="Q171" i="5"/>
  <c r="D171" i="5"/>
  <c r="R170" i="5"/>
  <c r="Q170" i="5"/>
  <c r="D170" i="5"/>
  <c r="R169" i="5"/>
  <c r="Q169" i="5"/>
  <c r="D169" i="5"/>
  <c r="R168" i="5"/>
  <c r="Q168" i="5"/>
  <c r="D168" i="5"/>
  <c r="R167" i="5"/>
  <c r="Q167" i="5"/>
  <c r="D167" i="5"/>
  <c r="R166" i="5"/>
  <c r="Q166" i="5"/>
  <c r="D166" i="5"/>
  <c r="R165" i="5"/>
  <c r="Q165" i="5"/>
  <c r="D165" i="5"/>
  <c r="R164" i="5"/>
  <c r="Q164" i="5"/>
  <c r="D164" i="5"/>
  <c r="R163" i="5"/>
  <c r="Q163" i="5"/>
  <c r="R162" i="5"/>
  <c r="Q162" i="5"/>
  <c r="D162" i="5"/>
  <c r="R161" i="5"/>
  <c r="Q161" i="5"/>
  <c r="D161" i="5"/>
  <c r="R160" i="5"/>
  <c r="Q160" i="5"/>
  <c r="D160" i="5"/>
  <c r="R159" i="5"/>
  <c r="Q159" i="5"/>
  <c r="D159" i="5"/>
  <c r="R158" i="5"/>
  <c r="Q158" i="5"/>
  <c r="D158" i="5"/>
  <c r="R157" i="5"/>
  <c r="Q157" i="5"/>
  <c r="D157" i="5"/>
  <c r="R156" i="5"/>
  <c r="Q156" i="5"/>
  <c r="D156" i="5"/>
  <c r="R155" i="5"/>
  <c r="Q155" i="5"/>
  <c r="R154" i="5"/>
  <c r="Q154" i="5"/>
  <c r="D154" i="5"/>
  <c r="R153" i="5"/>
  <c r="Q153" i="5"/>
  <c r="D153" i="5"/>
  <c r="R152" i="5"/>
  <c r="Q152" i="5"/>
  <c r="D152" i="5"/>
  <c r="R151" i="5"/>
  <c r="Q151" i="5"/>
  <c r="D151" i="5"/>
  <c r="R150" i="5"/>
  <c r="Q150" i="5"/>
  <c r="D150" i="5"/>
  <c r="R149" i="5"/>
  <c r="Q149" i="5"/>
  <c r="D149" i="5"/>
  <c r="R148" i="5"/>
  <c r="Q148" i="5"/>
  <c r="D148" i="5"/>
  <c r="R147" i="5"/>
  <c r="Q147" i="5"/>
  <c r="D147" i="5"/>
  <c r="R146" i="5"/>
  <c r="Q146" i="5"/>
  <c r="D146" i="5"/>
  <c r="R145" i="5"/>
  <c r="Q145" i="5"/>
  <c r="R144" i="5"/>
  <c r="Q144" i="5"/>
  <c r="D144" i="5"/>
  <c r="R143" i="5"/>
  <c r="Q143" i="5"/>
  <c r="D143" i="5"/>
  <c r="R142" i="5"/>
  <c r="Q142" i="5"/>
  <c r="D142" i="5"/>
  <c r="R141" i="5"/>
  <c r="Q141" i="5"/>
  <c r="D141" i="5"/>
  <c r="R140" i="5"/>
  <c r="Q140" i="5"/>
  <c r="D140" i="5"/>
  <c r="R139" i="5"/>
  <c r="Q139" i="5"/>
  <c r="D139" i="5"/>
  <c r="R138" i="5"/>
  <c r="Q138" i="5"/>
  <c r="D138" i="5"/>
  <c r="R137" i="5"/>
  <c r="Q137" i="5"/>
  <c r="D137" i="5"/>
  <c r="R136" i="5"/>
  <c r="Q136" i="5"/>
  <c r="R135" i="5"/>
  <c r="Q135" i="5"/>
  <c r="D135" i="5"/>
  <c r="R134" i="5"/>
  <c r="Q134" i="5"/>
  <c r="D134" i="5"/>
  <c r="R133" i="5"/>
  <c r="Q133" i="5"/>
  <c r="D133" i="5"/>
  <c r="R132" i="5"/>
  <c r="Q132" i="5"/>
  <c r="D132" i="5"/>
  <c r="R131" i="5"/>
  <c r="Q131" i="5"/>
  <c r="D131" i="5"/>
  <c r="R130" i="5"/>
  <c r="Q130" i="5"/>
  <c r="D130" i="5"/>
  <c r="R129" i="5"/>
  <c r="Q129" i="5"/>
  <c r="D129" i="5"/>
  <c r="R128" i="5"/>
  <c r="Q128" i="5"/>
  <c r="D128" i="5"/>
  <c r="R127" i="5"/>
  <c r="Q127" i="5"/>
  <c r="D127" i="5"/>
  <c r="R126" i="5"/>
  <c r="Q126" i="5"/>
  <c r="R125" i="5"/>
  <c r="Q125" i="5"/>
  <c r="D125" i="5"/>
  <c r="R124" i="5"/>
  <c r="Q124" i="5"/>
  <c r="D124" i="5"/>
  <c r="R123" i="5"/>
  <c r="Q123" i="5"/>
  <c r="D123" i="5"/>
  <c r="R122" i="5"/>
  <c r="Q122" i="5"/>
  <c r="D122" i="5"/>
  <c r="R121" i="5"/>
  <c r="Q121" i="5"/>
  <c r="D121" i="5"/>
  <c r="R120" i="5"/>
  <c r="Q120" i="5"/>
  <c r="D120" i="5"/>
  <c r="R119" i="5"/>
  <c r="Q119" i="5"/>
  <c r="D119" i="5"/>
  <c r="R118" i="5"/>
  <c r="Q118" i="5"/>
  <c r="D118" i="5"/>
  <c r="R117" i="5"/>
  <c r="Q117" i="5"/>
  <c r="D117" i="5"/>
  <c r="R116" i="5"/>
  <c r="Q116" i="5"/>
  <c r="R115" i="5"/>
  <c r="Q115" i="5"/>
  <c r="D115" i="5"/>
  <c r="R114" i="5"/>
  <c r="Q114" i="5"/>
  <c r="D114" i="5"/>
  <c r="R113" i="5"/>
  <c r="Q113" i="5"/>
  <c r="D113" i="5"/>
  <c r="R112" i="5"/>
  <c r="Q112" i="5"/>
  <c r="D112" i="5"/>
  <c r="R111" i="5"/>
  <c r="Q111" i="5"/>
  <c r="D111" i="5"/>
  <c r="R110" i="5"/>
  <c r="Q110" i="5"/>
  <c r="D110" i="5"/>
  <c r="R109" i="5"/>
  <c r="Q109" i="5"/>
  <c r="D109" i="5"/>
  <c r="R108" i="5"/>
  <c r="Q108" i="5"/>
  <c r="D108" i="5"/>
  <c r="R107" i="5"/>
  <c r="Q107" i="5"/>
  <c r="D107" i="5"/>
  <c r="R106" i="5"/>
  <c r="Q106" i="5"/>
  <c r="R105" i="5"/>
  <c r="Q105" i="5"/>
  <c r="R104" i="5"/>
  <c r="Q104" i="5"/>
  <c r="D104" i="5"/>
  <c r="R103" i="5"/>
  <c r="Q103" i="5"/>
  <c r="D103" i="5"/>
  <c r="R102" i="5"/>
  <c r="Q102" i="5"/>
  <c r="D102" i="5"/>
  <c r="R101" i="5"/>
  <c r="Q101" i="5"/>
  <c r="D101" i="5"/>
  <c r="R100" i="5"/>
  <c r="Q100" i="5"/>
  <c r="D100" i="5"/>
  <c r="R99" i="5"/>
  <c r="Q99" i="5"/>
  <c r="D99" i="5"/>
  <c r="R98" i="5"/>
  <c r="Q98" i="5"/>
  <c r="D98" i="5"/>
  <c r="R97" i="5"/>
  <c r="Q97" i="5"/>
  <c r="D97" i="5"/>
  <c r="R96" i="5"/>
  <c r="Q96" i="5"/>
  <c r="D96" i="5"/>
  <c r="R95" i="5"/>
  <c r="Q95" i="5"/>
  <c r="R94" i="5"/>
  <c r="Q94" i="5"/>
  <c r="D94" i="5"/>
  <c r="R93" i="5"/>
  <c r="Q93" i="5"/>
  <c r="D93" i="5"/>
  <c r="R92" i="5"/>
  <c r="Q92" i="5"/>
  <c r="D92" i="5"/>
  <c r="R91" i="5"/>
  <c r="Q91" i="5"/>
  <c r="R90" i="5"/>
  <c r="Q90" i="5"/>
  <c r="D90" i="5"/>
  <c r="R89" i="5"/>
  <c r="Q89" i="5"/>
  <c r="D89" i="5"/>
  <c r="R88" i="5"/>
  <c r="Q88" i="5"/>
  <c r="D88" i="5"/>
  <c r="R87" i="5"/>
  <c r="Q87" i="5"/>
  <c r="D87" i="5"/>
  <c r="R86" i="5"/>
  <c r="Q86" i="5"/>
  <c r="D86" i="5"/>
  <c r="R85" i="5"/>
  <c r="Q85" i="5"/>
  <c r="R84" i="5"/>
  <c r="Q84" i="5"/>
  <c r="D84" i="5"/>
  <c r="R83" i="5"/>
  <c r="Q83" i="5"/>
  <c r="D83" i="5"/>
  <c r="R82" i="5"/>
  <c r="Q82" i="5"/>
  <c r="R81" i="5"/>
  <c r="Q81" i="5"/>
  <c r="D81" i="5"/>
  <c r="R80" i="5"/>
  <c r="Q80" i="5"/>
  <c r="D80" i="5"/>
  <c r="R79" i="5"/>
  <c r="Q79" i="5"/>
  <c r="D79" i="5"/>
  <c r="R78" i="5"/>
  <c r="Q78" i="5"/>
  <c r="D78" i="5"/>
  <c r="R77" i="5"/>
  <c r="Q77" i="5"/>
  <c r="D77" i="5"/>
  <c r="R76" i="5"/>
  <c r="Q76" i="5"/>
  <c r="D76" i="5"/>
  <c r="R75" i="5"/>
  <c r="Q75" i="5"/>
  <c r="D75" i="5"/>
  <c r="R74" i="5"/>
  <c r="Q74" i="5"/>
  <c r="R73" i="5"/>
  <c r="Q73" i="5"/>
  <c r="D73" i="5"/>
  <c r="R72" i="5"/>
  <c r="Q72" i="5"/>
  <c r="D72" i="5"/>
  <c r="R71" i="5"/>
  <c r="Q71" i="5"/>
  <c r="D71" i="5"/>
  <c r="R70" i="5"/>
  <c r="Q70" i="5"/>
  <c r="D70" i="5"/>
  <c r="R69" i="5"/>
  <c r="Q69" i="5"/>
  <c r="D69" i="5"/>
  <c r="R68" i="5"/>
  <c r="Q68" i="5"/>
  <c r="D68" i="5"/>
  <c r="R67" i="5"/>
  <c r="Q67" i="5"/>
  <c r="D67" i="5"/>
  <c r="R66" i="5"/>
  <c r="Q66" i="5"/>
  <c r="D66" i="5"/>
  <c r="R65" i="5"/>
  <c r="Q65" i="5"/>
  <c r="D65" i="5"/>
  <c r="R64" i="5"/>
  <c r="Q64" i="5"/>
  <c r="R63" i="5"/>
  <c r="Q63" i="5"/>
  <c r="D63" i="5"/>
  <c r="R62" i="5"/>
  <c r="Q62" i="5"/>
  <c r="D62" i="5"/>
  <c r="R61" i="5"/>
  <c r="Q61" i="5"/>
  <c r="D61" i="5"/>
  <c r="R60" i="5"/>
  <c r="Q60" i="5"/>
  <c r="D60" i="5"/>
  <c r="R59" i="5"/>
  <c r="Q59" i="5"/>
  <c r="D59" i="5"/>
  <c r="R58" i="5"/>
  <c r="Q58" i="5"/>
  <c r="D58" i="5"/>
  <c r="R57" i="5"/>
  <c r="Q57" i="5"/>
  <c r="D57" i="5"/>
  <c r="R56" i="5"/>
  <c r="Q56" i="5"/>
  <c r="D56" i="5"/>
  <c r="R55" i="5"/>
  <c r="Q55" i="5"/>
  <c r="D55" i="5"/>
  <c r="R54" i="5"/>
  <c r="Q54" i="5"/>
  <c r="R53" i="5"/>
  <c r="Q53" i="5"/>
  <c r="D53" i="5"/>
  <c r="R52" i="5"/>
  <c r="Q52" i="5"/>
  <c r="D52" i="5"/>
  <c r="R51" i="5"/>
  <c r="Q51" i="5"/>
  <c r="D51" i="5"/>
  <c r="R50" i="5"/>
  <c r="Q50" i="5"/>
  <c r="R49" i="5"/>
  <c r="Q49" i="5"/>
  <c r="D49" i="5"/>
  <c r="R48" i="5"/>
  <c r="Q48" i="5"/>
  <c r="D48" i="5"/>
  <c r="R47" i="5"/>
  <c r="Q47" i="5"/>
  <c r="D47" i="5"/>
  <c r="R46" i="5"/>
  <c r="Q46" i="5"/>
  <c r="D46" i="5"/>
  <c r="R45" i="5"/>
  <c r="Q45" i="5"/>
  <c r="D45" i="5"/>
  <c r="R44" i="5"/>
  <c r="Q44" i="5"/>
  <c r="D44" i="5"/>
  <c r="R43" i="5"/>
  <c r="Q43" i="5"/>
  <c r="D43" i="5"/>
  <c r="R42" i="5"/>
  <c r="Q42" i="5"/>
  <c r="D42" i="5"/>
  <c r="R41" i="5"/>
  <c r="Q41" i="5"/>
  <c r="R40" i="5"/>
  <c r="Q40" i="5"/>
  <c r="R39" i="5"/>
  <c r="Q39" i="5"/>
  <c r="D39" i="5"/>
  <c r="R38" i="5"/>
  <c r="Q38" i="5"/>
  <c r="D38" i="5"/>
  <c r="R37" i="5"/>
  <c r="Q37" i="5"/>
  <c r="R36" i="5"/>
  <c r="Q36" i="5"/>
  <c r="D36" i="5"/>
  <c r="R35" i="5"/>
  <c r="Q35" i="5"/>
  <c r="R34" i="5"/>
  <c r="Q34" i="5"/>
  <c r="D34" i="5"/>
  <c r="R33" i="5"/>
  <c r="Q33" i="5"/>
  <c r="D33" i="5"/>
  <c r="R32" i="5"/>
  <c r="Q32" i="5"/>
  <c r="D32" i="5"/>
  <c r="R31" i="5"/>
  <c r="Q31" i="5"/>
  <c r="D31" i="5"/>
  <c r="R30" i="5"/>
  <c r="Q30" i="5"/>
  <c r="D30" i="5"/>
  <c r="R29" i="5"/>
  <c r="Q29" i="5"/>
  <c r="D29" i="5"/>
  <c r="R28" i="5"/>
  <c r="Q28" i="5"/>
  <c r="R27" i="5"/>
  <c r="Q27" i="5"/>
  <c r="D27" i="5"/>
  <c r="R26" i="5"/>
  <c r="Q26" i="5"/>
  <c r="D26" i="5"/>
  <c r="R25" i="5"/>
  <c r="Q25" i="5"/>
  <c r="D25" i="5"/>
  <c r="R24" i="5"/>
  <c r="Q24" i="5"/>
  <c r="D24" i="5"/>
  <c r="R23" i="5"/>
  <c r="Q23" i="5"/>
  <c r="R22" i="5"/>
  <c r="Q22" i="5"/>
  <c r="D22" i="5"/>
  <c r="R21" i="5"/>
  <c r="Q21" i="5"/>
  <c r="D21" i="5"/>
  <c r="R20" i="5"/>
  <c r="Q20" i="5"/>
  <c r="D20" i="5"/>
  <c r="R19" i="5"/>
  <c r="Q19" i="5"/>
  <c r="D19" i="5"/>
  <c r="R18" i="5"/>
  <c r="Q18" i="5"/>
  <c r="D18" i="5"/>
  <c r="R17" i="5"/>
  <c r="Q17" i="5"/>
  <c r="R16" i="5"/>
  <c r="Q16" i="5"/>
  <c r="D16" i="5"/>
  <c r="R15" i="5"/>
  <c r="Q15" i="5"/>
  <c r="D15" i="5"/>
  <c r="R14" i="5"/>
  <c r="Q14" i="5"/>
  <c r="D14" i="5"/>
  <c r="R13" i="5"/>
  <c r="Q13" i="5"/>
  <c r="D13" i="5"/>
  <c r="R12" i="5"/>
  <c r="Q12" i="5"/>
  <c r="R11" i="5"/>
  <c r="Q11" i="5"/>
  <c r="D11" i="5"/>
  <c r="R10" i="5"/>
  <c r="Q10" i="5"/>
  <c r="D10" i="5"/>
  <c r="R9" i="5"/>
  <c r="Q9" i="5"/>
  <c r="D9" i="5"/>
  <c r="R8" i="5"/>
  <c r="Q8" i="5"/>
  <c r="M229" i="5" l="1"/>
  <c r="K267" i="5"/>
  <c r="E302" i="5"/>
  <c r="I297" i="5"/>
  <c r="J295" i="5"/>
  <c r="J267" i="5"/>
  <c r="L297" i="5"/>
  <c r="I290" i="5"/>
  <c r="P276" i="5"/>
  <c r="J288" i="5"/>
  <c r="O172" i="5"/>
  <c r="H258" i="5"/>
  <c r="F191" i="5"/>
  <c r="E245" i="5"/>
  <c r="I41" i="5"/>
  <c r="E210" i="5"/>
  <c r="F163" i="5"/>
  <c r="I23" i="5"/>
  <c r="I215" i="5"/>
  <c r="K145" i="5"/>
  <c r="L229" i="5"/>
  <c r="P28" i="5"/>
  <c r="I198" i="5"/>
  <c r="E50" i="5"/>
  <c r="G215" i="5"/>
  <c r="M234" i="5"/>
  <c r="J145" i="5"/>
  <c r="G172" i="5"/>
  <c r="O186" i="5"/>
  <c r="F234" i="5"/>
  <c r="H282" i="5"/>
  <c r="N85" i="5"/>
  <c r="O236" i="5"/>
  <c r="J253" i="5"/>
  <c r="N295" i="5"/>
  <c r="E290" i="5"/>
  <c r="K248" i="5"/>
  <c r="E221" i="5"/>
  <c r="G74" i="5"/>
  <c r="G253" i="5"/>
  <c r="H295" i="5"/>
  <c r="K221" i="5"/>
  <c r="E229" i="5"/>
  <c r="O126" i="5"/>
  <c r="G126" i="5"/>
  <c r="N126" i="5"/>
  <c r="F126" i="5"/>
  <c r="J126" i="5"/>
  <c r="I126" i="5"/>
  <c r="E126" i="5"/>
  <c r="H126" i="5"/>
  <c r="P126" i="5"/>
  <c r="M126" i="5"/>
  <c r="P116" i="5"/>
  <c r="L126" i="5"/>
  <c r="K116" i="5"/>
  <c r="P74" i="5"/>
  <c r="P91" i="5"/>
  <c r="G91" i="5"/>
  <c r="O91" i="5"/>
  <c r="K91" i="5"/>
  <c r="N91" i="5"/>
  <c r="E91" i="5"/>
  <c r="J91" i="5"/>
  <c r="H91" i="5"/>
  <c r="F91" i="5"/>
  <c r="I91" i="5"/>
  <c r="L12" i="5"/>
  <c r="F12" i="5"/>
  <c r="G8" i="5"/>
  <c r="J8" i="5"/>
  <c r="E12" i="5"/>
  <c r="I8" i="5"/>
  <c r="O12" i="5"/>
  <c r="N37" i="5"/>
  <c r="K37" i="5"/>
  <c r="M37" i="5"/>
  <c r="O37" i="5"/>
  <c r="J37" i="5"/>
  <c r="G37" i="5"/>
  <c r="F37" i="5"/>
  <c r="M35" i="5"/>
  <c r="H37" i="5"/>
  <c r="E37" i="5"/>
  <c r="O50" i="5"/>
  <c r="M54" i="5"/>
  <c r="F74" i="5"/>
  <c r="E116" i="5"/>
  <c r="M12" i="5"/>
  <c r="N64" i="5"/>
  <c r="L82" i="5"/>
  <c r="N106" i="5"/>
  <c r="G116" i="5"/>
  <c r="P95" i="5"/>
  <c r="J35" i="5"/>
  <c r="P41" i="5"/>
  <c r="H41" i="5"/>
  <c r="G41" i="5"/>
  <c r="F41" i="5"/>
  <c r="O41" i="5"/>
  <c r="L41" i="5"/>
  <c r="K41" i="5"/>
  <c r="N41" i="5"/>
  <c r="J41" i="5"/>
  <c r="N95" i="5"/>
  <c r="K126" i="5"/>
  <c r="O145" i="5"/>
  <c r="L145" i="5"/>
  <c r="G145" i="5"/>
  <c r="G136" i="5"/>
  <c r="F136" i="5"/>
  <c r="H136" i="5"/>
  <c r="P37" i="5"/>
  <c r="I206" i="5"/>
  <c r="O206" i="5"/>
  <c r="G206" i="5"/>
  <c r="N206" i="5"/>
  <c r="F206" i="5"/>
  <c r="E206" i="5"/>
  <c r="M206" i="5"/>
  <c r="P206" i="5"/>
  <c r="K206" i="5"/>
  <c r="L206" i="5"/>
  <c r="J206" i="5"/>
  <c r="L198" i="5"/>
  <c r="L191" i="5"/>
  <c r="H206" i="5"/>
  <c r="N23" i="5"/>
  <c r="G35" i="5"/>
  <c r="K64" i="5"/>
  <c r="E64" i="5"/>
  <c r="K28" i="5"/>
  <c r="E28" i="5"/>
  <c r="M8" i="5"/>
  <c r="J54" i="5"/>
  <c r="H54" i="5"/>
  <c r="K85" i="5"/>
  <c r="G155" i="5"/>
  <c r="E155" i="5"/>
  <c r="N17" i="5"/>
  <c r="F17" i="5"/>
  <c r="K23" i="5"/>
  <c r="J64" i="5"/>
  <c r="I82" i="5"/>
  <c r="N82" i="5"/>
  <c r="F82" i="5"/>
  <c r="J82" i="5"/>
  <c r="H82" i="5"/>
  <c r="G82" i="5"/>
  <c r="K82" i="5"/>
  <c r="E82" i="5"/>
  <c r="P82" i="5"/>
  <c r="O82" i="5"/>
  <c r="L74" i="5"/>
  <c r="N74" i="5"/>
  <c r="E106" i="5"/>
  <c r="J28" i="5"/>
  <c r="E95" i="5"/>
  <c r="N12" i="5"/>
  <c r="H35" i="5"/>
  <c r="P35" i="5"/>
  <c r="P64" i="5"/>
  <c r="M82" i="5"/>
  <c r="O106" i="5"/>
  <c r="N28" i="5"/>
  <c r="J50" i="5"/>
  <c r="H50" i="5"/>
  <c r="G50" i="5"/>
  <c r="P50" i="5"/>
  <c r="L106" i="5"/>
  <c r="E163" i="5"/>
  <c r="L163" i="5"/>
  <c r="I163" i="5"/>
  <c r="O178" i="5"/>
  <c r="J74" i="5"/>
  <c r="N178" i="5"/>
  <c r="N198" i="5"/>
  <c r="H290" i="5"/>
  <c r="K300" i="5"/>
  <c r="L23" i="5"/>
  <c r="O35" i="5"/>
  <c r="G95" i="5"/>
  <c r="P198" i="5"/>
  <c r="E248" i="5"/>
  <c r="K279" i="5"/>
  <c r="O288" i="5"/>
  <c r="L300" i="5"/>
  <c r="L17" i="5"/>
  <c r="K54" i="5"/>
  <c r="O74" i="5"/>
  <c r="H85" i="5"/>
  <c r="L178" i="5"/>
  <c r="I178" i="5"/>
  <c r="F178" i="5"/>
  <c r="K191" i="5"/>
  <c r="M191" i="5"/>
  <c r="N191" i="5"/>
  <c r="J195" i="5"/>
  <c r="P195" i="5"/>
  <c r="H195" i="5"/>
  <c r="O195" i="5"/>
  <c r="G195" i="5"/>
  <c r="E195" i="5"/>
  <c r="M195" i="5"/>
  <c r="L195" i="5"/>
  <c r="N195" i="5"/>
  <c r="F221" i="5"/>
  <c r="H248" i="5"/>
  <c r="K258" i="5"/>
  <c r="L279" i="5"/>
  <c r="G282" i="5"/>
  <c r="O290" i="5"/>
  <c r="E286" i="5"/>
  <c r="O300" i="5"/>
  <c r="H302" i="5"/>
  <c r="H304" i="5"/>
  <c r="K8" i="5"/>
  <c r="P8" i="5"/>
  <c r="H8" i="5"/>
  <c r="F8" i="5"/>
  <c r="N8" i="5"/>
  <c r="O8" i="5"/>
  <c r="E8" i="5"/>
  <c r="L54" i="5"/>
  <c r="M74" i="5"/>
  <c r="E74" i="5"/>
  <c r="K74" i="5"/>
  <c r="H74" i="5"/>
  <c r="I74" i="5"/>
  <c r="J85" i="5"/>
  <c r="L85" i="5"/>
  <c r="I85" i="5"/>
  <c r="G85" i="5"/>
  <c r="E85" i="5"/>
  <c r="P85" i="5"/>
  <c r="F85" i="5"/>
  <c r="O85" i="5"/>
  <c r="P136" i="5"/>
  <c r="J172" i="5"/>
  <c r="F195" i="5"/>
  <c r="I210" i="5"/>
  <c r="O210" i="5"/>
  <c r="G210" i="5"/>
  <c r="N210" i="5"/>
  <c r="F210" i="5"/>
  <c r="M210" i="5"/>
  <c r="L210" i="5"/>
  <c r="J210" i="5"/>
  <c r="H210" i="5"/>
  <c r="P210" i="5"/>
  <c r="K210" i="5"/>
  <c r="I221" i="5"/>
  <c r="F226" i="5"/>
  <c r="N226" i="5"/>
  <c r="J276" i="5"/>
  <c r="J257" i="5" s="1"/>
  <c r="I276" i="5"/>
  <c r="O276" i="5"/>
  <c r="G276" i="5"/>
  <c r="N276" i="5"/>
  <c r="F276" i="5"/>
  <c r="E276" i="5"/>
  <c r="M276" i="5"/>
  <c r="H276" i="5"/>
  <c r="O279" i="5"/>
  <c r="J302" i="5"/>
  <c r="I267" i="5"/>
  <c r="O267" i="5"/>
  <c r="J23" i="5"/>
  <c r="O23" i="5"/>
  <c r="G23" i="5"/>
  <c r="H23" i="5"/>
  <c r="E23" i="5"/>
  <c r="F23" i="5"/>
  <c r="P23" i="5"/>
  <c r="I236" i="5"/>
  <c r="I248" i="5"/>
  <c r="O248" i="5"/>
  <c r="G248" i="5"/>
  <c r="N248" i="5"/>
  <c r="F248" i="5"/>
  <c r="M248" i="5"/>
  <c r="L248" i="5"/>
  <c r="J248" i="5"/>
  <c r="P248" i="5"/>
  <c r="G245" i="5"/>
  <c r="L267" i="5"/>
  <c r="P282" i="5"/>
  <c r="G279" i="5"/>
  <c r="M282" i="5"/>
  <c r="G17" i="5"/>
  <c r="N286" i="5"/>
  <c r="G302" i="5"/>
  <c r="I17" i="5"/>
  <c r="P215" i="5"/>
  <c r="H215" i="5"/>
  <c r="L215" i="5"/>
  <c r="J215" i="5"/>
  <c r="O215" i="5"/>
  <c r="K215" i="5"/>
  <c r="O17" i="5"/>
  <c r="O64" i="5"/>
  <c r="G64" i="5"/>
  <c r="L64" i="5"/>
  <c r="I64" i="5"/>
  <c r="H64" i="5"/>
  <c r="F64" i="5"/>
  <c r="K95" i="5"/>
  <c r="H95" i="5"/>
  <c r="L116" i="5"/>
  <c r="N145" i="5"/>
  <c r="L186" i="5"/>
  <c r="H186" i="5"/>
  <c r="G186" i="5"/>
  <c r="P186" i="5"/>
  <c r="I186" i="5"/>
  <c r="F186" i="5"/>
  <c r="I191" i="5"/>
  <c r="I195" i="5"/>
  <c r="N215" i="5"/>
  <c r="N236" i="5"/>
  <c r="J245" i="5"/>
  <c r="G267" i="5"/>
  <c r="K276" i="5"/>
  <c r="K257" i="5" s="1"/>
  <c r="G278" i="5"/>
  <c r="I282" i="5"/>
  <c r="O297" i="5"/>
  <c r="H198" i="5"/>
  <c r="G198" i="5"/>
  <c r="L304" i="5"/>
  <c r="J304" i="5"/>
  <c r="I304" i="5"/>
  <c r="F304" i="5"/>
  <c r="P304" i="5"/>
  <c r="E304" i="5"/>
  <c r="N304" i="5"/>
  <c r="K304" i="5"/>
  <c r="O304" i="5"/>
  <c r="M304" i="5"/>
  <c r="L35" i="5"/>
  <c r="I35" i="5"/>
  <c r="O198" i="5"/>
  <c r="H253" i="5"/>
  <c r="K288" i="5"/>
  <c r="N302" i="5"/>
  <c r="F302" i="5"/>
  <c r="L302" i="5"/>
  <c r="K302" i="5"/>
  <c r="O302" i="5"/>
  <c r="M302" i="5"/>
  <c r="I302" i="5"/>
  <c r="J300" i="5"/>
  <c r="P302" i="5"/>
  <c r="N297" i="5"/>
  <c r="P290" i="5"/>
  <c r="I54" i="5"/>
  <c r="N54" i="5"/>
  <c r="F54" i="5"/>
  <c r="G54" i="5"/>
  <c r="P54" i="5"/>
  <c r="E54" i="5"/>
  <c r="O54" i="5"/>
  <c r="J95" i="5"/>
  <c r="J221" i="5"/>
  <c r="P221" i="5"/>
  <c r="H221" i="5"/>
  <c r="O221" i="5"/>
  <c r="G221" i="5"/>
  <c r="N221" i="5"/>
  <c r="L221" i="5"/>
  <c r="M221" i="5"/>
  <c r="G236" i="5"/>
  <c r="H234" i="5"/>
  <c r="E282" i="5"/>
  <c r="M290" i="5"/>
  <c r="G304" i="5"/>
  <c r="M23" i="5"/>
  <c r="M95" i="5"/>
  <c r="H155" i="5"/>
  <c r="M17" i="5"/>
  <c r="O28" i="5"/>
  <c r="G28" i="5"/>
  <c r="L28" i="5"/>
  <c r="I28" i="5"/>
  <c r="H28" i="5"/>
  <c r="F28" i="5"/>
  <c r="M50" i="5"/>
  <c r="L50" i="5"/>
  <c r="K50" i="5"/>
  <c r="K106" i="5"/>
  <c r="J106" i="5"/>
  <c r="P106" i="5"/>
  <c r="G106" i="5"/>
  <c r="I106" i="5"/>
  <c r="H106" i="5"/>
  <c r="F106" i="5"/>
  <c r="J136" i="5"/>
  <c r="O136" i="5"/>
  <c r="M172" i="5"/>
  <c r="L172" i="5"/>
  <c r="E172" i="5"/>
  <c r="J229" i="5"/>
  <c r="P229" i="5"/>
  <c r="H229" i="5"/>
  <c r="O229" i="5"/>
  <c r="G229" i="5"/>
  <c r="I229" i="5"/>
  <c r="F229" i="5"/>
  <c r="P226" i="5"/>
  <c r="N229" i="5"/>
  <c r="J226" i="5"/>
  <c r="K226" i="5"/>
  <c r="L8" i="5"/>
  <c r="K12" i="5"/>
  <c r="P12" i="5"/>
  <c r="H12" i="5"/>
  <c r="J12" i="5"/>
  <c r="G12" i="5"/>
  <c r="I12" i="5"/>
  <c r="M28" i="5"/>
  <c r="E35" i="5"/>
  <c r="M64" i="5"/>
  <c r="M85" i="5"/>
  <c r="M106" i="5"/>
  <c r="N172" i="5"/>
  <c r="N186" i="5"/>
  <c r="K195" i="5"/>
  <c r="K229" i="5"/>
  <c r="P236" i="5"/>
  <c r="N258" i="5"/>
  <c r="P258" i="5"/>
  <c r="P267" i="5"/>
  <c r="L276" i="5"/>
  <c r="I295" i="5"/>
  <c r="F297" i="5"/>
  <c r="I116" i="5"/>
  <c r="J116" i="5"/>
  <c r="H116" i="5"/>
  <c r="O116" i="5"/>
  <c r="F116" i="5"/>
  <c r="M145" i="5"/>
  <c r="J234" i="5"/>
  <c r="H236" i="5"/>
  <c r="H245" i="5"/>
  <c r="I253" i="5"/>
  <c r="O258" i="5"/>
  <c r="G258" i="5"/>
  <c r="G257" i="5" s="1"/>
  <c r="M258" i="5"/>
  <c r="E258" i="5"/>
  <c r="L258" i="5"/>
  <c r="J258" i="5"/>
  <c r="I258" i="5"/>
  <c r="F258" i="5"/>
  <c r="F286" i="5"/>
  <c r="K306" i="5"/>
  <c r="I145" i="5"/>
  <c r="H145" i="5"/>
  <c r="N155" i="5"/>
  <c r="F155" i="5"/>
  <c r="L155" i="5"/>
  <c r="K155" i="5"/>
  <c r="O155" i="5"/>
  <c r="M155" i="5"/>
  <c r="I155" i="5"/>
  <c r="O282" i="5"/>
  <c r="O278" i="5" s="1"/>
  <c r="J290" i="5"/>
  <c r="L286" i="5"/>
  <c r="P17" i="5"/>
  <c r="H17" i="5"/>
  <c r="J17" i="5"/>
  <c r="L37" i="5"/>
  <c r="I37" i="5"/>
  <c r="I50" i="5"/>
  <c r="N50" i="5"/>
  <c r="F50" i="5"/>
  <c r="M116" i="5"/>
  <c r="M136" i="5"/>
  <c r="E136" i="5"/>
  <c r="L136" i="5"/>
  <c r="N136" i="5"/>
  <c r="K136" i="5"/>
  <c r="I136" i="5"/>
  <c r="J155" i="5"/>
  <c r="N163" i="5"/>
  <c r="M163" i="5"/>
  <c r="K163" i="5"/>
  <c r="K178" i="5"/>
  <c r="F198" i="5"/>
  <c r="M215" i="5"/>
  <c r="P234" i="5"/>
  <c r="M279" i="5"/>
  <c r="M278" i="5" s="1"/>
  <c r="E279" i="5"/>
  <c r="J279" i="5"/>
  <c r="J278" i="5" s="1"/>
  <c r="I279" i="5"/>
  <c r="I278" i="5" s="1"/>
  <c r="I286" i="5"/>
  <c r="G288" i="5"/>
  <c r="M300" i="5"/>
  <c r="E300" i="5"/>
  <c r="I300" i="5"/>
  <c r="G300" i="5"/>
  <c r="F236" i="5"/>
  <c r="N234" i="5"/>
  <c r="N245" i="5"/>
  <c r="F245" i="5"/>
  <c r="L245" i="5"/>
  <c r="K245" i="5"/>
  <c r="O245" i="5"/>
  <c r="M245" i="5"/>
  <c r="I245" i="5"/>
  <c r="N253" i="5"/>
  <c r="F253" i="5"/>
  <c r="L253" i="5"/>
  <c r="K253" i="5"/>
  <c r="E253" i="5"/>
  <c r="P253" i="5"/>
  <c r="M253" i="5"/>
  <c r="K286" i="5"/>
  <c r="H297" i="5"/>
  <c r="G297" i="5"/>
  <c r="P295" i="5"/>
  <c r="P297" i="5"/>
  <c r="K295" i="5"/>
  <c r="J306" i="5"/>
  <c r="P306" i="5"/>
  <c r="H306" i="5"/>
  <c r="O306" i="5"/>
  <c r="G306" i="5"/>
  <c r="I306" i="5"/>
  <c r="F306" i="5"/>
  <c r="N306" i="5"/>
  <c r="M41" i="5"/>
  <c r="K17" i="5"/>
  <c r="N35" i="5"/>
  <c r="F35" i="5"/>
  <c r="K35" i="5"/>
  <c r="M91" i="5"/>
  <c r="L95" i="5"/>
  <c r="I95" i="5"/>
  <c r="O95" i="5"/>
  <c r="F95" i="5"/>
  <c r="N116" i="5"/>
  <c r="P155" i="5"/>
  <c r="H178" i="5"/>
  <c r="G178" i="5"/>
  <c r="P178" i="5"/>
  <c r="K186" i="5"/>
  <c r="K198" i="5"/>
  <c r="O226" i="5"/>
  <c r="G226" i="5"/>
  <c r="M226" i="5"/>
  <c r="E226" i="5"/>
  <c r="L226" i="5"/>
  <c r="I226" i="5"/>
  <c r="H226" i="5"/>
  <c r="L236" i="5"/>
  <c r="P245" i="5"/>
  <c r="O253" i="5"/>
  <c r="M286" i="5"/>
  <c r="M285" i="5" s="1"/>
  <c r="I288" i="5"/>
  <c r="P288" i="5"/>
  <c r="F295" i="5"/>
  <c r="P300" i="5"/>
  <c r="M306" i="5"/>
  <c r="E17" i="5"/>
  <c r="E41" i="5"/>
  <c r="L91" i="5"/>
  <c r="J163" i="5"/>
  <c r="P163" i="5"/>
  <c r="H163" i="5"/>
  <c r="O163" i="5"/>
  <c r="G163" i="5"/>
  <c r="F172" i="5"/>
  <c r="M178" i="5"/>
  <c r="E178" i="5"/>
  <c r="M186" i="5"/>
  <c r="E186" i="5"/>
  <c r="E191" i="5"/>
  <c r="I234" i="5"/>
  <c r="J282" i="5"/>
  <c r="N282" i="5"/>
  <c r="F282" i="5"/>
  <c r="L282" i="5"/>
  <c r="L278" i="5" s="1"/>
  <c r="K282" i="5"/>
  <c r="K278" i="5" s="1"/>
  <c r="L288" i="5"/>
  <c r="G290" i="5"/>
  <c r="M288" i="5"/>
  <c r="E288" i="5"/>
  <c r="M297" i="5"/>
  <c r="E297" i="5"/>
  <c r="K297" i="5"/>
  <c r="J297" i="5"/>
  <c r="L295" i="5"/>
  <c r="P145" i="5"/>
  <c r="M198" i="5"/>
  <c r="E198" i="5"/>
  <c r="K234" i="5"/>
  <c r="M236" i="5"/>
  <c r="E236" i="5"/>
  <c r="O234" i="5"/>
  <c r="G234" i="5"/>
  <c r="K236" i="5"/>
  <c r="J236" i="5"/>
  <c r="L234" i="5"/>
  <c r="M267" i="5"/>
  <c r="E267" i="5"/>
  <c r="J286" i="5"/>
  <c r="J285" i="5" s="1"/>
  <c r="P286" i="5"/>
  <c r="H286" i="5"/>
  <c r="O286" i="5"/>
  <c r="G286" i="5"/>
  <c r="O295" i="5"/>
  <c r="K172" i="5"/>
  <c r="I172" i="5"/>
  <c r="P172" i="5"/>
  <c r="H172" i="5"/>
  <c r="J191" i="5"/>
  <c r="P191" i="5"/>
  <c r="H191" i="5"/>
  <c r="O191" i="5"/>
  <c r="G191" i="5"/>
  <c r="P279" i="5"/>
  <c r="N290" i="5"/>
  <c r="F290" i="5"/>
  <c r="L290" i="5"/>
  <c r="K290" i="5"/>
  <c r="E145" i="5"/>
  <c r="J178" i="5"/>
  <c r="J186" i="5"/>
  <c r="J198" i="5"/>
  <c r="E215" i="5"/>
  <c r="F145" i="5"/>
  <c r="F215" i="5"/>
  <c r="E234" i="5"/>
  <c r="F267" i="5"/>
  <c r="N267" i="5"/>
  <c r="F279" i="5"/>
  <c r="N279" i="5"/>
  <c r="N278" i="5" s="1"/>
  <c r="F288" i="5"/>
  <c r="N288" i="5"/>
  <c r="E295" i="5"/>
  <c r="M295" i="5"/>
  <c r="F300" i="5"/>
  <c r="N300" i="5"/>
  <c r="H267" i="5"/>
  <c r="H279" i="5"/>
  <c r="H278" i="5" s="1"/>
  <c r="H288" i="5"/>
  <c r="G295" i="5"/>
  <c r="H300" i="5"/>
  <c r="F285" i="5" l="1"/>
  <c r="P285" i="5"/>
  <c r="G285" i="5"/>
  <c r="H257" i="5"/>
  <c r="F278" i="5"/>
  <c r="L105" i="5"/>
  <c r="D276" i="5"/>
  <c r="D210" i="5"/>
  <c r="N7" i="5"/>
  <c r="L185" i="5"/>
  <c r="P7" i="5"/>
  <c r="N285" i="5"/>
  <c r="P278" i="5"/>
  <c r="K285" i="5"/>
  <c r="H285" i="5"/>
  <c r="N294" i="5"/>
  <c r="D302" i="5"/>
  <c r="I285" i="5"/>
  <c r="O185" i="5"/>
  <c r="F185" i="5"/>
  <c r="N257" i="5"/>
  <c r="I40" i="5"/>
  <c r="L214" i="5"/>
  <c r="F105" i="5"/>
  <c r="L257" i="5"/>
  <c r="P214" i="5"/>
  <c r="G105" i="5"/>
  <c r="N185" i="5"/>
  <c r="O105" i="5"/>
  <c r="H185" i="5"/>
  <c r="G40" i="5"/>
  <c r="M214" i="5"/>
  <c r="J185" i="5"/>
  <c r="H294" i="5"/>
  <c r="K294" i="5"/>
  <c r="O214" i="5"/>
  <c r="D306" i="5"/>
  <c r="D50" i="5"/>
  <c r="M7" i="5"/>
  <c r="E294" i="5"/>
  <c r="G214" i="5"/>
  <c r="J294" i="5"/>
  <c r="M185" i="5"/>
  <c r="D226" i="5"/>
  <c r="D245" i="5"/>
  <c r="H105" i="5"/>
  <c r="L294" i="5"/>
  <c r="O294" i="5"/>
  <c r="I105" i="5"/>
  <c r="I214" i="5"/>
  <c r="D221" i="5"/>
  <c r="E7" i="5"/>
  <c r="I185" i="5"/>
  <c r="F294" i="5"/>
  <c r="E105" i="5"/>
  <c r="O257" i="5"/>
  <c r="J105" i="5"/>
  <c r="L40" i="5"/>
  <c r="M257" i="5"/>
  <c r="M105" i="5"/>
  <c r="D229" i="5"/>
  <c r="H7" i="5"/>
  <c r="K40" i="5"/>
  <c r="G7" i="5"/>
  <c r="D290" i="5"/>
  <c r="P185" i="5"/>
  <c r="O285" i="5"/>
  <c r="F257" i="5"/>
  <c r="O40" i="5"/>
  <c r="N105" i="5"/>
  <c r="O7" i="5"/>
  <c r="D172" i="5"/>
  <c r="K214" i="5"/>
  <c r="F7" i="5"/>
  <c r="D198" i="5"/>
  <c r="P257" i="5"/>
  <c r="P105" i="5"/>
  <c r="F40" i="5"/>
  <c r="D234" i="5"/>
  <c r="D267" i="5"/>
  <c r="D288" i="5"/>
  <c r="P294" i="5"/>
  <c r="I257" i="5"/>
  <c r="D54" i="5"/>
  <c r="G185" i="5"/>
  <c r="J214" i="5"/>
  <c r="D85" i="5"/>
  <c r="D74" i="5"/>
  <c r="D279" i="5"/>
  <c r="D91" i="5"/>
  <c r="D286" i="5"/>
  <c r="D37" i="5"/>
  <c r="D236" i="5"/>
  <c r="M294" i="5"/>
  <c r="D295" i="5"/>
  <c r="D136" i="5"/>
  <c r="L285" i="5"/>
  <c r="K105" i="5"/>
  <c r="D23" i="5"/>
  <c r="K7" i="5"/>
  <c r="D195" i="5"/>
  <c r="D163" i="5"/>
  <c r="D106" i="5"/>
  <c r="H40" i="5"/>
  <c r="I7" i="5"/>
  <c r="D297" i="5"/>
  <c r="M40" i="5"/>
  <c r="D300" i="5"/>
  <c r="D64" i="5"/>
  <c r="D95" i="5"/>
  <c r="F214" i="5"/>
  <c r="G294" i="5"/>
  <c r="D191" i="5"/>
  <c r="K185" i="5"/>
  <c r="I294" i="5"/>
  <c r="D35" i="5"/>
  <c r="L7" i="5"/>
  <c r="D282" i="5"/>
  <c r="D304" i="5"/>
  <c r="E278" i="5"/>
  <c r="D278" i="5" s="1"/>
  <c r="N214" i="5"/>
  <c r="H214" i="5"/>
  <c r="J40" i="5"/>
  <c r="P40" i="5"/>
  <c r="D116" i="5"/>
  <c r="D12" i="5"/>
  <c r="D126" i="5"/>
  <c r="D248" i="5"/>
  <c r="D178" i="5"/>
  <c r="D41" i="5"/>
  <c r="E40" i="5"/>
  <c r="D253" i="5"/>
  <c r="D82" i="5"/>
  <c r="D145" i="5"/>
  <c r="D17" i="5"/>
  <c r="E285" i="5"/>
  <c r="D215" i="5"/>
  <c r="E214" i="5"/>
  <c r="D186" i="5"/>
  <c r="D258" i="5"/>
  <c r="E257" i="5"/>
  <c r="E185" i="5"/>
  <c r="D8" i="5"/>
  <c r="D155" i="5"/>
  <c r="D28" i="5"/>
  <c r="D206" i="5"/>
  <c r="N40" i="5"/>
  <c r="J7" i="5"/>
  <c r="L308" i="5" l="1"/>
  <c r="G308" i="5"/>
  <c r="N308" i="5"/>
  <c r="M308" i="5"/>
  <c r="D105" i="5"/>
  <c r="D285" i="5"/>
  <c r="D294" i="5"/>
  <c r="H308" i="5"/>
  <c r="O308" i="5"/>
  <c r="D257" i="5"/>
  <c r="J308" i="5"/>
  <c r="P308" i="5"/>
  <c r="K308" i="5"/>
  <c r="D40" i="5"/>
  <c r="D214" i="5"/>
  <c r="I308" i="5"/>
  <c r="D7" i="5"/>
  <c r="F308" i="5"/>
  <c r="E308" i="5"/>
  <c r="D185" i="5"/>
  <c r="D308" i="5" l="1"/>
  <c r="C311" i="3" l="1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3" i="3"/>
  <c r="C282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R308" i="2"/>
  <c r="M307" i="2" s="1"/>
  <c r="Q308" i="2"/>
  <c r="D308" i="2"/>
  <c r="R307" i="2"/>
  <c r="Q307" i="2"/>
  <c r="F307" i="2"/>
  <c r="R306" i="2"/>
  <c r="H305" i="2" s="1"/>
  <c r="Q306" i="2"/>
  <c r="D306" i="2"/>
  <c r="R305" i="2"/>
  <c r="Q305" i="2"/>
  <c r="R304" i="2"/>
  <c r="Q304" i="2"/>
  <c r="D304" i="2"/>
  <c r="R303" i="2"/>
  <c r="Q303" i="2"/>
  <c r="R302" i="2"/>
  <c r="Q302" i="2"/>
  <c r="D302" i="2"/>
  <c r="R301" i="2"/>
  <c r="Q301" i="2"/>
  <c r="K301" i="2"/>
  <c r="R300" i="2"/>
  <c r="Q300" i="2"/>
  <c r="D300" i="2"/>
  <c r="R299" i="2"/>
  <c r="Q299" i="2"/>
  <c r="D299" i="2"/>
  <c r="R298" i="2"/>
  <c r="Q298" i="2"/>
  <c r="R297" i="2"/>
  <c r="Q297" i="2"/>
  <c r="D297" i="2"/>
  <c r="R296" i="2"/>
  <c r="Q296" i="2"/>
  <c r="R295" i="2"/>
  <c r="Q295" i="2"/>
  <c r="R294" i="2"/>
  <c r="Q294" i="2"/>
  <c r="D294" i="2"/>
  <c r="R293" i="2"/>
  <c r="Q293" i="2"/>
  <c r="D293" i="2"/>
  <c r="R292" i="2"/>
  <c r="Q292" i="2"/>
  <c r="D292" i="2"/>
  <c r="R291" i="2"/>
  <c r="Q291" i="2"/>
  <c r="R290" i="2"/>
  <c r="Q290" i="2"/>
  <c r="D290" i="2"/>
  <c r="R289" i="2"/>
  <c r="Q289" i="2"/>
  <c r="R288" i="2"/>
  <c r="F287" i="2" s="1"/>
  <c r="Q288" i="2"/>
  <c r="D288" i="2"/>
  <c r="R287" i="2"/>
  <c r="Q287" i="2"/>
  <c r="R286" i="2"/>
  <c r="Q286" i="2"/>
  <c r="R285" i="2"/>
  <c r="Q285" i="2"/>
  <c r="D285" i="2"/>
  <c r="R284" i="2"/>
  <c r="Q284" i="2"/>
  <c r="D284" i="2"/>
  <c r="R283" i="2"/>
  <c r="Q283" i="2"/>
  <c r="R281" i="2"/>
  <c r="Q281" i="2"/>
  <c r="D281" i="2"/>
  <c r="R280" i="2"/>
  <c r="Q280" i="2"/>
  <c r="R279" i="2"/>
  <c r="Q279" i="2"/>
  <c r="R278" i="2"/>
  <c r="Q278" i="2"/>
  <c r="D278" i="2"/>
  <c r="R277" i="2"/>
  <c r="Q277" i="2"/>
  <c r="R276" i="2"/>
  <c r="Q276" i="2"/>
  <c r="D276" i="2"/>
  <c r="R275" i="2"/>
  <c r="Q275" i="2"/>
  <c r="D275" i="2"/>
  <c r="R274" i="2"/>
  <c r="Q274" i="2"/>
  <c r="D274" i="2"/>
  <c r="R273" i="2"/>
  <c r="Q273" i="2"/>
  <c r="D273" i="2"/>
  <c r="R272" i="2"/>
  <c r="Q272" i="2"/>
  <c r="D272" i="2"/>
  <c r="R271" i="2"/>
  <c r="Q271" i="2"/>
  <c r="D271" i="2"/>
  <c r="R270" i="2"/>
  <c r="Q270" i="2"/>
  <c r="D270" i="2"/>
  <c r="R269" i="2"/>
  <c r="Q269" i="2"/>
  <c r="D269" i="2"/>
  <c r="R268" i="2"/>
  <c r="Q268" i="2"/>
  <c r="R267" i="2"/>
  <c r="Q267" i="2"/>
  <c r="D267" i="2"/>
  <c r="R266" i="2"/>
  <c r="Q266" i="2"/>
  <c r="D266" i="2"/>
  <c r="R265" i="2"/>
  <c r="Q265" i="2"/>
  <c r="D265" i="2"/>
  <c r="R264" i="2"/>
  <c r="Q264" i="2"/>
  <c r="D264" i="2"/>
  <c r="R263" i="2"/>
  <c r="Q263" i="2"/>
  <c r="D263" i="2"/>
  <c r="R262" i="2"/>
  <c r="Q262" i="2"/>
  <c r="D262" i="2"/>
  <c r="R261" i="2"/>
  <c r="Q261" i="2"/>
  <c r="D261" i="2"/>
  <c r="R260" i="2"/>
  <c r="Q260" i="2"/>
  <c r="D260" i="2"/>
  <c r="R259" i="2"/>
  <c r="Q259" i="2"/>
  <c r="R258" i="2"/>
  <c r="Q258" i="2"/>
  <c r="R257" i="2"/>
  <c r="Q257" i="2"/>
  <c r="D257" i="2"/>
  <c r="R256" i="2"/>
  <c r="Q256" i="2"/>
  <c r="D256" i="2"/>
  <c r="R255" i="2"/>
  <c r="Q255" i="2"/>
  <c r="D255" i="2"/>
  <c r="R254" i="2"/>
  <c r="Q254" i="2"/>
  <c r="R253" i="2"/>
  <c r="Q253" i="2"/>
  <c r="D253" i="2"/>
  <c r="R252" i="2"/>
  <c r="N246" i="2" s="1"/>
  <c r="Q252" i="2"/>
  <c r="D252" i="2"/>
  <c r="R251" i="2"/>
  <c r="Q251" i="2"/>
  <c r="D251" i="2"/>
  <c r="R250" i="2"/>
  <c r="Q250" i="2"/>
  <c r="D250" i="2"/>
  <c r="R249" i="2"/>
  <c r="Q249" i="2"/>
  <c r="R248" i="2"/>
  <c r="Q248" i="2"/>
  <c r="D248" i="2"/>
  <c r="R247" i="2"/>
  <c r="Q247" i="2"/>
  <c r="D247" i="2"/>
  <c r="R246" i="2"/>
  <c r="Q246" i="2"/>
  <c r="R245" i="2"/>
  <c r="Q245" i="2"/>
  <c r="D245" i="2"/>
  <c r="R244" i="2"/>
  <c r="Q244" i="2"/>
  <c r="D244" i="2"/>
  <c r="R243" i="2"/>
  <c r="Q243" i="2"/>
  <c r="D243" i="2"/>
  <c r="R242" i="2"/>
  <c r="Q242" i="2"/>
  <c r="D242" i="2"/>
  <c r="R241" i="2"/>
  <c r="Q241" i="2"/>
  <c r="D241" i="2"/>
  <c r="R240" i="2"/>
  <c r="Q240" i="2"/>
  <c r="D240" i="2"/>
  <c r="R239" i="2"/>
  <c r="Q239" i="2"/>
  <c r="D239" i="2"/>
  <c r="R238" i="2"/>
  <c r="Q238" i="2"/>
  <c r="D238" i="2"/>
  <c r="R237" i="2"/>
  <c r="Q237" i="2"/>
  <c r="R236" i="2"/>
  <c r="Q236" i="2"/>
  <c r="D236" i="2"/>
  <c r="R235" i="2"/>
  <c r="Q235" i="2"/>
  <c r="R234" i="2"/>
  <c r="Q234" i="2"/>
  <c r="D234" i="2"/>
  <c r="R233" i="2"/>
  <c r="Q233" i="2"/>
  <c r="D233" i="2"/>
  <c r="R232" i="2"/>
  <c r="Q232" i="2"/>
  <c r="D232" i="2"/>
  <c r="R231" i="2"/>
  <c r="Q231" i="2"/>
  <c r="D231" i="2"/>
  <c r="R230" i="2"/>
  <c r="Q230" i="2"/>
  <c r="R229" i="2"/>
  <c r="Q229" i="2"/>
  <c r="D229" i="2"/>
  <c r="R228" i="2"/>
  <c r="Q228" i="2"/>
  <c r="D228" i="2"/>
  <c r="R227" i="2"/>
  <c r="Q227" i="2"/>
  <c r="R226" i="2"/>
  <c r="Q226" i="2"/>
  <c r="D226" i="2"/>
  <c r="R225" i="2"/>
  <c r="Q225" i="2"/>
  <c r="D225" i="2"/>
  <c r="R224" i="2"/>
  <c r="Q224" i="2"/>
  <c r="D224" i="2"/>
  <c r="R223" i="2"/>
  <c r="Q223" i="2"/>
  <c r="D223" i="2"/>
  <c r="R222" i="2"/>
  <c r="Q222" i="2"/>
  <c r="R221" i="2"/>
  <c r="Q221" i="2"/>
  <c r="D221" i="2"/>
  <c r="R220" i="2"/>
  <c r="Q220" i="2"/>
  <c r="D220" i="2"/>
  <c r="R219" i="2"/>
  <c r="Q219" i="2"/>
  <c r="D219" i="2"/>
  <c r="R218" i="2"/>
  <c r="Q218" i="2"/>
  <c r="D218" i="2"/>
  <c r="R217" i="2"/>
  <c r="Q217" i="2"/>
  <c r="D217" i="2"/>
  <c r="R216" i="2"/>
  <c r="Q216" i="2"/>
  <c r="R215" i="2"/>
  <c r="Q215" i="2"/>
  <c r="R212" i="2"/>
  <c r="Q212" i="2"/>
  <c r="D212" i="2"/>
  <c r="R211" i="2"/>
  <c r="Q211" i="2"/>
  <c r="R210" i="2"/>
  <c r="Q210" i="2"/>
  <c r="D210" i="2"/>
  <c r="R209" i="2"/>
  <c r="Q209" i="2"/>
  <c r="D209" i="2"/>
  <c r="R208" i="2"/>
  <c r="Q208" i="2"/>
  <c r="D208" i="2"/>
  <c r="R207" i="2"/>
  <c r="Q207" i="2"/>
  <c r="R206" i="2"/>
  <c r="Q206" i="2"/>
  <c r="D206" i="2"/>
  <c r="R205" i="2"/>
  <c r="Q205" i="2"/>
  <c r="D205" i="2"/>
  <c r="R204" i="2"/>
  <c r="Q204" i="2"/>
  <c r="D204" i="2"/>
  <c r="R203" i="2"/>
  <c r="Q203" i="2"/>
  <c r="D203" i="2"/>
  <c r="R202" i="2"/>
  <c r="Q202" i="2"/>
  <c r="D202" i="2"/>
  <c r="R201" i="2"/>
  <c r="Q201" i="2"/>
  <c r="D201" i="2"/>
  <c r="R200" i="2"/>
  <c r="Q200" i="2"/>
  <c r="D200" i="2"/>
  <c r="R199" i="2"/>
  <c r="Q199" i="2"/>
  <c r="R198" i="2"/>
  <c r="Q198" i="2"/>
  <c r="D198" i="2"/>
  <c r="R197" i="2"/>
  <c r="Q197" i="2"/>
  <c r="D197" i="2"/>
  <c r="R196" i="2"/>
  <c r="Q196" i="2"/>
  <c r="R195" i="2"/>
  <c r="Q195" i="2"/>
  <c r="D195" i="2"/>
  <c r="R194" i="2"/>
  <c r="Q194" i="2"/>
  <c r="D194" i="2"/>
  <c r="R193" i="2"/>
  <c r="Q193" i="2"/>
  <c r="D193" i="2"/>
  <c r="R192" i="2"/>
  <c r="Q192" i="2"/>
  <c r="R191" i="2"/>
  <c r="Q191" i="2"/>
  <c r="D191" i="2"/>
  <c r="R190" i="2"/>
  <c r="Q190" i="2"/>
  <c r="D190" i="2"/>
  <c r="R189" i="2"/>
  <c r="Q189" i="2"/>
  <c r="D189" i="2"/>
  <c r="R188" i="2"/>
  <c r="Q188" i="2"/>
  <c r="D188" i="2"/>
  <c r="R187" i="2"/>
  <c r="Q187" i="2"/>
  <c r="R186" i="2"/>
  <c r="Q186" i="2"/>
  <c r="R185" i="2"/>
  <c r="Q185" i="2"/>
  <c r="D185" i="2"/>
  <c r="R184" i="2"/>
  <c r="Q184" i="2"/>
  <c r="D184" i="2"/>
  <c r="R183" i="2"/>
  <c r="Q183" i="2"/>
  <c r="D183" i="2"/>
  <c r="R182" i="2"/>
  <c r="Q182" i="2"/>
  <c r="D182" i="2"/>
  <c r="R181" i="2"/>
  <c r="Q181" i="2"/>
  <c r="D181" i="2"/>
  <c r="R180" i="2"/>
  <c r="Q180" i="2"/>
  <c r="D180" i="2"/>
  <c r="R179" i="2"/>
  <c r="Q179" i="2"/>
  <c r="R178" i="2"/>
  <c r="Q178" i="2"/>
  <c r="D178" i="2"/>
  <c r="R177" i="2"/>
  <c r="Q177" i="2"/>
  <c r="D177" i="2"/>
  <c r="R176" i="2"/>
  <c r="Q176" i="2"/>
  <c r="D176" i="2"/>
  <c r="R175" i="2"/>
  <c r="Q175" i="2"/>
  <c r="D175" i="2"/>
  <c r="R174" i="2"/>
  <c r="Q174" i="2"/>
  <c r="D174" i="2"/>
  <c r="R173" i="2"/>
  <c r="Q173" i="2"/>
  <c r="R172" i="2"/>
  <c r="Q172" i="2"/>
  <c r="D172" i="2"/>
  <c r="R171" i="2"/>
  <c r="Q171" i="2"/>
  <c r="D171" i="2"/>
  <c r="R170" i="2"/>
  <c r="Q170" i="2"/>
  <c r="D170" i="2"/>
  <c r="R169" i="2"/>
  <c r="Q169" i="2"/>
  <c r="D169" i="2"/>
  <c r="R168" i="2"/>
  <c r="Q168" i="2"/>
  <c r="D168" i="2"/>
  <c r="R167" i="2"/>
  <c r="Q167" i="2"/>
  <c r="D167" i="2"/>
  <c r="R166" i="2"/>
  <c r="Q166" i="2"/>
  <c r="D166" i="2"/>
  <c r="R165" i="2"/>
  <c r="Q165" i="2"/>
  <c r="D165" i="2"/>
  <c r="R164" i="2"/>
  <c r="Q164" i="2"/>
  <c r="R163" i="2"/>
  <c r="Q163" i="2"/>
  <c r="D163" i="2"/>
  <c r="R162" i="2"/>
  <c r="Q162" i="2"/>
  <c r="D162" i="2"/>
  <c r="R161" i="2"/>
  <c r="Q161" i="2"/>
  <c r="D161" i="2"/>
  <c r="R160" i="2"/>
  <c r="Q160" i="2"/>
  <c r="D160" i="2"/>
  <c r="R159" i="2"/>
  <c r="Q159" i="2"/>
  <c r="D159" i="2"/>
  <c r="R158" i="2"/>
  <c r="Q158" i="2"/>
  <c r="D158" i="2"/>
  <c r="R157" i="2"/>
  <c r="Q157" i="2"/>
  <c r="D157" i="2"/>
  <c r="R156" i="2"/>
  <c r="Q156" i="2"/>
  <c r="R155" i="2"/>
  <c r="Q155" i="2"/>
  <c r="D155" i="2"/>
  <c r="R154" i="2"/>
  <c r="Q154" i="2"/>
  <c r="D154" i="2"/>
  <c r="R153" i="2"/>
  <c r="Q153" i="2"/>
  <c r="D153" i="2"/>
  <c r="R152" i="2"/>
  <c r="Q152" i="2"/>
  <c r="D152" i="2"/>
  <c r="R151" i="2"/>
  <c r="Q151" i="2"/>
  <c r="D151" i="2"/>
  <c r="R150" i="2"/>
  <c r="Q150" i="2"/>
  <c r="D150" i="2"/>
  <c r="R149" i="2"/>
  <c r="Q149" i="2"/>
  <c r="D149" i="2"/>
  <c r="R148" i="2"/>
  <c r="Q148" i="2"/>
  <c r="D148" i="2"/>
  <c r="R147" i="2"/>
  <c r="Q147" i="2"/>
  <c r="D147" i="2"/>
  <c r="R146" i="2"/>
  <c r="Q146" i="2"/>
  <c r="R145" i="2"/>
  <c r="Q145" i="2"/>
  <c r="D145" i="2"/>
  <c r="R144" i="2"/>
  <c r="Q144" i="2"/>
  <c r="D144" i="2"/>
  <c r="R143" i="2"/>
  <c r="Q143" i="2"/>
  <c r="D143" i="2"/>
  <c r="R142" i="2"/>
  <c r="Q142" i="2"/>
  <c r="D142" i="2"/>
  <c r="R141" i="2"/>
  <c r="Q141" i="2"/>
  <c r="D141" i="2"/>
  <c r="R140" i="2"/>
  <c r="Q140" i="2"/>
  <c r="D140" i="2"/>
  <c r="R139" i="2"/>
  <c r="Q139" i="2"/>
  <c r="D139" i="2"/>
  <c r="R138" i="2"/>
  <c r="Q138" i="2"/>
  <c r="D138" i="2"/>
  <c r="R137" i="2"/>
  <c r="Q137" i="2"/>
  <c r="R136" i="2"/>
  <c r="Q136" i="2"/>
  <c r="D136" i="2"/>
  <c r="R135" i="2"/>
  <c r="Q135" i="2"/>
  <c r="D135" i="2"/>
  <c r="R134" i="2"/>
  <c r="Q134" i="2"/>
  <c r="D134" i="2"/>
  <c r="R133" i="2"/>
  <c r="Q133" i="2"/>
  <c r="D133" i="2"/>
  <c r="R132" i="2"/>
  <c r="Q132" i="2"/>
  <c r="D132" i="2"/>
  <c r="R131" i="2"/>
  <c r="Q131" i="2"/>
  <c r="D131" i="2"/>
  <c r="R130" i="2"/>
  <c r="Q130" i="2"/>
  <c r="D130" i="2"/>
  <c r="R129" i="2"/>
  <c r="Q129" i="2"/>
  <c r="D129" i="2"/>
  <c r="R128" i="2"/>
  <c r="Q128" i="2"/>
  <c r="D128" i="2"/>
  <c r="R127" i="2"/>
  <c r="Q127" i="2"/>
  <c r="R126" i="2"/>
  <c r="Q126" i="2"/>
  <c r="D126" i="2"/>
  <c r="R125" i="2"/>
  <c r="Q125" i="2"/>
  <c r="D125" i="2"/>
  <c r="R124" i="2"/>
  <c r="Q124" i="2"/>
  <c r="D124" i="2"/>
  <c r="R123" i="2"/>
  <c r="Q123" i="2"/>
  <c r="D123" i="2"/>
  <c r="R122" i="2"/>
  <c r="Q122" i="2"/>
  <c r="D122" i="2"/>
  <c r="R121" i="2"/>
  <c r="Q121" i="2"/>
  <c r="D121" i="2"/>
  <c r="R120" i="2"/>
  <c r="Q120" i="2"/>
  <c r="D120" i="2"/>
  <c r="R119" i="2"/>
  <c r="Q119" i="2"/>
  <c r="D119" i="2"/>
  <c r="R118" i="2"/>
  <c r="Q118" i="2"/>
  <c r="D118" i="2"/>
  <c r="R117" i="2"/>
  <c r="Q117" i="2"/>
  <c r="R116" i="2"/>
  <c r="Q116" i="2"/>
  <c r="D116" i="2"/>
  <c r="R115" i="2"/>
  <c r="Q115" i="2"/>
  <c r="D115" i="2"/>
  <c r="R114" i="2"/>
  <c r="Q114" i="2"/>
  <c r="D114" i="2"/>
  <c r="R113" i="2"/>
  <c r="Q113" i="2"/>
  <c r="D113" i="2"/>
  <c r="R112" i="2"/>
  <c r="Q112" i="2"/>
  <c r="D112" i="2"/>
  <c r="R111" i="2"/>
  <c r="Q111" i="2"/>
  <c r="D111" i="2"/>
  <c r="R110" i="2"/>
  <c r="Q110" i="2"/>
  <c r="D110" i="2"/>
  <c r="R109" i="2"/>
  <c r="Q109" i="2"/>
  <c r="D109" i="2"/>
  <c r="R108" i="2"/>
  <c r="Q108" i="2"/>
  <c r="D108" i="2"/>
  <c r="R107" i="2"/>
  <c r="Q107" i="2"/>
  <c r="R106" i="2"/>
  <c r="Q106" i="2"/>
  <c r="R105" i="2"/>
  <c r="Q105" i="2"/>
  <c r="D105" i="2"/>
  <c r="R104" i="2"/>
  <c r="Q104" i="2"/>
  <c r="D104" i="2"/>
  <c r="R103" i="2"/>
  <c r="Q103" i="2"/>
  <c r="D103" i="2"/>
  <c r="R102" i="2"/>
  <c r="Q102" i="2"/>
  <c r="D102" i="2"/>
  <c r="R101" i="2"/>
  <c r="Q101" i="2"/>
  <c r="D101" i="2"/>
  <c r="R100" i="2"/>
  <c r="Q100" i="2"/>
  <c r="D100" i="2"/>
  <c r="R99" i="2"/>
  <c r="Q99" i="2"/>
  <c r="D99" i="2"/>
  <c r="R98" i="2"/>
  <c r="Q98" i="2"/>
  <c r="D98" i="2"/>
  <c r="R97" i="2"/>
  <c r="Q97" i="2"/>
  <c r="D97" i="2"/>
  <c r="R96" i="2"/>
  <c r="Q96" i="2"/>
  <c r="R95" i="2"/>
  <c r="Q95" i="2"/>
  <c r="D95" i="2"/>
  <c r="R94" i="2"/>
  <c r="Q94" i="2"/>
  <c r="D94" i="2"/>
  <c r="R93" i="2"/>
  <c r="Q93" i="2"/>
  <c r="D93" i="2"/>
  <c r="R92" i="2"/>
  <c r="Q92" i="2"/>
  <c r="R91" i="2"/>
  <c r="Q91" i="2"/>
  <c r="D91" i="2"/>
  <c r="R90" i="2"/>
  <c r="Q90" i="2"/>
  <c r="D90" i="2"/>
  <c r="R89" i="2"/>
  <c r="Q89" i="2"/>
  <c r="D89" i="2"/>
  <c r="R88" i="2"/>
  <c r="Q88" i="2"/>
  <c r="D88" i="2"/>
  <c r="R87" i="2"/>
  <c r="Q87" i="2"/>
  <c r="D87" i="2"/>
  <c r="R86" i="2"/>
  <c r="Q86" i="2"/>
  <c r="R85" i="2"/>
  <c r="Q85" i="2"/>
  <c r="D85" i="2"/>
  <c r="R84" i="2"/>
  <c r="Q84" i="2"/>
  <c r="D84" i="2"/>
  <c r="R83" i="2"/>
  <c r="Q83" i="2"/>
  <c r="R82" i="2"/>
  <c r="Q82" i="2"/>
  <c r="D82" i="2"/>
  <c r="R81" i="2"/>
  <c r="Q81" i="2"/>
  <c r="D81" i="2"/>
  <c r="R80" i="2"/>
  <c r="Q80" i="2"/>
  <c r="D80" i="2"/>
  <c r="R79" i="2"/>
  <c r="Q79" i="2"/>
  <c r="D79" i="2"/>
  <c r="R78" i="2"/>
  <c r="Q78" i="2"/>
  <c r="D78" i="2"/>
  <c r="R77" i="2"/>
  <c r="Q77" i="2"/>
  <c r="D77" i="2"/>
  <c r="R76" i="2"/>
  <c r="Q76" i="2"/>
  <c r="D76" i="2"/>
  <c r="R75" i="2"/>
  <c r="Q75" i="2"/>
  <c r="R74" i="2"/>
  <c r="Q74" i="2"/>
  <c r="D74" i="2"/>
  <c r="R73" i="2"/>
  <c r="Q73" i="2"/>
  <c r="D73" i="2"/>
  <c r="R72" i="2"/>
  <c r="Q72" i="2"/>
  <c r="D72" i="2"/>
  <c r="R71" i="2"/>
  <c r="Q71" i="2"/>
  <c r="D71" i="2"/>
  <c r="R70" i="2"/>
  <c r="Q70" i="2"/>
  <c r="D70" i="2"/>
  <c r="R69" i="2"/>
  <c r="Q69" i="2"/>
  <c r="D69" i="2"/>
  <c r="R68" i="2"/>
  <c r="Q68" i="2"/>
  <c r="D68" i="2"/>
  <c r="R67" i="2"/>
  <c r="Q67" i="2"/>
  <c r="D67" i="2"/>
  <c r="R66" i="2"/>
  <c r="Q66" i="2"/>
  <c r="D66" i="2"/>
  <c r="R65" i="2"/>
  <c r="Q65" i="2"/>
  <c r="R64" i="2"/>
  <c r="Q64" i="2"/>
  <c r="D64" i="2"/>
  <c r="R63" i="2"/>
  <c r="Q63" i="2"/>
  <c r="D63" i="2"/>
  <c r="R62" i="2"/>
  <c r="Q62" i="2"/>
  <c r="D62" i="2"/>
  <c r="R61" i="2"/>
  <c r="Q61" i="2"/>
  <c r="D61" i="2"/>
  <c r="R60" i="2"/>
  <c r="Q60" i="2"/>
  <c r="D60" i="2"/>
  <c r="R59" i="2"/>
  <c r="Q59" i="2"/>
  <c r="D59" i="2"/>
  <c r="R58" i="2"/>
  <c r="Q58" i="2"/>
  <c r="D58" i="2"/>
  <c r="R57" i="2"/>
  <c r="Q57" i="2"/>
  <c r="D57" i="2"/>
  <c r="R56" i="2"/>
  <c r="Q56" i="2"/>
  <c r="D56" i="2"/>
  <c r="R55" i="2"/>
  <c r="Q55" i="2"/>
  <c r="R54" i="2"/>
  <c r="Q54" i="2"/>
  <c r="D54" i="2"/>
  <c r="R53" i="2"/>
  <c r="Q53" i="2"/>
  <c r="D53" i="2"/>
  <c r="R52" i="2"/>
  <c r="Q52" i="2"/>
  <c r="D52" i="2"/>
  <c r="R51" i="2"/>
  <c r="Q51" i="2"/>
  <c r="R50" i="2"/>
  <c r="Q50" i="2"/>
  <c r="D50" i="2"/>
  <c r="R49" i="2"/>
  <c r="Q49" i="2"/>
  <c r="D49" i="2"/>
  <c r="R48" i="2"/>
  <c r="Q48" i="2"/>
  <c r="D48" i="2"/>
  <c r="R47" i="2"/>
  <c r="Q47" i="2"/>
  <c r="D47" i="2"/>
  <c r="R46" i="2"/>
  <c r="Q46" i="2"/>
  <c r="D46" i="2"/>
  <c r="R45" i="2"/>
  <c r="Q45" i="2"/>
  <c r="D45" i="2"/>
  <c r="R44" i="2"/>
  <c r="Q44" i="2"/>
  <c r="D44" i="2"/>
  <c r="R43" i="2"/>
  <c r="Q43" i="2"/>
  <c r="D43" i="2"/>
  <c r="R42" i="2"/>
  <c r="Q42" i="2"/>
  <c r="R41" i="2"/>
  <c r="Q41" i="2"/>
  <c r="R40" i="2"/>
  <c r="Q40" i="2"/>
  <c r="D40" i="2"/>
  <c r="R39" i="2"/>
  <c r="Q39" i="2"/>
  <c r="D39" i="2"/>
  <c r="R38" i="2"/>
  <c r="Q38" i="2"/>
  <c r="R37" i="2"/>
  <c r="Q37" i="2"/>
  <c r="D37" i="2"/>
  <c r="R36" i="2"/>
  <c r="Q36" i="2"/>
  <c r="R35" i="2"/>
  <c r="Q35" i="2"/>
  <c r="D35" i="2"/>
  <c r="R34" i="2"/>
  <c r="Q34" i="2"/>
  <c r="D34" i="2"/>
  <c r="R33" i="2"/>
  <c r="Q33" i="2"/>
  <c r="D33" i="2"/>
  <c r="R32" i="2"/>
  <c r="Q32" i="2"/>
  <c r="D32" i="2"/>
  <c r="R31" i="2"/>
  <c r="Q31" i="2"/>
  <c r="D31" i="2"/>
  <c r="R30" i="2"/>
  <c r="Q30" i="2"/>
  <c r="D30" i="2"/>
  <c r="R29" i="2"/>
  <c r="Q29" i="2"/>
  <c r="R28" i="2"/>
  <c r="Q28" i="2"/>
  <c r="D28" i="2"/>
  <c r="R27" i="2"/>
  <c r="Q27" i="2"/>
  <c r="D27" i="2"/>
  <c r="R26" i="2"/>
  <c r="Q26" i="2"/>
  <c r="D26" i="2"/>
  <c r="R25" i="2"/>
  <c r="Q25" i="2"/>
  <c r="D25" i="2"/>
  <c r="R24" i="2"/>
  <c r="Q24" i="2"/>
  <c r="R23" i="2"/>
  <c r="Q23" i="2"/>
  <c r="D23" i="2"/>
  <c r="R22" i="2"/>
  <c r="Q22" i="2"/>
  <c r="D22" i="2"/>
  <c r="R21" i="2"/>
  <c r="Q21" i="2"/>
  <c r="D21" i="2"/>
  <c r="R20" i="2"/>
  <c r="Q20" i="2"/>
  <c r="D20" i="2"/>
  <c r="R19" i="2"/>
  <c r="Q19" i="2"/>
  <c r="D19" i="2"/>
  <c r="R18" i="2"/>
  <c r="Q18" i="2"/>
  <c r="R17" i="2"/>
  <c r="Q17" i="2"/>
  <c r="D17" i="2"/>
  <c r="R16" i="2"/>
  <c r="Q16" i="2"/>
  <c r="D16" i="2"/>
  <c r="R15" i="2"/>
  <c r="Q15" i="2"/>
  <c r="D15" i="2"/>
  <c r="R14" i="2"/>
  <c r="Q14" i="2"/>
  <c r="D14" i="2"/>
  <c r="R13" i="2"/>
  <c r="Q13" i="2"/>
  <c r="R12" i="2"/>
  <c r="Q12" i="2"/>
  <c r="D12" i="2"/>
  <c r="R11" i="2"/>
  <c r="Q11" i="2"/>
  <c r="D11" i="2"/>
  <c r="R10" i="2"/>
  <c r="Q10" i="2"/>
  <c r="D10" i="2"/>
  <c r="R9" i="2"/>
  <c r="Q9" i="2"/>
  <c r="P277" i="2" l="1"/>
  <c r="M283" i="2"/>
  <c r="E303" i="2"/>
  <c r="L289" i="2"/>
  <c r="I287" i="2"/>
  <c r="H268" i="2"/>
  <c r="K296" i="2"/>
  <c r="G301" i="2"/>
  <c r="N117" i="2"/>
  <c r="P227" i="2"/>
  <c r="P13" i="2"/>
  <c r="J156" i="2"/>
  <c r="K196" i="2"/>
  <c r="E18" i="2"/>
  <c r="N92" i="2"/>
  <c r="I107" i="2"/>
  <c r="G38" i="2"/>
  <c r="E24" i="2"/>
  <c r="L107" i="2"/>
  <c r="H146" i="2"/>
  <c r="E127" i="2"/>
  <c r="I179" i="2"/>
  <c r="N192" i="2"/>
  <c r="J283" i="2"/>
  <c r="O38" i="2"/>
  <c r="J96" i="2"/>
  <c r="G268" i="2"/>
  <c r="P75" i="2"/>
  <c r="K289" i="2"/>
  <c r="M92" i="2"/>
  <c r="G146" i="2"/>
  <c r="O246" i="2"/>
  <c r="F237" i="2"/>
  <c r="O305" i="2"/>
  <c r="I307" i="2"/>
  <c r="N42" i="2"/>
  <c r="E305" i="2"/>
  <c r="N29" i="2"/>
  <c r="O254" i="2"/>
  <c r="P305" i="2"/>
  <c r="K307" i="2"/>
  <c r="G254" i="2"/>
  <c r="M55" i="2"/>
  <c r="L298" i="2"/>
  <c r="M13" i="2"/>
  <c r="E13" i="2"/>
  <c r="N13" i="2"/>
  <c r="H13" i="2"/>
  <c r="J13" i="2"/>
  <c r="G13" i="2"/>
  <c r="J9" i="2"/>
  <c r="I13" i="2"/>
  <c r="F13" i="2"/>
  <c r="I9" i="2"/>
  <c r="E65" i="2"/>
  <c r="J65" i="2"/>
  <c r="O18" i="2"/>
  <c r="K36" i="2"/>
  <c r="H51" i="2"/>
  <c r="L65" i="2"/>
  <c r="J173" i="2"/>
  <c r="K42" i="2"/>
  <c r="J211" i="2"/>
  <c r="E83" i="2"/>
  <c r="E237" i="2"/>
  <c r="G86" i="2"/>
  <c r="H137" i="2"/>
  <c r="L156" i="2"/>
  <c r="K156" i="2"/>
  <c r="P156" i="2"/>
  <c r="H156" i="2"/>
  <c r="G156" i="2"/>
  <c r="O156" i="2"/>
  <c r="F156" i="2"/>
  <c r="E156" i="2"/>
  <c r="J137" i="2"/>
  <c r="H127" i="2"/>
  <c r="N156" i="2"/>
  <c r="M156" i="2"/>
  <c r="I146" i="2"/>
  <c r="L179" i="2"/>
  <c r="F222" i="2"/>
  <c r="H227" i="2"/>
  <c r="O235" i="2"/>
  <c r="I230" i="2"/>
  <c r="H259" i="2"/>
  <c r="E277" i="2"/>
  <c r="E291" i="2"/>
  <c r="I24" i="2"/>
  <c r="J36" i="2"/>
  <c r="G51" i="2"/>
  <c r="G173" i="2"/>
  <c r="F173" i="2"/>
  <c r="O173" i="2"/>
  <c r="N173" i="2"/>
  <c r="L173" i="2"/>
  <c r="K164" i="2"/>
  <c r="M246" i="2"/>
  <c r="E246" i="2"/>
  <c r="N227" i="2"/>
  <c r="H237" i="2"/>
  <c r="P249" i="2"/>
  <c r="M249" i="2"/>
  <c r="L249" i="2"/>
  <c r="P237" i="2"/>
  <c r="K227" i="2"/>
  <c r="G9" i="2"/>
  <c r="F9" i="2"/>
  <c r="P24" i="2"/>
  <c r="F18" i="2"/>
  <c r="F199" i="2"/>
  <c r="H9" i="2"/>
  <c r="O9" i="2"/>
  <c r="N24" i="2"/>
  <c r="O75" i="2"/>
  <c r="G75" i="2"/>
  <c r="N75" i="2"/>
  <c r="F75" i="2"/>
  <c r="M75" i="2"/>
  <c r="E75" i="2"/>
  <c r="L75" i="2"/>
  <c r="K75" i="2"/>
  <c r="H75" i="2"/>
  <c r="J75" i="2"/>
  <c r="I75" i="2"/>
  <c r="K137" i="2"/>
  <c r="K173" i="2"/>
  <c r="I227" i="2"/>
  <c r="O24" i="2"/>
  <c r="M24" i="2"/>
  <c r="G96" i="2"/>
  <c r="M42" i="2"/>
  <c r="M96" i="2"/>
  <c r="J117" i="2"/>
  <c r="G117" i="2"/>
  <c r="K117" i="2"/>
  <c r="H107" i="2"/>
  <c r="I96" i="2"/>
  <c r="E92" i="2"/>
  <c r="J86" i="2"/>
  <c r="F107" i="2"/>
  <c r="O86" i="2"/>
  <c r="I86" i="2"/>
  <c r="L83" i="2"/>
  <c r="G83" i="2"/>
  <c r="O117" i="2"/>
  <c r="O92" i="2"/>
  <c r="F83" i="2"/>
  <c r="H207" i="2"/>
  <c r="P216" i="2"/>
  <c r="M211" i="2"/>
  <c r="K216" i="2"/>
  <c r="O216" i="2"/>
  <c r="L211" i="2"/>
  <c r="I211" i="2"/>
  <c r="G216" i="2"/>
  <c r="P211" i="2"/>
  <c r="I216" i="2"/>
  <c r="H211" i="2"/>
  <c r="H216" i="2"/>
  <c r="E211" i="2"/>
  <c r="I222" i="2"/>
  <c r="J227" i="2"/>
  <c r="P235" i="2"/>
  <c r="H187" i="2"/>
  <c r="P86" i="2"/>
  <c r="N18" i="2"/>
  <c r="P38" i="2"/>
  <c r="J38" i="2"/>
  <c r="I38" i="2"/>
  <c r="H38" i="2"/>
  <c r="L42" i="2"/>
  <c r="F42" i="2"/>
  <c r="O42" i="2"/>
  <c r="E42" i="2"/>
  <c r="K55" i="2"/>
  <c r="J55" i="2"/>
  <c r="I55" i="2"/>
  <c r="L55" i="2"/>
  <c r="F55" i="2"/>
  <c r="M51" i="2"/>
  <c r="H55" i="2"/>
  <c r="P55" i="2"/>
  <c r="E55" i="2"/>
  <c r="O55" i="2"/>
  <c r="L51" i="2"/>
  <c r="G55" i="2"/>
  <c r="M192" i="2"/>
  <c r="H86" i="2"/>
  <c r="O13" i="2"/>
  <c r="M29" i="2"/>
  <c r="P36" i="2"/>
  <c r="H36" i="2"/>
  <c r="O36" i="2"/>
  <c r="G36" i="2"/>
  <c r="N36" i="2"/>
  <c r="F36" i="2"/>
  <c r="I36" i="2"/>
  <c r="E36" i="2"/>
  <c r="M36" i="2"/>
  <c r="E29" i="2"/>
  <c r="F29" i="2"/>
  <c r="L36" i="2"/>
  <c r="O51" i="2"/>
  <c r="N55" i="2"/>
  <c r="L117" i="2"/>
  <c r="I156" i="2"/>
  <c r="K199" i="2"/>
  <c r="J199" i="2"/>
  <c r="O199" i="2"/>
  <c r="G199" i="2"/>
  <c r="E199" i="2"/>
  <c r="P199" i="2"/>
  <c r="N199" i="2"/>
  <c r="M199" i="2"/>
  <c r="J196" i="2"/>
  <c r="K192" i="2"/>
  <c r="I199" i="2"/>
  <c r="I196" i="2"/>
  <c r="J192" i="2"/>
  <c r="H199" i="2"/>
  <c r="F196" i="2"/>
  <c r="L199" i="2"/>
  <c r="K298" i="2"/>
  <c r="K295" i="2" s="1"/>
  <c r="M296" i="2"/>
  <c r="E296" i="2"/>
  <c r="J298" i="2"/>
  <c r="L296" i="2"/>
  <c r="O298" i="2"/>
  <c r="G298" i="2"/>
  <c r="I296" i="2"/>
  <c r="I298" i="2"/>
  <c r="G296" i="2"/>
  <c r="N291" i="2"/>
  <c r="H298" i="2"/>
  <c r="F296" i="2"/>
  <c r="M291" i="2"/>
  <c r="F298" i="2"/>
  <c r="P296" i="2"/>
  <c r="E298" i="2"/>
  <c r="O296" i="2"/>
  <c r="I291" i="2"/>
  <c r="J296" i="2"/>
  <c r="E287" i="2"/>
  <c r="O289" i="2"/>
  <c r="J259" i="2"/>
  <c r="H296" i="2"/>
  <c r="P298" i="2"/>
  <c r="G291" i="2"/>
  <c r="J287" i="2"/>
  <c r="M298" i="2"/>
  <c r="N296" i="2"/>
  <c r="O291" i="2"/>
  <c r="P289" i="2"/>
  <c r="N298" i="2"/>
  <c r="F291" i="2"/>
  <c r="I268" i="2"/>
  <c r="H249" i="2"/>
  <c r="L9" i="2"/>
  <c r="P127" i="2"/>
  <c r="M127" i="2"/>
  <c r="L127" i="2"/>
  <c r="I127" i="2"/>
  <c r="J127" i="2"/>
  <c r="J164" i="2"/>
  <c r="E164" i="2"/>
  <c r="N9" i="2"/>
  <c r="K18" i="2"/>
  <c r="L38" i="2"/>
  <c r="K83" i="2"/>
  <c r="P83" i="2"/>
  <c r="J83" i="2"/>
  <c r="H83" i="2"/>
  <c r="I83" i="2"/>
  <c r="M164" i="2"/>
  <c r="F187" i="2"/>
  <c r="O207" i="2"/>
  <c r="G207" i="2"/>
  <c r="N207" i="2"/>
  <c r="F207" i="2"/>
  <c r="K207" i="2"/>
  <c r="E207" i="2"/>
  <c r="M207" i="2"/>
  <c r="P207" i="2"/>
  <c r="J222" i="2"/>
  <c r="P230" i="2"/>
  <c r="H230" i="2"/>
  <c r="O230" i="2"/>
  <c r="G230" i="2"/>
  <c r="L230" i="2"/>
  <c r="F230" i="2"/>
  <c r="G227" i="2"/>
  <c r="E230" i="2"/>
  <c r="F227" i="2"/>
  <c r="N230" i="2"/>
  <c r="O227" i="2"/>
  <c r="E254" i="2"/>
  <c r="N259" i="2"/>
  <c r="N303" i="2"/>
  <c r="F303" i="2"/>
  <c r="L303" i="2"/>
  <c r="K303" i="2"/>
  <c r="P303" i="2"/>
  <c r="H303" i="2"/>
  <c r="I301" i="2"/>
  <c r="H301" i="2"/>
  <c r="O303" i="2"/>
  <c r="M303" i="2"/>
  <c r="L18" i="2"/>
  <c r="J18" i="2"/>
  <c r="I18" i="2"/>
  <c r="P18" i="2"/>
  <c r="H18" i="2"/>
  <c r="H24" i="2"/>
  <c r="K29" i="2"/>
  <c r="I29" i="2"/>
  <c r="P29" i="2"/>
  <c r="H29" i="2"/>
  <c r="O29" i="2"/>
  <c r="G29" i="2"/>
  <c r="K38" i="2"/>
  <c r="G42" i="2"/>
  <c r="M83" i="2"/>
  <c r="N86" i="2"/>
  <c r="F86" i="2"/>
  <c r="M86" i="2"/>
  <c r="E86" i="2"/>
  <c r="K86" i="2"/>
  <c r="F117" i="2"/>
  <c r="P146" i="2"/>
  <c r="K146" i="2"/>
  <c r="O146" i="2"/>
  <c r="N164" i="2"/>
  <c r="F179" i="2"/>
  <c r="K179" i="2"/>
  <c r="J179" i="2"/>
  <c r="O179" i="2"/>
  <c r="G179" i="2"/>
  <c r="E179" i="2"/>
  <c r="M179" i="2"/>
  <c r="P179" i="2"/>
  <c r="N179" i="2"/>
  <c r="P196" i="2"/>
  <c r="H196" i="2"/>
  <c r="O196" i="2"/>
  <c r="G196" i="2"/>
  <c r="L196" i="2"/>
  <c r="E196" i="2"/>
  <c r="M196" i="2"/>
  <c r="N196" i="2"/>
  <c r="I207" i="2"/>
  <c r="L216" i="2"/>
  <c r="J230" i="2"/>
  <c r="J249" i="2"/>
  <c r="I249" i="2"/>
  <c r="F246" i="2"/>
  <c r="E249" i="2"/>
  <c r="F254" i="2"/>
  <c r="P268" i="2"/>
  <c r="O268" i="2"/>
  <c r="K268" i="2"/>
  <c r="I277" i="2"/>
  <c r="G280" i="2"/>
  <c r="G283" i="2"/>
  <c r="L283" i="2"/>
  <c r="K283" i="2"/>
  <c r="P283" i="2"/>
  <c r="H283" i="2"/>
  <c r="F283" i="2"/>
  <c r="O280" i="2"/>
  <c r="E283" i="2"/>
  <c r="L280" i="2"/>
  <c r="O283" i="2"/>
  <c r="N283" i="2"/>
  <c r="I280" i="2"/>
  <c r="L301" i="2"/>
  <c r="G303" i="2"/>
  <c r="J307" i="2"/>
  <c r="P307" i="2"/>
  <c r="H307" i="2"/>
  <c r="O307" i="2"/>
  <c r="G307" i="2"/>
  <c r="L307" i="2"/>
  <c r="E307" i="2"/>
  <c r="K305" i="2"/>
  <c r="N307" i="2"/>
  <c r="G305" i="2"/>
  <c r="I164" i="2"/>
  <c r="L268" i="2"/>
  <c r="K51" i="2"/>
  <c r="J51" i="2"/>
  <c r="I51" i="2"/>
  <c r="I65" i="2"/>
  <c r="F65" i="2"/>
  <c r="P65" i="2"/>
  <c r="H65" i="2"/>
  <c r="O65" i="2"/>
  <c r="G65" i="2"/>
  <c r="N65" i="2"/>
  <c r="N237" i="2"/>
  <c r="K235" i="2"/>
  <c r="M237" i="2"/>
  <c r="J235" i="2"/>
  <c r="L237" i="2"/>
  <c r="H235" i="2"/>
  <c r="I237" i="2"/>
  <c r="G235" i="2"/>
  <c r="K259" i="2"/>
  <c r="J29" i="2"/>
  <c r="N51" i="2"/>
  <c r="N137" i="2"/>
  <c r="K187" i="2"/>
  <c r="J187" i="2"/>
  <c r="O187" i="2"/>
  <c r="G187" i="2"/>
  <c r="E187" i="2"/>
  <c r="P187" i="2"/>
  <c r="N187" i="2"/>
  <c r="M187" i="2"/>
  <c r="P9" i="2"/>
  <c r="M9" i="2"/>
  <c r="E9" i="2"/>
  <c r="L13" i="2"/>
  <c r="M18" i="2"/>
  <c r="L29" i="2"/>
  <c r="E51" i="2"/>
  <c r="P51" i="2"/>
  <c r="M65" i="2"/>
  <c r="N83" i="2"/>
  <c r="L96" i="2"/>
  <c r="K96" i="2"/>
  <c r="P96" i="2"/>
  <c r="H96" i="2"/>
  <c r="F96" i="2"/>
  <c r="J92" i="2"/>
  <c r="N96" i="2"/>
  <c r="E96" i="2"/>
  <c r="O96" i="2"/>
  <c r="F92" i="2"/>
  <c r="K107" i="2"/>
  <c r="J107" i="2"/>
  <c r="O107" i="2"/>
  <c r="G107" i="2"/>
  <c r="E107" i="2"/>
  <c r="M107" i="2"/>
  <c r="P107" i="2"/>
  <c r="N107" i="2"/>
  <c r="H179" i="2"/>
  <c r="I187" i="2"/>
  <c r="P192" i="2"/>
  <c r="H192" i="2"/>
  <c r="O192" i="2"/>
  <c r="G192" i="2"/>
  <c r="L192" i="2"/>
  <c r="I192" i="2"/>
  <c r="F192" i="2"/>
  <c r="E192" i="2"/>
  <c r="J207" i="2"/>
  <c r="K230" i="2"/>
  <c r="F235" i="2"/>
  <c r="G246" i="2"/>
  <c r="J254" i="2"/>
  <c r="H280" i="2"/>
  <c r="I283" i="2"/>
  <c r="I279" i="2" s="1"/>
  <c r="N289" i="2"/>
  <c r="F289" i="2"/>
  <c r="M289" i="2"/>
  <c r="E289" i="2"/>
  <c r="J289" i="2"/>
  <c r="I289" i="2"/>
  <c r="H289" i="2"/>
  <c r="G289" i="2"/>
  <c r="G286" i="2" s="1"/>
  <c r="O301" i="2"/>
  <c r="I303" i="2"/>
  <c r="L86" i="2"/>
  <c r="L146" i="2"/>
  <c r="K280" i="2"/>
  <c r="K279" i="2" s="1"/>
  <c r="G18" i="2"/>
  <c r="F24" i="2"/>
  <c r="J277" i="2"/>
  <c r="H277" i="2"/>
  <c r="J291" i="2"/>
  <c r="G24" i="2"/>
  <c r="K65" i="2"/>
  <c r="L24" i="2"/>
  <c r="K24" i="2"/>
  <c r="J24" i="2"/>
  <c r="N38" i="2"/>
  <c r="N8" i="2" s="1"/>
  <c r="F38" i="2"/>
  <c r="M38" i="2"/>
  <c r="E38" i="2"/>
  <c r="J42" i="2"/>
  <c r="I42" i="2"/>
  <c r="P42" i="2"/>
  <c r="H42" i="2"/>
  <c r="F51" i="2"/>
  <c r="O83" i="2"/>
  <c r="I92" i="2"/>
  <c r="G137" i="2"/>
  <c r="F137" i="2"/>
  <c r="P137" i="2"/>
  <c r="O137" i="2"/>
  <c r="L187" i="2"/>
  <c r="L207" i="2"/>
  <c r="E222" i="2"/>
  <c r="M230" i="2"/>
  <c r="N235" i="2"/>
  <c r="J246" i="2"/>
  <c r="G259" i="2"/>
  <c r="G258" i="2" s="1"/>
  <c r="N254" i="2"/>
  <c r="F259" i="2"/>
  <c r="M254" i="2"/>
  <c r="P259" i="2"/>
  <c r="O259" i="2"/>
  <c r="I254" i="2"/>
  <c r="M277" i="2"/>
  <c r="P280" i="2"/>
  <c r="P287" i="2"/>
  <c r="H287" i="2"/>
  <c r="O287" i="2"/>
  <c r="O286" i="2" s="1"/>
  <c r="G287" i="2"/>
  <c r="L287" i="2"/>
  <c r="N287" i="2"/>
  <c r="N286" i="2" s="1"/>
  <c r="M287" i="2"/>
  <c r="K287" i="2"/>
  <c r="J303" i="2"/>
  <c r="M173" i="2"/>
  <c r="P222" i="2"/>
  <c r="H222" i="2"/>
  <c r="O222" i="2"/>
  <c r="G222" i="2"/>
  <c r="L222" i="2"/>
  <c r="J268" i="2"/>
  <c r="K9" i="2"/>
  <c r="K13" i="2"/>
  <c r="G92" i="2"/>
  <c r="O127" i="2"/>
  <c r="G127" i="2"/>
  <c r="N127" i="2"/>
  <c r="F127" i="2"/>
  <c r="K127" i="2"/>
  <c r="M137" i="2"/>
  <c r="E137" i="2"/>
  <c r="L137" i="2"/>
  <c r="I137" i="2"/>
  <c r="F164" i="2"/>
  <c r="O211" i="2"/>
  <c r="G211" i="2"/>
  <c r="N211" i="2"/>
  <c r="F211" i="2"/>
  <c r="K211" i="2"/>
  <c r="K222" i="2"/>
  <c r="M227" i="2"/>
  <c r="E227" i="2"/>
  <c r="L227" i="2"/>
  <c r="K237" i="2"/>
  <c r="M235" i="2"/>
  <c r="E235" i="2"/>
  <c r="J237" i="2"/>
  <c r="L235" i="2"/>
  <c r="O237" i="2"/>
  <c r="G237" i="2"/>
  <c r="I235" i="2"/>
  <c r="L254" i="2"/>
  <c r="K254" i="2"/>
  <c r="P254" i="2"/>
  <c r="H254" i="2"/>
  <c r="M259" i="2"/>
  <c r="E259" i="2"/>
  <c r="L259" i="2"/>
  <c r="I259" i="2"/>
  <c r="L291" i="2"/>
  <c r="K291" i="2"/>
  <c r="P291" i="2"/>
  <c r="H291" i="2"/>
  <c r="N146" i="2"/>
  <c r="I117" i="2"/>
  <c r="P117" i="2"/>
  <c r="H117" i="2"/>
  <c r="M117" i="2"/>
  <c r="E117" i="2"/>
  <c r="M222" i="2"/>
  <c r="I246" i="2"/>
  <c r="O277" i="2"/>
  <c r="G277" i="2"/>
  <c r="N277" i="2"/>
  <c r="F277" i="2"/>
  <c r="K277" i="2"/>
  <c r="L305" i="2"/>
  <c r="J305" i="2"/>
  <c r="I305" i="2"/>
  <c r="N305" i="2"/>
  <c r="F305" i="2"/>
  <c r="L92" i="2"/>
  <c r="K92" i="2"/>
  <c r="P92" i="2"/>
  <c r="H92" i="2"/>
  <c r="F146" i="2"/>
  <c r="M146" i="2"/>
  <c r="E146" i="2"/>
  <c r="J146" i="2"/>
  <c r="P164" i="2"/>
  <c r="H164" i="2"/>
  <c r="O164" i="2"/>
  <c r="G164" i="2"/>
  <c r="L164" i="2"/>
  <c r="I173" i="2"/>
  <c r="P173" i="2"/>
  <c r="H173" i="2"/>
  <c r="N216" i="2"/>
  <c r="F216" i="2"/>
  <c r="M216" i="2"/>
  <c r="E216" i="2"/>
  <c r="J216" i="2"/>
  <c r="N222" i="2"/>
  <c r="L246" i="2"/>
  <c r="K246" i="2"/>
  <c r="P246" i="2"/>
  <c r="H246" i="2"/>
  <c r="O249" i="2"/>
  <c r="G249" i="2"/>
  <c r="N249" i="2"/>
  <c r="F249" i="2"/>
  <c r="K249" i="2"/>
  <c r="N268" i="2"/>
  <c r="F268" i="2"/>
  <c r="M268" i="2"/>
  <c r="E268" i="2"/>
  <c r="L277" i="2"/>
  <c r="N280" i="2"/>
  <c r="N279" i="2" s="1"/>
  <c r="F280" i="2"/>
  <c r="F279" i="2" s="1"/>
  <c r="M280" i="2"/>
  <c r="M279" i="2" s="1"/>
  <c r="E280" i="2"/>
  <c r="J280" i="2"/>
  <c r="P301" i="2"/>
  <c r="N301" i="2"/>
  <c r="F301" i="2"/>
  <c r="M301" i="2"/>
  <c r="E301" i="2"/>
  <c r="J301" i="2"/>
  <c r="M305" i="2"/>
  <c r="E173" i="2"/>
  <c r="I286" i="2" l="1"/>
  <c r="L279" i="2"/>
  <c r="G186" i="2"/>
  <c r="D127" i="2"/>
  <c r="I8" i="2"/>
  <c r="F186" i="2"/>
  <c r="D146" i="2"/>
  <c r="P215" i="2"/>
  <c r="J106" i="2"/>
  <c r="J8" i="2"/>
  <c r="I186" i="2"/>
  <c r="G8" i="2"/>
  <c r="K8" i="2"/>
  <c r="P286" i="2"/>
  <c r="H106" i="2"/>
  <c r="J215" i="2"/>
  <c r="H279" i="2"/>
  <c r="D268" i="2"/>
  <c r="O215" i="2"/>
  <c r="M215" i="2"/>
  <c r="K286" i="2"/>
  <c r="P279" i="2"/>
  <c r="P8" i="2"/>
  <c r="L106" i="2"/>
  <c r="O8" i="2"/>
  <c r="O41" i="2"/>
  <c r="F215" i="2"/>
  <c r="L215" i="2"/>
  <c r="J279" i="2"/>
  <c r="I258" i="2"/>
  <c r="G106" i="2"/>
  <c r="J186" i="2"/>
  <c r="E279" i="2"/>
  <c r="F286" i="2"/>
  <c r="N186" i="2"/>
  <c r="N41" i="2"/>
  <c r="O279" i="2"/>
  <c r="G41" i="2"/>
  <c r="F106" i="2"/>
  <c r="D18" i="2"/>
  <c r="H8" i="2"/>
  <c r="N106" i="2"/>
  <c r="M186" i="2"/>
  <c r="G279" i="2"/>
  <c r="D301" i="2"/>
  <c r="D305" i="2"/>
  <c r="I106" i="2"/>
  <c r="P258" i="2"/>
  <c r="D303" i="2"/>
  <c r="G215" i="2"/>
  <c r="I215" i="2"/>
  <c r="D298" i="2"/>
  <c r="D24" i="2"/>
  <c r="O106" i="2"/>
  <c r="D196" i="2"/>
  <c r="H295" i="2"/>
  <c r="P295" i="2"/>
  <c r="I295" i="2"/>
  <c r="D36" i="2"/>
  <c r="M41" i="2"/>
  <c r="D277" i="2"/>
  <c r="D65" i="2"/>
  <c r="N215" i="2"/>
  <c r="L258" i="2"/>
  <c r="D227" i="2"/>
  <c r="M286" i="2"/>
  <c r="J41" i="2"/>
  <c r="D192" i="2"/>
  <c r="P186" i="2"/>
  <c r="D283" i="2"/>
  <c r="D179" i="2"/>
  <c r="D230" i="2"/>
  <c r="J258" i="2"/>
  <c r="D55" i="2"/>
  <c r="D92" i="2"/>
  <c r="H258" i="2"/>
  <c r="K41" i="2"/>
  <c r="D13" i="2"/>
  <c r="P41" i="2"/>
  <c r="D51" i="2"/>
  <c r="D38" i="2"/>
  <c r="K106" i="2"/>
  <c r="F8" i="2"/>
  <c r="M258" i="2"/>
  <c r="O258" i="2"/>
  <c r="D307" i="2"/>
  <c r="D287" i="2"/>
  <c r="E286" i="2"/>
  <c r="D199" i="2"/>
  <c r="H215" i="2"/>
  <c r="D137" i="2"/>
  <c r="D222" i="2"/>
  <c r="P106" i="2"/>
  <c r="D9" i="2"/>
  <c r="E8" i="2"/>
  <c r="O186" i="2"/>
  <c r="N258" i="2"/>
  <c r="D207" i="2"/>
  <c r="D164" i="2"/>
  <c r="J295" i="2"/>
  <c r="F41" i="2"/>
  <c r="H186" i="2"/>
  <c r="D156" i="2"/>
  <c r="D249" i="2"/>
  <c r="D291" i="2"/>
  <c r="D83" i="2"/>
  <c r="K258" i="2"/>
  <c r="D211" i="2"/>
  <c r="N295" i="2"/>
  <c r="D246" i="2"/>
  <c r="D173" i="2"/>
  <c r="D235" i="2"/>
  <c r="M106" i="2"/>
  <c r="D96" i="2"/>
  <c r="M8" i="2"/>
  <c r="D86" i="2"/>
  <c r="D254" i="2"/>
  <c r="J286" i="2"/>
  <c r="D296" i="2"/>
  <c r="E295" i="2"/>
  <c r="L41" i="2"/>
  <c r="D75" i="2"/>
  <c r="I41" i="2"/>
  <c r="D280" i="2"/>
  <c r="D259" i="2"/>
  <c r="E258" i="2"/>
  <c r="E186" i="2"/>
  <c r="D187" i="2"/>
  <c r="D42" i="2"/>
  <c r="E41" i="2"/>
  <c r="L286" i="2"/>
  <c r="L8" i="2"/>
  <c r="F295" i="2"/>
  <c r="L295" i="2"/>
  <c r="K215" i="2"/>
  <c r="D216" i="2"/>
  <c r="D117" i="2"/>
  <c r="H286" i="2"/>
  <c r="F258" i="2"/>
  <c r="L186" i="2"/>
  <c r="H41" i="2"/>
  <c r="D289" i="2"/>
  <c r="E215" i="2"/>
  <c r="D107" i="2"/>
  <c r="E106" i="2"/>
  <c r="K186" i="2"/>
  <c r="O295" i="2"/>
  <c r="G295" i="2"/>
  <c r="M295" i="2"/>
  <c r="D29" i="2"/>
  <c r="D237" i="2"/>
  <c r="D279" i="2" l="1"/>
  <c r="P309" i="2"/>
  <c r="N309" i="2"/>
  <c r="G309" i="2"/>
  <c r="M309" i="2"/>
  <c r="J309" i="2"/>
  <c r="D106" i="2"/>
  <c r="H309" i="2"/>
  <c r="K309" i="2"/>
  <c r="I309" i="2"/>
  <c r="F309" i="2"/>
  <c r="O309" i="2"/>
  <c r="D295" i="2"/>
  <c r="E309" i="2"/>
  <c r="D8" i="2"/>
  <c r="D41" i="2"/>
  <c r="D215" i="2"/>
  <c r="D186" i="2"/>
  <c r="D286" i="2"/>
  <c r="D258" i="2"/>
  <c r="L309" i="2"/>
  <c r="D309" i="2" l="1"/>
</calcChain>
</file>

<file path=xl/sharedStrings.xml><?xml version="1.0" encoding="utf-8"?>
<sst xmlns="http://schemas.openxmlformats.org/spreadsheetml/2006/main" count="1344" uniqueCount="395">
  <si>
    <t>Clasificador por Objeto del Gasto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</si>
  <si>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</si>
  <si>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</si>
  <si>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</si>
  <si>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</si>
  <si>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</si>
  <si>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</si>
  <si>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</si>
  <si>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</si>
  <si>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</si>
  <si>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</si>
  <si>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</si>
  <si>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</si>
  <si>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</si>
  <si>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SERVICIOS PERSONALES</t>
  </si>
  <si>
    <t>11000 REMUNERACIONES AL PERSONAL DE CARACTER PERMANENTE</t>
  </si>
  <si>
    <t>11100 DIETAS</t>
  </si>
  <si>
    <t>11300 SUELDOS BASE AL PERSONAL PERMANENTE</t>
  </si>
  <si>
    <t>11400 REMUNERACIONES POR ADSCRIPCION LABORAL EN EL EXTRANJERO</t>
  </si>
  <si>
    <t>12000 REMUNERACIONES AL PERSONAL DE CARACTER TRANSITORIO</t>
  </si>
  <si>
    <t>12100 HONORARIOS ASIMILABLES A SALARIOS</t>
  </si>
  <si>
    <t>12200 SUELDOS BASE AL PERSONAL EVENTUAL</t>
  </si>
  <si>
    <t>12300 RETRIBUCIONES POR SERVICIOS DE CARACTER SOCIAL</t>
  </si>
  <si>
    <t>12400 RETRIBUCION A LOS REPRESENTANTES DE LOS TRABAJADORES Y DE LOS PATRONES EN LA JUNTA DE CONCILIACION Y ARBITRAJE</t>
  </si>
  <si>
    <t>13000 REMUNERACIONES ADICIONALES Y ESPECIALES</t>
  </si>
  <si>
    <t>13100 PRIMAS POR AÑOS DE SERVICIOS EFECTIVOS PRESTADOS</t>
  </si>
  <si>
    <t>13200 PRIMAS DE VACACIONES DOMINICAL Y GRATIFICACION DE FIN DE AÑO</t>
  </si>
  <si>
    <t>13300 HORAS EXTRAORDINARIAS</t>
  </si>
  <si>
    <t>13400 COMPENSACIONES</t>
  </si>
  <si>
    <t>13700 HONORARIOS ESPECIALES</t>
  </si>
  <si>
    <t>14000 SEGURIDAD SOCIAL</t>
  </si>
  <si>
    <t>14100 APORTACIONES DE SEGURIDAD SOCIAL</t>
  </si>
  <si>
    <t>14200 APORTACIONES A FONDOS DE VIVIENDA</t>
  </si>
  <si>
    <t>14300 APORTACIONES AL SISTEMA PARA EL RETIRO</t>
  </si>
  <si>
    <t>14400 APORTACIONES PARA SEGUROS</t>
  </si>
  <si>
    <t>15000 OTRAS PRESTACIONES SOCIALES Y ECONOMICAS</t>
  </si>
  <si>
    <t>15100 CUOTAS PARA EL FONDO DE AHORRO Y FONDO DE TRABAJO</t>
  </si>
  <si>
    <t>15200 INDEMNIZACIONES</t>
  </si>
  <si>
    <t>15300 PRESTACIONES Y HABERES DE RETIRO</t>
  </si>
  <si>
    <t>15400 PRESTACIONES CONTRACTUALES</t>
  </si>
  <si>
    <t>15500 APOYOS A LA CAPACITACION DE LOS SERVIDORES PUBLICOS</t>
  </si>
  <si>
    <t>15900 OTRAS PRESTACIONES SOCIALES Y ECONOMICAS</t>
  </si>
  <si>
    <t>16000 PREVISIONES</t>
  </si>
  <si>
    <t>16100 PREVISIONES DE CARACTER LABORAL ECONOMICA Y DE SEGURIDAD SOCIAL</t>
  </si>
  <si>
    <t>17000 PAGO DE ESTIMULOS A SERVIDORES PUBLICOS</t>
  </si>
  <si>
    <t>17100 ESTIMULOS</t>
  </si>
  <si>
    <t>17200 RECOMPENSAS</t>
  </si>
  <si>
    <t>20000 MATERIALES Y SUMINISTROS</t>
  </si>
  <si>
    <t>21000 MATERIALES DE ADMINISTRACION EMISION DE DOCUMENTOS Y ARTICULOS OFICIALES</t>
  </si>
  <si>
    <t>21100 MATERIALES UTILES Y EQUIPOS MENORES DE OFICINA</t>
  </si>
  <si>
    <t>21200 MATERIALES Y UTILES DE IMPRESION Y REPRODUCCION</t>
  </si>
  <si>
    <t>21300 MATERIAL ESTADISTICO Y GEOGRAFICO</t>
  </si>
  <si>
    <t>21400 MATERIALES UTILES Y EQUIPOS MENORES DE TECNOLOGIAS DE LA INFORMACION Y COMUNICACIONES</t>
  </si>
  <si>
    <t>21500 MATERIAL IMPRESO E INFORMACION DIGITAL</t>
  </si>
  <si>
    <t>21600 MATERIAL DE LIMPIEZA</t>
  </si>
  <si>
    <t>21700 MATERIALES Y UTILES DE ENSENANZA</t>
  </si>
  <si>
    <t>21800 MATERIALES PARA EL REGISTRO E IDENTIFICACION DE BIENES Y PERSONAS</t>
  </si>
  <si>
    <t>22000 ALIMENTOS Y UTENSILIOS</t>
  </si>
  <si>
    <t>22100 PRODUCTOS ALIMENTICIOS PARA PERSONAS</t>
  </si>
  <si>
    <t>22200 PRODUCTOS ALIMENTICIOS PARA ANIMALES</t>
  </si>
  <si>
    <t>22300 UTENSILIOS PARA EL SERVICIO DE ALIMENTACION</t>
  </si>
  <si>
    <t>23000 MATERIAS PRIMAS Y MATERIALES DE PRODUCCION Y COMERCIALIZACION</t>
  </si>
  <si>
    <t>23100 PRODUCTOS ALIMENTICIOS AGROPECUARIOS Y FORESTALES ADQUIRIDOS COMO MATERIA PRIMA</t>
  </si>
  <si>
    <t>23200 INSUMOS TEXTILES ADQUIRIDOS COMO MATERIA PRIMA</t>
  </si>
  <si>
    <t>23300 PRODUCTOS DE PAPEL, CARTON E IMPRESOS ADQUIRIDOS COMO MATERIA PRIMA</t>
  </si>
  <si>
    <t>23400 COMBUSTIBLES, LUBRICANTES, ADITIVOS, CARBON Y SUS DERIVADOS ADQUIRIDOS COMO MATERIA PRIMA</t>
  </si>
  <si>
    <t>23500 PRODUCTOS QUIMICOS FARMACEUTICOS Y DE LABORATORIO ADQUIRIDOS COMO MATERIA PRIMA</t>
  </si>
  <si>
    <t>23600 PRODUCTOS METALICOS Y A BASE DE MINERALES NO METALICOS ADQUIRIDOS COMO MATERIA PRIMA</t>
  </si>
  <si>
    <t>23700 PRODUCTOS DE CUERO PIEL PLASTICO Y HULE ADQUIRIDOS COMO MATERIA PRIMA</t>
  </si>
  <si>
    <t>23800 MERCANCIAS ADQUIRIDAS PARA SU COMERCIALIZACION</t>
  </si>
  <si>
    <t>23900 OTROS PRODUCTOS ADQUIRIDOS COMO MATERIA PRIMA</t>
  </si>
  <si>
    <t>24000 MATERIALES Y ARTICULOS DE CONSTRUCCION Y DE REPARACION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</si>
  <si>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</si>
  <si>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</si>
  <si>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</si>
  <si>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</si>
  <si>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</si>
  <si>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</si>
  <si>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</si>
  <si>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</si>
  <si>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</si>
  <si>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25000 PRODUCTOS QUIMICOS, FARMACEUTICOS Y DE LABORATORIO</t>
  </si>
  <si>
    <t>25100 PRODUCTOS QUIMICOS BASICOS</t>
  </si>
  <si>
    <t>25200 FERTILIZANTES, PESTICIDAS Y OTROS AGROQUIMICOS</t>
  </si>
  <si>
    <t>25300 MEDICINAS Y PRODUCTOS FARMACEUTICOS</t>
  </si>
  <si>
    <t>25400 MATERIALES ACCESORIOS Y SUMINISTROS MEDICOS</t>
  </si>
  <si>
    <t>25500 MATERIALES ACCESORIOS Y SUMINISTROS DE LABORATORIO</t>
  </si>
  <si>
    <t>25600 FIBRAS SINTETICAS HULES PLASTICOS Y DERIVADOS</t>
  </si>
  <si>
    <t>25900 OTROS PRODUCTOS QUIMICOS</t>
  </si>
  <si>
    <t>26000 COMBUSTIBLES, LUBRICANTES Y ADITIVOS</t>
  </si>
  <si>
    <t>26100 COMBUSTIBLES, LUBRICANTES Y ADITIVOS</t>
  </si>
  <si>
    <t>26200 CARBON Y SUS DERIVADOS</t>
  </si>
  <si>
    <t>27000 VESTUARIO, BLANCOS, PRENDAS DE PROTECCION Y ARTICULOS DEPORTIVOS</t>
  </si>
  <si>
    <t>27100 VESTUARIO Y UNIFORMES</t>
  </si>
  <si>
    <t>27200 PRENDAS DE SEGURIDAD Y PROTECCION PERSONAL</t>
  </si>
  <si>
    <t>27300 ARTICULOS DEPORTIVOS</t>
  </si>
  <si>
    <t>27400 PRODUCTOS TEXTILES</t>
  </si>
  <si>
    <t>27500 BLANCOS Y OTROS PRODUCTOS TEXTILES EXCEPTO PRENDAS DE VESTIR</t>
  </si>
  <si>
    <t>28000 MATERIALES Y SUMINISTROS PARA SEGURIDAD</t>
  </si>
  <si>
    <t>28100 SUSTANCIAS Y MATERIALES EXPLOSIVOS</t>
  </si>
  <si>
    <t>28200 MATERIALES DE SEGURIDAD PUBLICA</t>
  </si>
  <si>
    <t>28300 PRENDAS DE PROTECCION PARA SEGURIDAD PUBLICA Y NACIONAL</t>
  </si>
  <si>
    <t>29000 HERRAMIENTAS, REFACCIONES Y ACCESORIOS MENORES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</si>
  <si>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</si>
  <si>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</si>
  <si>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</si>
  <si>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</si>
  <si>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29500 REFACCIONES Y ACCESORIOS MENORES DE EQUIPO E INSTRUMENTAL MEDICO Y DE LABORATORIO</t>
  </si>
  <si>
    <t>29600 REFACCIONES Y ACCESORIOS MENORES DE EQUIPO DE TRANSPORTE</t>
  </si>
  <si>
    <t>29700 REFACCIONES Y ACCESORIOS MENORES DE EQUIPO DE DEFENSA Y SEGURIDAD</t>
  </si>
  <si>
    <t>29800 REFACCIONES Y ACCESORIOS MENORES DE MAQUINARIA Y OTROS EQUIPOS</t>
  </si>
  <si>
    <t>29900 REFACCIONES Y ACCESORIOS MENORES DE OTROS BIENES MUEBLES</t>
  </si>
  <si>
    <t>30000 SERVICIOS GENERALES</t>
  </si>
  <si>
    <t>31000 SERVICIOS BASICOS</t>
  </si>
  <si>
    <t>31100 ENERGIA ELECTRICA</t>
  </si>
  <si>
    <t>31200 GAS</t>
  </si>
  <si>
    <t>31300 AGUA</t>
  </si>
  <si>
    <t>31400 TELEFONIA TRADICIONAL</t>
  </si>
  <si>
    <t>31500 TELEFONIA CELULAR</t>
  </si>
  <si>
    <t>31600 SERVICIOS DE TELECOMUNICACIONES Y SATELITES</t>
  </si>
  <si>
    <t>31700 SERVICIOS DE ACCESO DE INTERNET REDES Y PROCESAMIENTO DE INFORMACION</t>
  </si>
  <si>
    <t>31800 SERVICIOS POSTALES Y TELEGRAFICOS</t>
  </si>
  <si>
    <t>31900 SERVICIOS INTEGRALES Y OTROS SERVICIOS</t>
  </si>
  <si>
    <t>32000 SERVICIOS DE ARRENDAMIENTO</t>
  </si>
  <si>
    <t>32100 ARRENDAMIENTO DE TERRENOS</t>
  </si>
  <si>
    <t>32200 ARRENDAMIENTO DE EDIFICIOS</t>
  </si>
  <si>
    <t>32300 ARRENDAMIENTO DE MOBILIARIO Y EQUIPO DE ADMINISTRACION EDUCACIONAL Y RECREATIVO</t>
  </si>
  <si>
    <t>32400 ARRENDAMIENTO DE EQUIPO E INSTRUMENTAL MEDICO Y DE LABORATORIO</t>
  </si>
  <si>
    <t>32500 ARRENDAMIENTO DE EQUIPO DE TRANSPORTE</t>
  </si>
  <si>
    <t>32600 ARRENDAMIENTO DE MAQUINARIA OTROS EQUIPOS Y HERRAMIENTAS</t>
  </si>
  <si>
    <t>32700 ARRENDAMIENTO DE ACTIVOS INTANGIBLES</t>
  </si>
  <si>
    <t>32800 ARRENDAMIENTO FINANCIERO</t>
  </si>
  <si>
    <t>32900 OTROS ARRENDAMIENTOS</t>
  </si>
  <si>
    <t>33000 SERVICIOS PROFESIONALES, CIENTIFICOS, TECNICOS Y OTROS SERVICIOS</t>
  </si>
  <si>
    <t>33100 SERVICIOS LEGALES DE CONTABILIDAD, AUDITORIA Y RELACIONADOS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</si>
  <si>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</si>
  <si>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</si>
  <si>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</si>
  <si>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33500 SERVICIOS DE INVESTIGACION CIENTIFICA Y DESARROLLO</t>
  </si>
  <si>
    <t>33600 SERVICIOS DE APOYO ADMINISTRATIVO, TRADUCCION, FOTOCOPIADO E IMPRESION</t>
  </si>
  <si>
    <t>33700 SERVICIOS DE PROTECCION Y SEGURIDAD</t>
  </si>
  <si>
    <t>33800 SERVICIOS DE VIGILANCIA</t>
  </si>
  <si>
    <t>33900 SERVICIOS PROFESIONALES CIENTIFICOS Y TECNICOS INTEGRALES</t>
  </si>
  <si>
    <t>34000 SERVICIOS FINANCIEROS, BANCARIOS Y COMERCIALES</t>
  </si>
  <si>
    <t>34100 SERVICIOS FINANCIEROS Y BANCARIOS</t>
  </si>
  <si>
    <t>34200 SERVICIOS DE COBRANZA, INVESTIGACION CREDITICIA Y SIMILAR</t>
  </si>
  <si>
    <t>34300 SERVICIOS DE RECAUDACION, TRASLADO Y CUSTODIA DE VALORES</t>
  </si>
  <si>
    <t>34400 SEGUROS DE RESPONSABILIDAD PATRIMONIAL Y FIANZAS</t>
  </si>
  <si>
    <t>34500 SEGURO DE BIENES PATRIMONIALES</t>
  </si>
  <si>
    <t>34600 ALMACENAJE, ENVASE Y EMBALAJE</t>
  </si>
  <si>
    <t>34700 FLETES Y MANIOBRAS</t>
  </si>
  <si>
    <t>34900 SERVICIOS FINANCIEROS, BANCARIOS Y COMERCIALES INTEGRALES</t>
  </si>
  <si>
    <t>35000 SERVICIOS DE INSTALACION, REPARACION, MANTENIMIENTO Y CONSERVACION</t>
  </si>
  <si>
    <t>35100 CONSERVACION Y MANTENIMIENTO MENOR DE INMUEBLES</t>
  </si>
  <si>
    <t>35200 INSTALACION, REPARACION Y MANTENIMIENTO DE MOBILIARIO Y EQUIPO DE ADMINISTRACION EDUCACIONAL Y RECREATIVO</t>
  </si>
  <si>
    <t>35300 INSTALACION, REPARACION Y MANTENIMIENTO DE EQUIPO DE COMPUTO Y TECNOLOGIA DE LA INFORMACION</t>
  </si>
  <si>
    <t>35400 INSTALACION, REPARACION Y MANTENIMIENTO DE EQUIPO E INSTRUMENTAL MEDICO Y DE LABORATORIO</t>
  </si>
  <si>
    <t>35500 REPARACION Y MANTENIMIENTO DE EQUIPO DE TRANSPORTE</t>
  </si>
  <si>
    <t>35600 REPARACION Y MANTENIMIENTO DE EQUIPO DE DEFENSA Y SEGURIDAD</t>
  </si>
  <si>
    <t>35700 INSTALACION, REPARACION Y MANTENIMIENTO DE MAQUINARIA OTROS EQUIPOS Y HERRAMIENTA</t>
  </si>
  <si>
    <t>35800 SERVICIOS DE LIMPIEZA Y MANEJO DE DESECHOS</t>
  </si>
  <si>
    <t>35900 SERVICIOS DE JARDINERIA Y FUMIGACION</t>
  </si>
  <si>
    <t>36000 SERVICIOS DE COMUNICACION SOCIAL Y PUBLICIDAD</t>
  </si>
  <si>
    <t>36100 DIFUSION POR RADIO TELEVISION Y OTROS MEDIOS DE MENSAJES SOBRE PROGRAMAS Y ACTIVIDADES GUBERNAMENTALES</t>
  </si>
  <si>
    <t>36200 DIFUSION POR RADIO TELEVISION Y OTROS MEDIOS DE MENSAJES COMERCIALES PARA PROMOVER LA VENTA DE BIENES O SERVICIOS</t>
  </si>
  <si>
    <t>36300 SERVICIOS DE CREATIVIDAD PREPRODUCCION Y PRODUCCION DE PUBLICIDAD EXCEPTO INTERNET</t>
  </si>
  <si>
    <t>36400 SERVICIOS DE REVELADO DE FOTOGRAFIAS</t>
  </si>
  <si>
    <t>36500 SERVICIOS DE LA INDUSTRIA FILMICA DEL SONIDO Y DEL VIDEO</t>
  </si>
  <si>
    <t>36600 SERVICIO DE CREACION Y DIFUSION DE CONTENIDO EXCLUSIVAMENTE A TRAVES DE INTERNET</t>
  </si>
  <si>
    <t>36900 OTROS SERVICIOS DE INFORMACION</t>
  </si>
  <si>
    <t>37000 SERVICIOS DE TRASLADO Y VIATICOS</t>
  </si>
  <si>
    <t>37100 PASAJES AEREOS</t>
  </si>
  <si>
    <t>37200 PASAJES TERRESTRES</t>
  </si>
  <si>
    <t>37300 PASAJES MARITIMOS LACUSTRES Y FLUVIALES</t>
  </si>
  <si>
    <t>37500 VIATICOS EN EL PAIS</t>
  </si>
  <si>
    <t>37600 VIATICOS EN EL EXTRANJERO</t>
  </si>
  <si>
    <t>37700 GASTOS DE INSTALACION Y TRASLADO DE MENAJE</t>
  </si>
  <si>
    <t>37800 SERVICIOS INTEGRALES DE TRASLADO Y VIATICOS</t>
  </si>
  <si>
    <t>37900 OTROS SERVICIOS DE TRASLADO Y HOSPEDAJE</t>
  </si>
  <si>
    <t>38000 SERVICIOS OFICIALES</t>
  </si>
  <si>
    <t>38100 GASTOS DE CEREMONIAL</t>
  </si>
  <si>
    <t>38200 GASTOS DE ORDEN SOCIAL Y CULTURAL</t>
  </si>
  <si>
    <t>38300 CONGRESOS Y CONVENCIONES</t>
  </si>
  <si>
    <t>38400 EXPOSICIONES</t>
  </si>
  <si>
    <t>38500 GASTOS DE REPRESENTACION</t>
  </si>
  <si>
    <t>39000 OTROS SERVICIOS GENERALES</t>
  </si>
  <si>
    <t>39100 SERVICIOS FUNERARIOS Y DE CEMENTERIOS</t>
  </si>
  <si>
    <t>39200 IMPUESTOS Y DERECHOS</t>
  </si>
  <si>
    <t>39300 IMPUESTOS Y DERECHOS DE IMPORTACION</t>
  </si>
  <si>
    <t>39500 PENAS MULTAS ACCESORIOS Y ACTUALIZACIONES</t>
  </si>
  <si>
    <t>39600 OTROS GASTOS POR RESPONSABILIDADES</t>
  </si>
  <si>
    <t>39900 OTROS SERVICIOS GENERALES</t>
  </si>
  <si>
    <t>40000 TRANSFERENCIAS, ASIGNACIONES, SUBSIDIOS Y OTRAS AYUDAS</t>
  </si>
  <si>
    <t>41000 TRANSFERENCIAS INTERNAS Y ASIGNACIONES AL SECTOR PUBLICO</t>
  </si>
  <si>
    <t>41200 ASIGNACIONES PRESUPUESTARIAS AL PODER LEGISLATIVO</t>
  </si>
  <si>
    <t>41300 ASIGNACIONES PRESUPUESTARIAS AL PODER JUDICIAL</t>
  </si>
  <si>
    <t>41400 ASIGNACIONES PRESUPUESTARIAS A ORGAÑOS AUTONOMOS</t>
  </si>
  <si>
    <t>41500 TRANSFERENCIAS INTERNAS OTORGADAS A ENTIDADES PARAESTATALES NO EMPRESARIALES Y NO FINANCIERAS</t>
  </si>
  <si>
    <t>42000 TRANSFERENCIAS AL RESTO DEL SECTOR PUBLICO</t>
  </si>
  <si>
    <t>42100 TRANSFERENCIAS AL RESTO DEL SECTOR PUBLICO</t>
  </si>
  <si>
    <t>42400 TRANSFERENCIAS OTORGADAS A ENTIDADES FEDERATIVAS Y MUNICIPIOS</t>
  </si>
  <si>
    <t>42500 TRANSFERENCIAS A FIDEICOMISOS DE ENTIDADES FEDERATIVAS Y MUNICIPIOS</t>
  </si>
  <si>
    <t>43000 SUBSIDIOS Y SUBVENCIONES</t>
  </si>
  <si>
    <t>43800 SUBSIDIOS A MUNICIPIOS</t>
  </si>
  <si>
    <t>43900 OTROS SUBSIDIOS</t>
  </si>
  <si>
    <t>44000 AYUDAS SOCIALES</t>
  </si>
  <si>
    <t>44100 AYUDAS SOCIALES A PERSONAS</t>
  </si>
  <si>
    <t>44200 BECAS Y OTRAS AYUDAS PARA PROGRAMAS DE CAPACITACION</t>
  </si>
  <si>
    <t>44300 AYUDAS SOCIALES A INSTITUCIONES DE ENSENANZA</t>
  </si>
  <si>
    <t>44400 AYUDAS SOCIALES A ACTIVIDADES CIENTIFICAS O ACADEMICAS</t>
  </si>
  <si>
    <t>44500 AYUDAS SOCIALES A INSTITUCIONES SIN FINES DE LUCRO</t>
  </si>
  <si>
    <t>44700 AYUDAS SOCIALES A ENTIDADES DE INTERES PUBLICO</t>
  </si>
  <si>
    <t>44800 AYUDAS POR DESASTRES NATURALES Y OTROS SINIESTROS</t>
  </si>
  <si>
    <t>45000 PENSIONES Y JUBILACIONES</t>
  </si>
  <si>
    <t>45100 PENSIONES</t>
  </si>
  <si>
    <t>45200 JUBILACIONES</t>
  </si>
  <si>
    <t>45900 OTRAS PENSIONES Y JUBILACIONES</t>
  </si>
  <si>
    <t>46000 TRANSFERENCIAS A FIDEICOMISOS MANDATOS Y OTROS ANALOGOS</t>
  </si>
  <si>
    <t>46100 TRANSFERENCIAS A FIDEICOMISOS DEL PODER EJECUTIVO</t>
  </si>
  <si>
    <t>50000 BIENES MUEBLES, INMUEBLES E INTANGIBLES</t>
  </si>
  <si>
    <t>51000 MOBILIARIO Y EQUIPO DE ADMINISTRACION</t>
  </si>
  <si>
    <t>51100 MUEBLES DE OFICINA Y ESTANTERIA</t>
  </si>
  <si>
    <t>51200 MUEBLES, EXCEPTO DE OFICINA Y ESTANTERIA</t>
  </si>
  <si>
    <t>51300 BIENES ARTISTICOS, CULTURALES Y CIENTIFICOS</t>
  </si>
  <si>
    <t>51500 EQUIPO DE COMPUTO Y DE TECNOLOGIAS DE LA INFORMACION</t>
  </si>
  <si>
    <t>51900 OTROS MOBILIARIOS Y EQUIPOS DE ADMINISTRACION</t>
  </si>
  <si>
    <t>52000 MOBILIARIO Y EQUIPO EDUCACIONAL Y RECREATIVO</t>
  </si>
  <si>
    <t>52100 EQUIPOS Y APARATOS AUDIOVISUALES</t>
  </si>
  <si>
    <t>52200 APARATOS DEPORTIVOS</t>
  </si>
  <si>
    <t>52300 CAMARAS FOTOGRAFICAS Y DE VIDEO</t>
  </si>
  <si>
    <t>52900 OTRO MOBILIARIO Y EQUIPO EDUCACIONAL Y RECREATIVO</t>
  </si>
  <si>
    <t>53000 EQUIPO E INSTRUMENTAL MEDICO Y DE LABORATORIO</t>
  </si>
  <si>
    <t>53100 EQUIPO MEDICO Y DE LABORATORIO</t>
  </si>
  <si>
    <t>53200 INSTRUMENTAL MEDICO Y DE LABORATORIO</t>
  </si>
  <si>
    <t>54000 VEHICULOS Y EQUIPO DE TRANSPORTE</t>
  </si>
  <si>
    <t>54100 AUTOMOVILES Y EQUIPO TERRESTRE</t>
  </si>
  <si>
    <t>54200 CARROCERIAS Y REMOLQUES</t>
  </si>
  <si>
    <t>54300 EQUIPO AEROESPACIAL</t>
  </si>
  <si>
    <t>54500 EMBARCACIONES</t>
  </si>
  <si>
    <t>55000 EQUIPO DE DEFENSA Y SEGURIDAD</t>
  </si>
  <si>
    <t>55100 EQUIPO DE DEFENSA Y SEGURIDAD</t>
  </si>
  <si>
    <t>56000 MAQUINARIA, OTROS EQUIPOS Y HERRAMIENTAS</t>
  </si>
  <si>
    <t>56100 MAQUINARIA Y EQUIPO AGROPECUARIO</t>
  </si>
  <si>
    <t>56200 MAQUINARIA Y EQUIPO INDUSTRIAL</t>
  </si>
  <si>
    <t>56300 MAQUINARIA Y EQUIPO DE CONSTRUCCION</t>
  </si>
  <si>
    <t>56400 SISTEMAS DE AIRE ACONDICIONADO, CALEFACCION Y DE REFRIGERACION INDUSTRIAL Y COMERCIAL</t>
  </si>
  <si>
    <t>56500 EQUIPO DE COMUNICACION Y TELECOMUNICACION</t>
  </si>
  <si>
    <t>56600 EQUIPOS DE GENERACION ELECTRICA, APARATOS Y ACCESORIOS ELECTRICOS</t>
  </si>
  <si>
    <t>56700 HERRAMIENTAS Y MAQUINAS-HERRAMIENTA</t>
  </si>
  <si>
    <t>56900 OTROS EQUIPOS</t>
  </si>
  <si>
    <t>57000 ACTIVOS BIOLOGICOS</t>
  </si>
  <si>
    <t>57300 AVES</t>
  </si>
  <si>
    <t>57700 ESPECIES MENORES Y DE ZOOLOGICO</t>
  </si>
  <si>
    <t>58000 BIENES INMUEBLES</t>
  </si>
  <si>
    <t>58100 TERRENOS</t>
  </si>
  <si>
    <t>58200 VIVIENDAS</t>
  </si>
  <si>
    <t>58300 EDIFICIOS NO RESIDENCIALES</t>
  </si>
  <si>
    <t>58900 OTROS BIENES INMUEBLES</t>
  </si>
  <si>
    <t>59000 ACTIVOS INTANGIBLES</t>
  </si>
  <si>
    <t>59100 SOFTWARE</t>
  </si>
  <si>
    <t>59700 LICENCIAS INFORMATICAS E INTELECTUALES</t>
  </si>
  <si>
    <t>59900 OTROS ACTIVOS INTANGIBLES</t>
  </si>
  <si>
    <t>60000 INVERSION PUBLICA</t>
  </si>
  <si>
    <t>61000 OBRA PUBLICA EN BIENES DE DOMINIO PUBLICO</t>
  </si>
  <si>
    <t>61100 EDIFICACION HABITACIONAL EN PROCESO</t>
  </si>
  <si>
    <t>61200 EDIFICACION NO HABITACIONAL EN PROCESO</t>
  </si>
  <si>
    <t>61300 CONSTRUCCION DE OBRAS PARA EL ABASTECIMIENTO DE AGUA, PETROLEO, GAS, ELECTRICIDAD Y TELECOMUNICACIONES EN PROCESO</t>
  </si>
  <si>
    <t>61400 DIVISION DE TERRENOS Y CONSTRUCCION DE OBRAS DE URBANIZACION EN PROCESO</t>
  </si>
  <si>
    <t>61500 CONSTRUCCION DE VIAS DE COMUNICACION EN PROCESO</t>
  </si>
  <si>
    <t>61600 OTRAS CONSTRUCCIONES DE INGENIERIA CIVIL U OBRA PESADA EN PROCESO</t>
  </si>
  <si>
    <t>61700 INSTALACIONES Y EQUIPAMIENTO EN CONSTRUCCIONES EN PROCESO</t>
  </si>
  <si>
    <t>61900 TRABAJOS DE ACABADOS EN EDIFICACIONES Y OTROS TRABAJOS ESPECIALIZADOS EN PROCESO</t>
  </si>
  <si>
    <t>62000 OBRA PUBLICA EN BIENES PROPIOS</t>
  </si>
  <si>
    <t>62100 EDIFICACION HABITACIONAL EN PROCESO</t>
  </si>
  <si>
    <t>62200 EDIFICACION NO HABITACIONAL EN PROCESO</t>
  </si>
  <si>
    <t>62300 CONSTRUCCION DE OBRAS PARA EL ABASTECIMIENTO DE AGUA, PETROLEO, GAS, ELECTRICIDAD Y TELECOMUNICACIONES EN PROCESO</t>
  </si>
  <si>
    <t>62400 DIVISION DE TERRENOS Y CONSTRUCCION DE OBRAS DE URBANIZACION EN PROCESO</t>
  </si>
  <si>
    <t>62500 CONSTRUCCION DE VIAS DE COMUNICACION EN PROCESO</t>
  </si>
  <si>
    <t>62600 OTRAS CONSTRUCCIONES DE INGENIERIA CIVIL U OBRA PESADA EN PROCESO</t>
  </si>
  <si>
    <t>62700 INSTALACIONES Y EQUIPAMIENTO EN CONSTRUCCIONES EN PROCESO</t>
  </si>
  <si>
    <t>62900 TRABAJOS DE ACABADOS EN EDIFICACIONES Y OTROS TRABAJOS ESPECIALIZADOS EN PROCESO</t>
  </si>
  <si>
    <t>63000 PROYECTOS PRODUCTIVOS Y ACCIONES DE FOMENTO</t>
  </si>
  <si>
    <t>63200 EJECUCION DE PROYECTOS PRODUCTIVOS NO INCLUIDOS EN CONCEPTOS ANTERIORES DE ESTE CAPITULO</t>
  </si>
  <si>
    <t>70000 INVERSIONES FINANCIERAS Y OTRAS PROVISIONES</t>
  </si>
  <si>
    <t>75000 INVERSIONES EN FIDEICOMISOS, MANDATOS Y OTROS ANALOGOS</t>
  </si>
  <si>
    <t>75100 APORTACIONES PARA FINANCIAMIENTO AL COMERCIO Y OTROS SERVICIOS</t>
  </si>
  <si>
    <t>79000 PROVISIONES DE PASIVOS A CORTO PLAZO</t>
  </si>
  <si>
    <t>79200 CONTINGENCIAS SOCIOECONOMICAS</t>
  </si>
  <si>
    <t>79900 OTRAS EROGACIONES ESPECIALES</t>
  </si>
  <si>
    <t>80000 PARTICIPACIONES Y APORTACIONES</t>
  </si>
  <si>
    <t>81000 PARTICIPACIONES</t>
  </si>
  <si>
    <t>81300 PARTICIPACIONES DE LAS ENTIDADES FEDERATIVAS A LOS MUNICIPIOS</t>
  </si>
  <si>
    <t>83000 APORTACIONES</t>
  </si>
  <si>
    <t>83300 APORTACIONES DE LAS ENTIDADES FEDERATIVAS A LOS MUNICIPIOS</t>
  </si>
  <si>
    <t>85000 CONVENIOS</t>
  </si>
  <si>
    <t>85100 CONVENIOS DE REASIGNACION</t>
  </si>
  <si>
    <t>85200 CONVENIOS DE DESCENTRALIZACION</t>
  </si>
  <si>
    <t>85300 OTROS CONVENIOS</t>
  </si>
  <si>
    <t>90000 DEUDA PUBLICA</t>
  </si>
  <si>
    <t>91000 AMORTIZACION DE LA DEUDA PUBLICA</t>
  </si>
  <si>
    <t>91100 AMORTIZACION DE LA DEUDA INTERNA CON INSTITUCIONES DE CREDITO</t>
  </si>
  <si>
    <t>92000 INTERESES DE LA DEUDA PUBLICA INTERNA</t>
  </si>
  <si>
    <t>92100 INTERESES DE LA DEUDA INTERNA CON INSTITUCIONES DE CREDITO</t>
  </si>
  <si>
    <t>92300 INTERESES POR ARRENDAMIENTOS FINANCIEROS</t>
  </si>
  <si>
    <t>93000 COMISIONES DE LA DEUDA PUBLICA</t>
  </si>
  <si>
    <t>93100 COMISIONES DE LA DEUDA PUBLICA INTERNA</t>
  </si>
  <si>
    <t>94000 GASTOS DE LA DEUDA PUBLICA</t>
  </si>
  <si>
    <t>94100 GASTOS DE LA DEUDA PUBLICA INTERNA</t>
  </si>
  <si>
    <t>95000 COSTO POR COBERTURAS</t>
  </si>
  <si>
    <t>95100 COSTO POR COBERTURAS</t>
  </si>
  <si>
    <t>99000 GASTOS DE EJERCICIOS ANTERIORES</t>
  </si>
  <si>
    <t>99100 ADEFAS</t>
  </si>
  <si>
    <t>Total general</t>
  </si>
  <si>
    <t xml:space="preserve">ENTE PÚBLICO: </t>
  </si>
  <si>
    <t>FUENTE DE FINANCIAMIENTO:</t>
  </si>
  <si>
    <t>PROGRAMA PRESUPUESTARIO (ACTIVIDAD):</t>
  </si>
  <si>
    <t>ANTEPROYECTO DE PRESUPUESTO DE EGRESOS DEL GOBIERNO DEL ESTADO DE DURANGO 2018</t>
  </si>
  <si>
    <t>47000 TRANSFERENCIAS A LA SEGURIDAD SOCIAL</t>
  </si>
  <si>
    <t>47100 TRANSFERENCIAS POR OBLIGACIÓN DE LEY</t>
  </si>
  <si>
    <t>75700 INVERSIONES EN FIDEICOMISOS DE ENTIDADES FEDERATIVAS</t>
  </si>
  <si>
    <t xml:space="preserve">   </t>
  </si>
  <si>
    <t>1.-</t>
  </si>
  <si>
    <t>2.-</t>
  </si>
  <si>
    <t>3.-</t>
  </si>
  <si>
    <t>4.-</t>
  </si>
  <si>
    <t>5.-</t>
  </si>
  <si>
    <t>6.-</t>
  </si>
  <si>
    <t>7.-</t>
  </si>
  <si>
    <t>8.-</t>
  </si>
  <si>
    <t>2. Cápitulo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</si>
  <si>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</si>
  <si>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</si>
  <si>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</si>
  <si>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Capturar montos presupuestales mensuales en las celdas corresponientes a la Partida Genérica</t>
  </si>
  <si>
    <t>En caso de no contar con registros , o que no aplique algún concepto, favor de poner la cantidad en ceros (no dejar espacios en blanco)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</si>
  <si>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</si>
  <si>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</si>
  <si>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2120000000000  PODER LEGISLATIVO</t>
  </si>
  <si>
    <t>2130000000000  PODER JUDICIAL</t>
  </si>
  <si>
    <t>2140001000001  UNIVERSIDAD JUAREZ</t>
  </si>
  <si>
    <t>2140005000001  INSTITUTO ELECTORAL Y DE PARTICIPACION CIUDADANA DEL ESTADO DE DURANGO</t>
  </si>
  <si>
    <t>2140010000001  COMISION ESTATAL DE DERECHOS HUMANOS</t>
  </si>
  <si>
    <t>2140015000001  INSTITUTO DURANGUENSE DE ACCESO A LA INFORMACION PUBLICA Y DE PROTECCION DE DATOS PERSONALES</t>
  </si>
  <si>
    <t>2140020000001  TRIBUNAL ELECTORAL DEL ESTADO DE DURANGO</t>
  </si>
  <si>
    <t>2140025000001  INSTITUTO DE EVALUACION DE POLITICAS PUBLICAS DEL ESTADO DE DURANGO</t>
  </si>
  <si>
    <t>2210202000002  SECRETARIADO EJECUTIVO DEL CONSEJO ESTATAL DE SEGURIDAD PUBLICA</t>
  </si>
  <si>
    <t>2210202000003  INSTITUTO PARA EL DESARROLLO MUNICIPAL DEL ESTADO DE DURANGO</t>
  </si>
  <si>
    <t>2210302000001  DIRECCION DE TRANSPORTE AEREO DEL GOBIERNO DEL ESTADO (DITRAGE)</t>
  </si>
  <si>
    <t>2210502000001  CENTRO CULTURAL Y DE CONVENCIONES DEL ESTADO DE DURANGO</t>
  </si>
  <si>
    <t>2210702000001  SERVICIOS DE SALUD DEL ESTADO</t>
  </si>
  <si>
    <t>2210702000003  REGIMEN ESTATAL DE PROTECCION SOCIAL EN SALUD</t>
  </si>
  <si>
    <t>2210802000005  INSTITUTO DURANGUENSE DE EDUCACION PARA ADULTOS</t>
  </si>
  <si>
    <t>2210802000009  INSTITUTO DE CULTURA DEL ESTADO DE DURANGO</t>
  </si>
  <si>
    <t>2210802000010  SISTEMA ESTATAL DE TELESECUNDARIAS</t>
  </si>
  <si>
    <t>2210802000011  UNIVERSIDAD PEDAGOGICA DE DURANGO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</si>
  <si>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</si>
  <si>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</si>
  <si>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</si>
  <si>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</si>
  <si>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</si>
  <si>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</si>
  <si>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</si>
  <si>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2211402000001  FERIAS ESPECTACULOS Y PASEOS TURISTICOS DE DURANGO</t>
  </si>
  <si>
    <t>2310302000001  DIRECCION DE PENSIONES DEL ESTADO DE DURANGO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</si>
  <si>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 (contiene lista desplegable con clave orgánica y nombre del ente público)</t>
    </r>
  </si>
  <si>
    <t>Clasificador por objeto del gasto para Presupuesto de Egresos del Gobierno del Estado de Durango 2019</t>
  </si>
  <si>
    <t>Anteproyecto de Presupuesto de Egresos del Gobierno del Estado de Durango para el Ejercicio 2019</t>
  </si>
  <si>
    <t>Poderes</t>
  </si>
  <si>
    <t>Ente Público:</t>
  </si>
  <si>
    <t>Entidades Paraestatales</t>
  </si>
  <si>
    <t>Fuente de Financiamiento:</t>
  </si>
  <si>
    <t>Programa Presupuestario (Actividad):</t>
  </si>
  <si>
    <t>Organismos Autónomos</t>
  </si>
  <si>
    <t>2210202000004  INSTITUTO DE ATENCION Y PROTECCION AL MIGRANTE Y SU FAMILIA</t>
  </si>
  <si>
    <t>2210202000005  COMISION EJECUTIVA ESTATAL DE ATENCION A VICTIMAS</t>
  </si>
  <si>
    <t>2210402000002  INSTITUTO PARA LA INFRAESTRUCTURA FISICA EDUCATIVA DEL ESTADO DE DURANGO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</si>
  <si>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</si>
  <si>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</si>
  <si>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</si>
  <si>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</si>
  <si>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</si>
  <si>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</si>
  <si>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</si>
  <si>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</si>
  <si>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</si>
  <si>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</si>
  <si>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</si>
  <si>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</si>
  <si>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2210802000020  BEBELECHE, MUSEO INTERACTIVO DE DURANGO</t>
  </si>
  <si>
    <t>2210902000001  SISTEMA LOCAL ANTICORRUPCION DEL ESTADO DE DURANGO</t>
  </si>
  <si>
    <t>2211002000001  PROCURADURIA DE PROTECCION AL AMBIENTE DEL ESTADO DE DURANGO</t>
  </si>
  <si>
    <t>2211202000002  INSTITUTO ESTATAL DE LAS MUJERES</t>
  </si>
  <si>
    <t>2211202000003  COMISION ESTATAL DE SUELO Y VIVIENDA</t>
  </si>
  <si>
    <t>2210402000001  COMISION DEL AGUA DEL ESTADO DE DURANGO</t>
  </si>
  <si>
    <t>2140030000000  TRIBUNAL DE JUSTICIA ADMINISTRATIVA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</si>
</sst>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NumberFormat="1" applyFont="1" applyFill="1"/>
    <xf numFmtId="0" fontId="3" fillId="0" borderId="0" xfId="0" applyNumberFormat="1" applyFont="1"/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 applyProtection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4" fontId="4" fillId="3" borderId="0" xfId="0" applyNumberFormat="1" applyFont="1" applyFill="1" applyBorder="1" applyAlignment="1" applyProtection="1">
      <protection locked="0"/>
    </xf>
    <xf numFmtId="4" fontId="4" fillId="3" borderId="0" xfId="0" applyNumberFormat="1" applyFont="1" applyFill="1" applyBorder="1" applyAlignment="1">
      <alignment horizontal="center"/>
    </xf>
    <xf numFmtId="4" fontId="4" fillId="3" borderId="5" xfId="0" applyNumberFormat="1" applyFont="1" applyFill="1" applyBorder="1" applyAlignment="1">
      <alignment horizontal="center"/>
    </xf>
    <xf numFmtId="0" fontId="2" fillId="2" borderId="0" xfId="0" applyFont="1" applyFill="1"/>
    <xf numFmtId="0" fontId="4" fillId="0" borderId="4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4" fontId="4" fillId="0" borderId="0" xfId="0" applyNumberFormat="1" applyFont="1" applyBorder="1" applyAlignment="1" applyProtection="1"/>
    <xf numFmtId="4" fontId="4" fillId="0" borderId="0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0" fontId="1" fillId="0" borderId="0" xfId="0" applyNumberFormat="1" applyFont="1"/>
    <xf numFmtId="0" fontId="2" fillId="0" borderId="0" xfId="0" applyFont="1"/>
    <xf numFmtId="0" fontId="5" fillId="0" borderId="4" xfId="0" applyFont="1" applyBorder="1" applyAlignment="1">
      <alignment horizontal="left" indent="2"/>
    </xf>
    <xf numFmtId="0" fontId="5" fillId="0" borderId="0" xfId="0" applyFont="1" applyBorder="1" applyAlignment="1">
      <alignment horizontal="left" indent="2"/>
    </xf>
    <xf numFmtId="4" fontId="5" fillId="0" borderId="0" xfId="0" applyNumberFormat="1" applyFont="1" applyBorder="1" applyAlignment="1" applyProtection="1"/>
    <xf numFmtId="4" fontId="5" fillId="0" borderId="0" xfId="0" applyNumberFormat="1" applyFont="1" applyBorder="1" applyAlignment="1" applyProtection="1">
      <alignment horizontal="center"/>
      <protection locked="0"/>
    </xf>
    <xf numFmtId="4" fontId="5" fillId="0" borderId="5" xfId="0" applyNumberFormat="1" applyFont="1" applyBorder="1" applyAlignment="1" applyProtection="1">
      <alignment horizontal="center"/>
      <protection locked="0"/>
    </xf>
    <xf numFmtId="4" fontId="4" fillId="3" borderId="0" xfId="0" applyNumberFormat="1" applyFont="1" applyFill="1" applyBorder="1" applyAlignment="1" applyProtection="1"/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" fontId="4" fillId="0" borderId="7" xfId="0" applyNumberFormat="1" applyFont="1" applyBorder="1" applyAlignment="1" applyProtection="1"/>
    <xf numFmtId="4" fontId="4" fillId="0" borderId="7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4" fillId="3" borderId="0" xfId="0" applyNumberFormat="1" applyFont="1" applyFill="1" applyBorder="1" applyAlignment="1"/>
    <xf numFmtId="4" fontId="6" fillId="4" borderId="0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/>
    <xf numFmtId="4" fontId="5" fillId="0" borderId="0" xfId="0" applyNumberFormat="1" applyFont="1" applyBorder="1" applyAlignment="1"/>
    <xf numFmtId="4" fontId="5" fillId="0" borderId="0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4" fontId="5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4" fontId="4" fillId="0" borderId="14" xfId="0" applyNumberFormat="1" applyFont="1" applyBorder="1" applyAlignment="1"/>
    <xf numFmtId="4" fontId="4" fillId="0" borderId="14" xfId="0" applyNumberFormat="1" applyFont="1" applyBorder="1" applyAlignment="1">
      <alignment horizontal="center"/>
    </xf>
    <xf numFmtId="4" fontId="4" fillId="0" borderId="15" xfId="0" applyNumberFormat="1" applyFont="1" applyBorder="1" applyAlignment="1">
      <alignment horizontal="center"/>
    </xf>
    <xf numFmtId="0" fontId="5" fillId="0" borderId="13" xfId="0" applyFont="1" applyBorder="1" applyAlignment="1">
      <alignment horizontal="left" indent="2"/>
    </xf>
    <xf numFmtId="4" fontId="5" fillId="0" borderId="14" xfId="0" applyNumberFormat="1" applyFont="1" applyBorder="1" applyAlignment="1"/>
    <xf numFmtId="4" fontId="5" fillId="0" borderId="14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right"/>
    </xf>
    <xf numFmtId="0" fontId="11" fillId="5" borderId="16" xfId="0" applyFont="1" applyFill="1" applyBorder="1"/>
    <xf numFmtId="0" fontId="11" fillId="5" borderId="9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11" fillId="5" borderId="9" xfId="0" applyFont="1" applyFill="1" applyBorder="1"/>
    <xf numFmtId="0" fontId="11" fillId="5" borderId="9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right" vertical="top"/>
    </xf>
    <xf numFmtId="0" fontId="0" fillId="0" borderId="0" xfId="0" applyFont="1" applyAlignment="1">
      <alignment horizontal="left"/>
    </xf>
    <xf numFmtId="0" fontId="0" fillId="6" borderId="0" xfId="0" applyFill="1"/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0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C7338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2</xdr:row>
      <xdr:rowOff>9525</xdr:rowOff>
    </xdr:from>
    <xdr:to>
      <xdr:col>9</xdr:col>
      <xdr:colOff>742950</xdr:colOff>
      <xdr:row>8</xdr:row>
      <xdr:rowOff>114300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90525"/>
          <a:ext cx="7286625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10</xdr:row>
      <xdr:rowOff>85726</xdr:rowOff>
    </xdr:from>
    <xdr:to>
      <xdr:col>20</xdr:col>
      <xdr:colOff>447675</xdr:colOff>
      <xdr:row>48</xdr:row>
      <xdr:rowOff>9526</xdr:rowOff>
    </xdr:to>
    <xdr:pic>
      <xdr:nvPicPr>
        <xdr:cNvPr id="3" name="2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09" t="20373" r="12072" b="9804"/>
        <a:stretch/>
      </xdr:blipFill>
      <xdr:spPr>
        <a:xfrm>
          <a:off x="561975" y="2181226"/>
          <a:ext cx="15125700" cy="7181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114300</xdr:rowOff>
    </xdr:from>
    <xdr:to>
      <xdr:col>0</xdr:col>
      <xdr:colOff>1285875</xdr:colOff>
      <xdr:row>50</xdr:row>
      <xdr:rowOff>171450</xdr:rowOff>
    </xdr:to>
    <xdr:sp macro="" textlink="">
      <xdr:nvSpPr>
        <xdr:cNvPr id="2" name="22 CuadroTexto"/>
        <xdr:cNvSpPr txBox="1"/>
      </xdr:nvSpPr>
      <xdr:spPr>
        <a:xfrm>
          <a:off x="0" y="9353550"/>
          <a:ext cx="12858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900"/>
            <a:t>1. Nombre</a:t>
          </a:r>
          <a:r>
            <a:rPr lang="es-MX" sz="900" baseline="0"/>
            <a:t> del Ente Público</a:t>
          </a:r>
        </a:p>
        <a:p>
          <a:endParaRPr lang="es-MX" sz="900"/>
        </a:p>
      </xdr:txBody>
    </xdr:sp>
    <xdr:clientData/>
  </xdr:twoCellAnchor>
  <xdr:twoCellAnchor>
    <xdr:from>
      <xdr:col>1</xdr:col>
      <xdr:colOff>7107116</xdr:colOff>
      <xdr:row>3</xdr:row>
      <xdr:rowOff>50452</xdr:rowOff>
    </xdr:from>
    <xdr:to>
      <xdr:col>3</xdr:col>
      <xdr:colOff>491950</xdr:colOff>
      <xdr:row>5</xdr:row>
      <xdr:rowOff>62802</xdr:rowOff>
    </xdr:to>
    <xdr:sp macro="" textlink="">
      <xdr:nvSpPr>
        <xdr:cNvPr id="4" name="26 CuadroTexto"/>
        <xdr:cNvSpPr txBox="1"/>
      </xdr:nvSpPr>
      <xdr:spPr>
        <a:xfrm>
          <a:off x="8499231" y="521468"/>
          <a:ext cx="1706126" cy="57757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es-MX" sz="900"/>
            <a:t>Esta columna</a:t>
          </a:r>
          <a:r>
            <a:rPr lang="es-MX" sz="900" baseline="0"/>
            <a:t> realizará la suma automática de los montos capturados en las celdas  posteriores</a:t>
          </a:r>
          <a:endParaRPr lang="es-MX" sz="900"/>
        </a:p>
      </xdr:txBody>
    </xdr:sp>
    <xdr:clientData/>
  </xdr:twoCellAnchor>
  <xdr:twoCellAnchor>
    <xdr:from>
      <xdr:col>1</xdr:col>
      <xdr:colOff>5862585</xdr:colOff>
      <xdr:row>5</xdr:row>
      <xdr:rowOff>187553</xdr:rowOff>
    </xdr:from>
    <xdr:to>
      <xdr:col>1</xdr:col>
      <xdr:colOff>7442061</xdr:colOff>
      <xdr:row>9</xdr:row>
      <xdr:rowOff>146539</xdr:rowOff>
    </xdr:to>
    <xdr:sp macro="" textlink="">
      <xdr:nvSpPr>
        <xdr:cNvPr id="6" name="28 CuadroTexto"/>
        <xdr:cNvSpPr txBox="1"/>
      </xdr:nvSpPr>
      <xdr:spPr>
        <a:xfrm>
          <a:off x="7254700" y="1223789"/>
          <a:ext cx="1579476" cy="524206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Capítulo  contable.</a:t>
          </a:r>
          <a:endParaRPr lang="es-MX" sz="900"/>
        </a:p>
      </xdr:txBody>
    </xdr:sp>
    <xdr:clientData/>
  </xdr:twoCellAnchor>
  <xdr:twoCellAnchor>
    <xdr:from>
      <xdr:col>1</xdr:col>
      <xdr:colOff>5666642</xdr:colOff>
      <xdr:row>10</xdr:row>
      <xdr:rowOff>88655</xdr:rowOff>
    </xdr:from>
    <xdr:to>
      <xdr:col>2</xdr:col>
      <xdr:colOff>73268</xdr:colOff>
      <xdr:row>13</xdr:row>
      <xdr:rowOff>62803</xdr:rowOff>
    </xdr:to>
    <xdr:sp macro="" textlink="">
      <xdr:nvSpPr>
        <xdr:cNvPr id="8" name="30 CuadroTexto"/>
        <xdr:cNvSpPr txBox="1"/>
      </xdr:nvSpPr>
      <xdr:spPr>
        <a:xfrm>
          <a:off x="7058757" y="1878518"/>
          <a:ext cx="1869621" cy="539367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Concepto  contable.</a:t>
          </a:r>
          <a:endParaRPr lang="es-MX" sz="900"/>
        </a:p>
      </xdr:txBody>
    </xdr:sp>
    <xdr:clientData/>
  </xdr:twoCellAnchor>
  <xdr:twoCellAnchor>
    <xdr:from>
      <xdr:col>1</xdr:col>
      <xdr:colOff>6144148</xdr:colOff>
      <xdr:row>14</xdr:row>
      <xdr:rowOff>15325</xdr:rowOff>
    </xdr:from>
    <xdr:to>
      <xdr:col>2</xdr:col>
      <xdr:colOff>334944</xdr:colOff>
      <xdr:row>17</xdr:row>
      <xdr:rowOff>10466</xdr:rowOff>
    </xdr:to>
    <xdr:sp macro="" textlink="">
      <xdr:nvSpPr>
        <xdr:cNvPr id="9" name="31 CuadroTexto"/>
        <xdr:cNvSpPr txBox="1"/>
      </xdr:nvSpPr>
      <xdr:spPr>
        <a:xfrm>
          <a:off x="7536263" y="2558814"/>
          <a:ext cx="1653791" cy="560361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 la Partida Genérica contable.</a:t>
          </a:r>
          <a:endParaRPr lang="es-MX" sz="900"/>
        </a:p>
      </xdr:txBody>
    </xdr:sp>
    <xdr:clientData/>
  </xdr:twoCellAnchor>
  <xdr:twoCellAnchor>
    <xdr:from>
      <xdr:col>0</xdr:col>
      <xdr:colOff>95250</xdr:colOff>
      <xdr:row>51</xdr:row>
      <xdr:rowOff>85726</xdr:rowOff>
    </xdr:from>
    <xdr:to>
      <xdr:col>0</xdr:col>
      <xdr:colOff>1143000</xdr:colOff>
      <xdr:row>52</xdr:row>
      <xdr:rowOff>161924</xdr:rowOff>
    </xdr:to>
    <xdr:sp macro="" textlink="">
      <xdr:nvSpPr>
        <xdr:cNvPr id="15" name="37 CuadroTexto"/>
        <xdr:cNvSpPr txBox="1"/>
      </xdr:nvSpPr>
      <xdr:spPr>
        <a:xfrm>
          <a:off x="95250" y="9705976"/>
          <a:ext cx="1047750" cy="2666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3.</a:t>
          </a:r>
          <a:r>
            <a:rPr lang="es-MX" sz="1000" b="1" baseline="0"/>
            <a:t> </a:t>
          </a:r>
          <a:r>
            <a:rPr lang="es-MX" sz="1000" b="1"/>
            <a:t>Concepto</a:t>
          </a:r>
        </a:p>
      </xdr:txBody>
    </xdr:sp>
    <xdr:clientData/>
  </xdr:twoCellAnchor>
  <xdr:twoCellAnchor>
    <xdr:from>
      <xdr:col>0</xdr:col>
      <xdr:colOff>0</xdr:colOff>
      <xdr:row>53</xdr:row>
      <xdr:rowOff>77915</xdr:rowOff>
    </xdr:from>
    <xdr:to>
      <xdr:col>1</xdr:col>
      <xdr:colOff>0</xdr:colOff>
      <xdr:row>54</xdr:row>
      <xdr:rowOff>76201</xdr:rowOff>
    </xdr:to>
    <xdr:sp macro="" textlink="">
      <xdr:nvSpPr>
        <xdr:cNvPr id="17" name="39 CuadroTexto"/>
        <xdr:cNvSpPr txBox="1"/>
      </xdr:nvSpPr>
      <xdr:spPr>
        <a:xfrm>
          <a:off x="0" y="10079165"/>
          <a:ext cx="1390650" cy="18878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4. Partida</a:t>
          </a:r>
          <a:r>
            <a:rPr lang="es-MX" sz="1000" b="1" baseline="0"/>
            <a:t> Genérica</a:t>
          </a:r>
          <a:endParaRPr lang="es-MX" sz="1000" b="1"/>
        </a:p>
      </xdr:txBody>
    </xdr:sp>
    <xdr:clientData/>
  </xdr:twoCellAnchor>
  <xdr:twoCellAnchor>
    <xdr:from>
      <xdr:col>0</xdr:col>
      <xdr:colOff>209550</xdr:colOff>
      <xdr:row>78</xdr:row>
      <xdr:rowOff>161925</xdr:rowOff>
    </xdr:from>
    <xdr:to>
      <xdr:col>0</xdr:col>
      <xdr:colOff>1171575</xdr:colOff>
      <xdr:row>83</xdr:row>
      <xdr:rowOff>0</xdr:rowOff>
    </xdr:to>
    <xdr:sp macro="" textlink="">
      <xdr:nvSpPr>
        <xdr:cNvPr id="19" name="41 CuadroTexto"/>
        <xdr:cNvSpPr txBox="1"/>
      </xdr:nvSpPr>
      <xdr:spPr>
        <a:xfrm>
          <a:off x="209550" y="14925675"/>
          <a:ext cx="962025" cy="79057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9. Capturar  montos mensuales  por Partida Genérica.</a:t>
          </a:r>
        </a:p>
      </xdr:txBody>
    </xdr:sp>
    <xdr:clientData/>
  </xdr:twoCellAnchor>
  <xdr:twoCellAnchor>
    <xdr:from>
      <xdr:col>0</xdr:col>
      <xdr:colOff>114301</xdr:colOff>
      <xdr:row>83</xdr:row>
      <xdr:rowOff>142874</xdr:rowOff>
    </xdr:from>
    <xdr:to>
      <xdr:col>0</xdr:col>
      <xdr:colOff>1238251</xdr:colOff>
      <xdr:row>91</xdr:row>
      <xdr:rowOff>28575</xdr:rowOff>
    </xdr:to>
    <xdr:sp macro="" textlink="">
      <xdr:nvSpPr>
        <xdr:cNvPr id="20" name="42 CuadroTexto"/>
        <xdr:cNvSpPr txBox="1"/>
      </xdr:nvSpPr>
      <xdr:spPr>
        <a:xfrm>
          <a:off x="114301" y="15859124"/>
          <a:ext cx="1123950" cy="1409701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10.0Capturar montos presupuestales mensuales en las celdas corresponientes a la Partida Genérica</a:t>
          </a:r>
        </a:p>
      </xdr:txBody>
    </xdr:sp>
    <xdr:clientData/>
  </xdr:twoCellAnchor>
  <xdr:twoCellAnchor>
    <xdr:from>
      <xdr:col>0</xdr:col>
      <xdr:colOff>38101</xdr:colOff>
      <xdr:row>91</xdr:row>
      <xdr:rowOff>180976</xdr:rowOff>
    </xdr:from>
    <xdr:to>
      <xdr:col>0</xdr:col>
      <xdr:colOff>1162051</xdr:colOff>
      <xdr:row>99</xdr:row>
      <xdr:rowOff>9526</xdr:rowOff>
    </xdr:to>
    <xdr:sp macro="" textlink="">
      <xdr:nvSpPr>
        <xdr:cNvPr id="23" name="22 CuadroTexto"/>
        <xdr:cNvSpPr txBox="1"/>
      </xdr:nvSpPr>
      <xdr:spPr>
        <a:xfrm>
          <a:off x="38101" y="17421226"/>
          <a:ext cx="11239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11. En caso de no contar con registros , o que no aplique algún concepto, favor de poner la cantidad en ceros (no dejar espacios en blanco)</a:t>
          </a:r>
        </a:p>
        <a:p>
          <a:endParaRPr lang="es-MX" sz="1100"/>
        </a:p>
      </xdr:txBody>
    </xdr:sp>
    <xdr:clientData/>
  </xdr:twoCellAnchor>
  <xdr:twoCellAnchor>
    <xdr:from>
      <xdr:col>2</xdr:col>
      <xdr:colOff>434382</xdr:colOff>
      <xdr:row>5</xdr:row>
      <xdr:rowOff>161925</xdr:rowOff>
    </xdr:from>
    <xdr:to>
      <xdr:col>2</xdr:col>
      <xdr:colOff>434383</xdr:colOff>
      <xdr:row>6</xdr:row>
      <xdr:rowOff>171450</xdr:rowOff>
    </xdr:to>
    <xdr:cxnSp macro="">
      <xdr:nvCxnSpPr>
        <xdr:cNvPr id="53" name="52 Conector recto de flecha"/>
        <xdr:cNvCxnSpPr/>
      </xdr:nvCxnSpPr>
      <xdr:spPr>
        <a:xfrm>
          <a:off x="9289492" y="1198161"/>
          <a:ext cx="1" cy="19793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158052</xdr:colOff>
      <xdr:row>9</xdr:row>
      <xdr:rowOff>66675</xdr:rowOff>
    </xdr:from>
    <xdr:to>
      <xdr:col>2</xdr:col>
      <xdr:colOff>429148</xdr:colOff>
      <xdr:row>9</xdr:row>
      <xdr:rowOff>94203</xdr:rowOff>
    </xdr:to>
    <xdr:cxnSp macro="">
      <xdr:nvCxnSpPr>
        <xdr:cNvPr id="66" name="65 Conector recto de flecha"/>
        <xdr:cNvCxnSpPr/>
      </xdr:nvCxnSpPr>
      <xdr:spPr>
        <a:xfrm>
          <a:off x="9013162" y="1668131"/>
          <a:ext cx="271096" cy="27528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115137</xdr:colOff>
      <xdr:row>10</xdr:row>
      <xdr:rowOff>104670</xdr:rowOff>
    </xdr:from>
    <xdr:to>
      <xdr:col>2</xdr:col>
      <xdr:colOff>418681</xdr:colOff>
      <xdr:row>11</xdr:row>
      <xdr:rowOff>41869</xdr:rowOff>
    </xdr:to>
    <xdr:cxnSp macro="">
      <xdr:nvCxnSpPr>
        <xdr:cNvPr id="71" name="70 Conector recto de flecha"/>
        <xdr:cNvCxnSpPr/>
      </xdr:nvCxnSpPr>
      <xdr:spPr>
        <a:xfrm flipV="1">
          <a:off x="8970247" y="1894533"/>
          <a:ext cx="303544" cy="12560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268479</xdr:colOff>
      <xdr:row>12</xdr:row>
      <xdr:rowOff>52335</xdr:rowOff>
    </xdr:from>
    <xdr:to>
      <xdr:col>2</xdr:col>
      <xdr:colOff>471016</xdr:colOff>
      <xdr:row>13</xdr:row>
      <xdr:rowOff>64794</xdr:rowOff>
    </xdr:to>
    <xdr:cxnSp macro="">
      <xdr:nvCxnSpPr>
        <xdr:cNvPr id="74" name="73 Conector recto de flecha"/>
        <xdr:cNvCxnSpPr/>
      </xdr:nvCxnSpPr>
      <xdr:spPr>
        <a:xfrm flipV="1">
          <a:off x="9123589" y="2219011"/>
          <a:ext cx="202537" cy="20086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652459</xdr:colOff>
      <xdr:row>5</xdr:row>
      <xdr:rowOff>0</xdr:rowOff>
    </xdr:from>
    <xdr:to>
      <xdr:col>14</xdr:col>
      <xdr:colOff>590551</xdr:colOff>
      <xdr:row>7</xdr:row>
      <xdr:rowOff>85717</xdr:rowOff>
    </xdr:to>
    <xdr:sp macro="" textlink="">
      <xdr:nvSpPr>
        <xdr:cNvPr id="84" name="83 Cerrar llave"/>
        <xdr:cNvSpPr/>
      </xdr:nvSpPr>
      <xdr:spPr>
        <a:xfrm rot="16200000" flipV="1">
          <a:off x="14449428" y="-3045626"/>
          <a:ext cx="466718" cy="8653467"/>
        </a:xfrm>
        <a:prstGeom prst="rightBrace">
          <a:avLst>
            <a:gd name="adj1" fmla="val 8333"/>
            <a:gd name="adj2" fmla="val 49890"/>
          </a:avLst>
        </a:prstGeom>
        <a:ln w="3810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rgbClr val="33CCFF"/>
            </a:solidFill>
          </a:endParaRPr>
        </a:p>
      </xdr:txBody>
    </xdr:sp>
    <xdr:clientData/>
  </xdr:twoCellAnchor>
  <xdr:twoCellAnchor>
    <xdr:from>
      <xdr:col>7</xdr:col>
      <xdr:colOff>123825</xdr:colOff>
      <xdr:row>22</xdr:row>
      <xdr:rowOff>104775</xdr:rowOff>
    </xdr:from>
    <xdr:to>
      <xdr:col>7</xdr:col>
      <xdr:colOff>533400</xdr:colOff>
      <xdr:row>22</xdr:row>
      <xdr:rowOff>104775</xdr:rowOff>
    </xdr:to>
    <xdr:cxnSp macro="">
      <xdr:nvCxnSpPr>
        <xdr:cNvPr id="92" name="36 Conector recto de flecha"/>
        <xdr:cNvCxnSpPr/>
      </xdr:nvCxnSpPr>
      <xdr:spPr>
        <a:xfrm flipH="1">
          <a:off x="13211175" y="4200525"/>
          <a:ext cx="409575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2669093</xdr:colOff>
      <xdr:row>8</xdr:row>
      <xdr:rowOff>136072</xdr:rowOff>
    </xdr:from>
    <xdr:to>
      <xdr:col>1</xdr:col>
      <xdr:colOff>3412253</xdr:colOff>
      <xdr:row>10</xdr:row>
      <xdr:rowOff>10467</xdr:rowOff>
    </xdr:to>
    <xdr:sp macro="" textlink="">
      <xdr:nvSpPr>
        <xdr:cNvPr id="3" name="2 CuadroTexto"/>
        <xdr:cNvSpPr txBox="1"/>
      </xdr:nvSpPr>
      <xdr:spPr>
        <a:xfrm>
          <a:off x="4061208" y="1549121"/>
          <a:ext cx="743160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Capítulo</a:t>
          </a:r>
        </a:p>
        <a:p>
          <a:endParaRPr lang="es-MX" sz="1100"/>
        </a:p>
      </xdr:txBody>
    </xdr:sp>
    <xdr:clientData/>
  </xdr:twoCellAnchor>
  <xdr:twoCellAnchor>
    <xdr:from>
      <xdr:col>1</xdr:col>
      <xdr:colOff>1078105</xdr:colOff>
      <xdr:row>11</xdr:row>
      <xdr:rowOff>83738</xdr:rowOff>
    </xdr:from>
    <xdr:to>
      <xdr:col>1</xdr:col>
      <xdr:colOff>1392116</xdr:colOff>
      <xdr:row>11</xdr:row>
      <xdr:rowOff>83738</xdr:rowOff>
    </xdr:to>
    <xdr:cxnSp macro="">
      <xdr:nvCxnSpPr>
        <xdr:cNvPr id="36" name="36 Conector recto de flecha"/>
        <xdr:cNvCxnSpPr/>
      </xdr:nvCxnSpPr>
      <xdr:spPr>
        <a:xfrm>
          <a:off x="2470220" y="2062007"/>
          <a:ext cx="314011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1821265</xdr:colOff>
      <xdr:row>9</xdr:row>
      <xdr:rowOff>83736</xdr:rowOff>
    </xdr:from>
    <xdr:to>
      <xdr:col>1</xdr:col>
      <xdr:colOff>2103874</xdr:colOff>
      <xdr:row>9</xdr:row>
      <xdr:rowOff>83738</xdr:rowOff>
    </xdr:to>
    <xdr:cxnSp macro="">
      <xdr:nvCxnSpPr>
        <xdr:cNvPr id="38" name="36 Conector recto de flecha"/>
        <xdr:cNvCxnSpPr/>
      </xdr:nvCxnSpPr>
      <xdr:spPr>
        <a:xfrm flipV="1">
          <a:off x="3213380" y="1685192"/>
          <a:ext cx="282609" cy="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4521759</xdr:colOff>
      <xdr:row>9</xdr:row>
      <xdr:rowOff>125604</xdr:rowOff>
    </xdr:from>
    <xdr:to>
      <xdr:col>1</xdr:col>
      <xdr:colOff>5348655</xdr:colOff>
      <xdr:row>11</xdr:row>
      <xdr:rowOff>0</xdr:rowOff>
    </xdr:to>
    <xdr:sp macro="" textlink="">
      <xdr:nvSpPr>
        <xdr:cNvPr id="12" name="11 CuadroTexto"/>
        <xdr:cNvSpPr txBox="1"/>
      </xdr:nvSpPr>
      <xdr:spPr>
        <a:xfrm>
          <a:off x="5913874" y="1727060"/>
          <a:ext cx="826896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 Concepto</a:t>
          </a:r>
        </a:p>
      </xdr:txBody>
    </xdr:sp>
    <xdr:clientData/>
  </xdr:twoCellAnchor>
  <xdr:twoCellAnchor>
    <xdr:from>
      <xdr:col>1</xdr:col>
      <xdr:colOff>3862335</xdr:colOff>
      <xdr:row>10</xdr:row>
      <xdr:rowOff>104670</xdr:rowOff>
    </xdr:from>
    <xdr:to>
      <xdr:col>1</xdr:col>
      <xdr:colOff>4144945</xdr:colOff>
      <xdr:row>10</xdr:row>
      <xdr:rowOff>104671</xdr:rowOff>
    </xdr:to>
    <xdr:cxnSp macro="">
      <xdr:nvCxnSpPr>
        <xdr:cNvPr id="41" name="36 Conector recto de flecha"/>
        <xdr:cNvCxnSpPr/>
      </xdr:nvCxnSpPr>
      <xdr:spPr>
        <a:xfrm flipV="1">
          <a:off x="5254450" y="1894533"/>
          <a:ext cx="282610" cy="1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1915468</xdr:colOff>
      <xdr:row>11</xdr:row>
      <xdr:rowOff>1</xdr:rowOff>
    </xdr:from>
    <xdr:to>
      <xdr:col>1</xdr:col>
      <xdr:colOff>3119175</xdr:colOff>
      <xdr:row>12</xdr:row>
      <xdr:rowOff>10468</xdr:rowOff>
    </xdr:to>
    <xdr:sp macro="" textlink="">
      <xdr:nvSpPr>
        <xdr:cNvPr id="44" name="43 CuadroTexto"/>
        <xdr:cNvSpPr txBox="1"/>
      </xdr:nvSpPr>
      <xdr:spPr>
        <a:xfrm>
          <a:off x="3307583" y="1978270"/>
          <a:ext cx="1203707" cy="19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Partida genérica</a:t>
          </a:r>
        </a:p>
      </xdr:txBody>
    </xdr:sp>
    <xdr:clientData/>
  </xdr:twoCellAnchor>
  <xdr:twoCellAnchor>
    <xdr:from>
      <xdr:col>1</xdr:col>
      <xdr:colOff>2355084</xdr:colOff>
      <xdr:row>8</xdr:row>
      <xdr:rowOff>94204</xdr:rowOff>
    </xdr:from>
    <xdr:to>
      <xdr:col>1</xdr:col>
      <xdr:colOff>2679562</xdr:colOff>
      <xdr:row>10</xdr:row>
      <xdr:rowOff>39984</xdr:rowOff>
    </xdr:to>
    <xdr:sp macro="" textlink="">
      <xdr:nvSpPr>
        <xdr:cNvPr id="60" name="59 Conector"/>
        <xdr:cNvSpPr/>
      </xdr:nvSpPr>
      <xdr:spPr>
        <a:xfrm>
          <a:off x="3747199" y="1507253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</xdr:col>
      <xdr:colOff>4239149</xdr:colOff>
      <xdr:row>9</xdr:row>
      <xdr:rowOff>83736</xdr:rowOff>
    </xdr:from>
    <xdr:to>
      <xdr:col>1</xdr:col>
      <xdr:colOff>4563627</xdr:colOff>
      <xdr:row>11</xdr:row>
      <xdr:rowOff>29517</xdr:rowOff>
    </xdr:to>
    <xdr:sp macro="" textlink="">
      <xdr:nvSpPr>
        <xdr:cNvPr id="62" name="61 Conector"/>
        <xdr:cNvSpPr/>
      </xdr:nvSpPr>
      <xdr:spPr>
        <a:xfrm>
          <a:off x="5631264" y="1685192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</xdr:col>
      <xdr:colOff>1653791</xdr:colOff>
      <xdr:row>10</xdr:row>
      <xdr:rowOff>167473</xdr:rowOff>
    </xdr:from>
    <xdr:to>
      <xdr:col>1</xdr:col>
      <xdr:colOff>1957336</xdr:colOff>
      <xdr:row>12</xdr:row>
      <xdr:rowOff>73270</xdr:rowOff>
    </xdr:to>
    <xdr:sp macro="" textlink="">
      <xdr:nvSpPr>
        <xdr:cNvPr id="63" name="62 Conector"/>
        <xdr:cNvSpPr/>
      </xdr:nvSpPr>
      <xdr:spPr>
        <a:xfrm>
          <a:off x="3045906" y="1957336"/>
          <a:ext cx="303545" cy="282610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8</xdr:col>
      <xdr:colOff>659422</xdr:colOff>
      <xdr:row>3</xdr:row>
      <xdr:rowOff>0</xdr:rowOff>
    </xdr:from>
    <xdr:to>
      <xdr:col>9</xdr:col>
      <xdr:colOff>261675</xdr:colOff>
      <xdr:row>5</xdr:row>
      <xdr:rowOff>0</xdr:rowOff>
    </xdr:to>
    <xdr:sp macro="" textlink="">
      <xdr:nvSpPr>
        <xdr:cNvPr id="64" name="63 Conector"/>
        <xdr:cNvSpPr/>
      </xdr:nvSpPr>
      <xdr:spPr>
        <a:xfrm>
          <a:off x="14506391" y="476250"/>
          <a:ext cx="364253" cy="383827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7</xdr:col>
      <xdr:colOff>638489</xdr:colOff>
      <xdr:row>21</xdr:row>
      <xdr:rowOff>73269</xdr:rowOff>
    </xdr:from>
    <xdr:to>
      <xdr:col>8</xdr:col>
      <xdr:colOff>236344</xdr:colOff>
      <xdr:row>23</xdr:row>
      <xdr:rowOff>92320</xdr:rowOff>
    </xdr:to>
    <xdr:sp macro="" textlink="">
      <xdr:nvSpPr>
        <xdr:cNvPr id="65" name="64 Conector"/>
        <xdr:cNvSpPr/>
      </xdr:nvSpPr>
      <xdr:spPr>
        <a:xfrm>
          <a:off x="13743214" y="3935604"/>
          <a:ext cx="361949" cy="39586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0</xdr:col>
      <xdr:colOff>1035937</xdr:colOff>
      <xdr:row>5</xdr:row>
      <xdr:rowOff>162579</xdr:rowOff>
    </xdr:from>
    <xdr:to>
      <xdr:col>0</xdr:col>
      <xdr:colOff>1297875</xdr:colOff>
      <xdr:row>7</xdr:row>
      <xdr:rowOff>67329</xdr:rowOff>
    </xdr:to>
    <xdr:sp macro="" textlink="">
      <xdr:nvSpPr>
        <xdr:cNvPr id="76" name="75 Conector"/>
        <xdr:cNvSpPr/>
      </xdr:nvSpPr>
      <xdr:spPr>
        <a:xfrm>
          <a:off x="1035937" y="998920"/>
          <a:ext cx="261938" cy="276458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1031875</xdr:colOff>
      <xdr:row>3</xdr:row>
      <xdr:rowOff>79374</xdr:rowOff>
    </xdr:from>
    <xdr:to>
      <xdr:col>0</xdr:col>
      <xdr:colOff>1316491</xdr:colOff>
      <xdr:row>4</xdr:row>
      <xdr:rowOff>176891</xdr:rowOff>
    </xdr:to>
    <xdr:sp macro="" textlink="">
      <xdr:nvSpPr>
        <xdr:cNvPr id="78" name="77 Conector"/>
        <xdr:cNvSpPr/>
      </xdr:nvSpPr>
      <xdr:spPr>
        <a:xfrm>
          <a:off x="1031875" y="555624"/>
          <a:ext cx="284616" cy="290285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1637835</xdr:colOff>
      <xdr:row>4</xdr:row>
      <xdr:rowOff>92927</xdr:rowOff>
    </xdr:from>
    <xdr:to>
      <xdr:col>1</xdr:col>
      <xdr:colOff>1922451</xdr:colOff>
      <xdr:row>6</xdr:row>
      <xdr:rowOff>4591</xdr:rowOff>
    </xdr:to>
    <xdr:sp macro="" textlink="">
      <xdr:nvSpPr>
        <xdr:cNvPr id="34" name="33 Conector"/>
        <xdr:cNvSpPr/>
      </xdr:nvSpPr>
      <xdr:spPr>
        <a:xfrm>
          <a:off x="3031737" y="743415"/>
          <a:ext cx="284616" cy="283371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2"/>
  <sheetViews>
    <sheetView topLeftCell="C1" zoomScaleNormal="100" workbookViewId="0">
      <selection activeCell="T8" sqref="T8"/>
    </sheetView>
  </sheetViews>
  <sheetFormatPr baseColWidth="10" defaultRowHeight="15" x14ac:dyDescent="0.25"/>
  <cols>
    <col min="1" max="1" width="11.42578125" style="58"/>
    <col min="2" max="2" width="11.42578125" style="62"/>
    <col min="3" max="16384" width="11.42578125" style="58"/>
  </cols>
  <sheetData>
    <row r="1" spans="2:18" ht="18.75" customHeight="1" x14ac:dyDescent="0.25">
      <c r="B1" s="74" t="s">
        <v>365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</row>
    <row r="2" spans="2:18" ht="15" customHeight="1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</row>
    <row r="3" spans="2:18" ht="15.75" x14ac:dyDescent="0.25">
      <c r="B3" s="59" t="s">
        <v>321</v>
      </c>
      <c r="C3" s="60" t="s">
        <v>364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</row>
    <row r="4" spans="2:18" ht="17.25" customHeight="1" x14ac:dyDescent="0.25">
      <c r="B4" s="59" t="s">
        <v>322</v>
      </c>
      <c r="C4" s="61" t="s">
        <v>335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</row>
    <row r="5" spans="2:18" ht="19.5" customHeight="1" x14ac:dyDescent="0.25">
      <c r="B5" s="68" t="s">
        <v>323</v>
      </c>
      <c r="C5" s="60" t="s">
        <v>336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2:18" ht="15.75" x14ac:dyDescent="0.25">
      <c r="B6" s="59" t="s">
        <v>324</v>
      </c>
      <c r="C6" s="60" t="s">
        <v>330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</row>
    <row r="7" spans="2:18" ht="15.75" x14ac:dyDescent="0.25">
      <c r="B7" s="59" t="s">
        <v>325</v>
      </c>
      <c r="C7" s="61" t="s">
        <v>331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2:18" ht="15.75" x14ac:dyDescent="0.25">
      <c r="B8" s="59" t="s">
        <v>326</v>
      </c>
      <c r="C8" s="61" t="s">
        <v>332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</row>
    <row r="9" spans="2:18" ht="15.75" x14ac:dyDescent="0.25">
      <c r="B9" s="59" t="s">
        <v>327</v>
      </c>
      <c r="C9" s="60" t="s">
        <v>333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2:18" ht="15.75" x14ac:dyDescent="0.25">
      <c r="B10" s="59" t="s">
        <v>328</v>
      </c>
      <c r="C10" s="60" t="s">
        <v>334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2:18" ht="15.75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</row>
    <row r="12" spans="2:18" ht="15.75" x14ac:dyDescent="0.25"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</row>
  </sheetData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519"/>
  <sheetViews>
    <sheetView zoomScale="82" zoomScaleNormal="82" workbookViewId="0">
      <selection activeCell="N97" sqref="N97"/>
    </sheetView>
  </sheetViews>
  <sheetFormatPr baseColWidth="10" defaultRowHeight="15" x14ac:dyDescent="0.25"/>
  <cols>
    <col min="1" max="1" width="20.85546875" customWidth="1"/>
    <col min="2" max="2" width="111.85546875" customWidth="1"/>
    <col min="3" max="3" width="12.85546875" customWidth="1"/>
    <col min="4" max="4" width="16.42578125" style="37" customWidth="1"/>
    <col min="5" max="15" width="11.42578125" style="37" customWidth="1"/>
    <col min="16" max="34" width="11.42578125" style="37"/>
  </cols>
  <sheetData>
    <row r="2" spans="1:57" s="1" customFormat="1" ht="7.5" customHeight="1" thickBot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7" x14ac:dyDescent="0.25">
      <c r="A3" s="1"/>
      <c r="B3" s="78" t="s">
        <v>316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1"/>
      <c r="B4" s="81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3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1"/>
      <c r="B5" s="75" t="s">
        <v>313</v>
      </c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7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1"/>
      <c r="B6" s="75" t="s">
        <v>314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7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1"/>
      <c r="B7" s="75" t="s">
        <v>315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7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1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1"/>
      <c r="B9" s="63" t="s">
        <v>0</v>
      </c>
      <c r="C9" s="64" t="s">
        <v>1</v>
      </c>
      <c r="D9" s="64" t="s">
        <v>2</v>
      </c>
      <c r="E9" s="64" t="s">
        <v>3</v>
      </c>
      <c r="F9" s="64" t="s">
        <v>4</v>
      </c>
      <c r="G9" s="64" t="s">
        <v>5</v>
      </c>
      <c r="H9" s="64" t="s">
        <v>6</v>
      </c>
      <c r="I9" s="64" t="s">
        <v>7</v>
      </c>
      <c r="J9" s="64" t="s">
        <v>8</v>
      </c>
      <c r="K9" s="64" t="s">
        <v>9</v>
      </c>
      <c r="L9" s="64" t="s">
        <v>10</v>
      </c>
      <c r="M9" s="64" t="s">
        <v>11</v>
      </c>
      <c r="N9" s="64" t="s">
        <v>12</v>
      </c>
      <c r="O9" s="65" t="s">
        <v>13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1"/>
      <c r="B10" s="13" t="s">
        <v>14</v>
      </c>
      <c r="C10" s="38">
        <f>SUM(D10:O10)</f>
        <v>0</v>
      </c>
      <c r="D10" s="39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1"/>
      <c r="B11" s="19" t="s">
        <v>15</v>
      </c>
      <c r="C11" s="40">
        <f t="shared" ref="C11:C74" si="0">SUM(D11:O11)</f>
        <v>0</v>
      </c>
      <c r="D11" s="42">
        <v>0</v>
      </c>
      <c r="E11" s="22">
        <v>0</v>
      </c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x14ac:dyDescent="0.25">
      <c r="A12" s="1"/>
      <c r="B12" s="26" t="s">
        <v>16</v>
      </c>
      <c r="C12" s="41">
        <f t="shared" si="0"/>
        <v>0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x14ac:dyDescent="0.25">
      <c r="A13" s="1"/>
      <c r="B13" s="26" t="s">
        <v>17</v>
      </c>
      <c r="C13" s="41">
        <f t="shared" si="0"/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"/>
      <c r="B14" s="26" t="s">
        <v>18</v>
      </c>
      <c r="C14" s="41">
        <f t="shared" si="0"/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"/>
      <c r="B15" s="19" t="s">
        <v>19</v>
      </c>
      <c r="C15" s="40">
        <f t="shared" si="0"/>
        <v>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x14ac:dyDescent="0.25">
      <c r="A16" s="1"/>
      <c r="B16" s="26" t="s">
        <v>20</v>
      </c>
      <c r="C16" s="41">
        <f t="shared" si="0"/>
        <v>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x14ac:dyDescent="0.25">
      <c r="B17" s="26" t="s">
        <v>21</v>
      </c>
      <c r="C17" s="41">
        <f t="shared" si="0"/>
        <v>0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x14ac:dyDescent="0.25">
      <c r="A18" s="1"/>
      <c r="B18" s="26" t="s">
        <v>22</v>
      </c>
      <c r="C18" s="41">
        <f t="shared" si="0"/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x14ac:dyDescent="0.25">
      <c r="A19" s="1"/>
      <c r="B19" s="26" t="s">
        <v>23</v>
      </c>
      <c r="C19" s="41">
        <f t="shared" si="0"/>
        <v>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x14ac:dyDescent="0.25">
      <c r="A20" s="1"/>
      <c r="B20" s="19" t="s">
        <v>24</v>
      </c>
      <c r="C20" s="40">
        <f t="shared" si="0"/>
        <v>0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x14ac:dyDescent="0.25">
      <c r="A21" s="1"/>
      <c r="B21" s="26" t="s">
        <v>25</v>
      </c>
      <c r="C21" s="41">
        <f t="shared" si="0"/>
        <v>0</v>
      </c>
      <c r="D21" s="42"/>
      <c r="E21" s="42"/>
      <c r="F21" s="42"/>
      <c r="G21" s="44">
        <v>0</v>
      </c>
      <c r="H21" s="42"/>
      <c r="I21" s="42"/>
      <c r="J21" s="42"/>
      <c r="K21" s="42"/>
      <c r="L21" s="42"/>
      <c r="M21" s="42"/>
      <c r="N21" s="42"/>
      <c r="O21" s="43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26" t="s">
        <v>26</v>
      </c>
      <c r="C22" s="41">
        <f t="shared" si="0"/>
        <v>0</v>
      </c>
      <c r="D22" s="42"/>
      <c r="E22" s="42"/>
      <c r="F22" s="42"/>
      <c r="G22" s="45">
        <v>0</v>
      </c>
      <c r="H22" s="42"/>
      <c r="I22" s="42"/>
      <c r="J22" s="42"/>
      <c r="K22" s="42"/>
      <c r="L22" s="42"/>
      <c r="M22" s="42"/>
      <c r="N22" s="42"/>
      <c r="O22" s="4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26" t="s">
        <v>27</v>
      </c>
      <c r="C23" s="41">
        <f t="shared" si="0"/>
        <v>0</v>
      </c>
      <c r="D23" s="42"/>
      <c r="E23" s="42"/>
      <c r="F23" s="42"/>
      <c r="G23" s="45">
        <v>0</v>
      </c>
      <c r="H23" s="42"/>
      <c r="I23" s="42"/>
      <c r="J23" s="42"/>
      <c r="K23" s="42"/>
      <c r="L23" s="42"/>
      <c r="M23" s="42"/>
      <c r="N23" s="42"/>
      <c r="O23" s="4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26" t="s">
        <v>28</v>
      </c>
      <c r="C24" s="41">
        <f t="shared" si="0"/>
        <v>0</v>
      </c>
      <c r="D24" s="42"/>
      <c r="E24" s="42"/>
      <c r="F24" s="42"/>
      <c r="G24" s="45">
        <v>0</v>
      </c>
      <c r="H24" s="42"/>
      <c r="I24" s="42"/>
      <c r="J24" s="42"/>
      <c r="K24" s="42"/>
      <c r="L24" s="42"/>
      <c r="M24" s="42"/>
      <c r="N24" s="42"/>
      <c r="O24" s="4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26" t="s">
        <v>29</v>
      </c>
      <c r="C25" s="41">
        <f t="shared" si="0"/>
        <v>0</v>
      </c>
      <c r="D25" s="42"/>
      <c r="E25" s="42"/>
      <c r="F25" s="42"/>
      <c r="G25" s="46">
        <v>0</v>
      </c>
      <c r="H25" s="42"/>
      <c r="I25" s="42"/>
      <c r="J25" s="42"/>
      <c r="K25" s="42"/>
      <c r="L25" s="42"/>
      <c r="M25" s="42"/>
      <c r="N25" s="42"/>
      <c r="O25" s="4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9" t="s">
        <v>30</v>
      </c>
      <c r="C26" s="40">
        <f t="shared" si="0"/>
        <v>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26" t="s">
        <v>31</v>
      </c>
      <c r="C27" s="41">
        <f t="shared" si="0"/>
        <v>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26" t="s">
        <v>32</v>
      </c>
      <c r="C28" s="41">
        <f t="shared" si="0"/>
        <v>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26" t="s">
        <v>33</v>
      </c>
      <c r="C29" s="41">
        <f t="shared" si="0"/>
        <v>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26" t="s">
        <v>34</v>
      </c>
      <c r="C30" s="41">
        <f t="shared" si="0"/>
        <v>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9" t="s">
        <v>35</v>
      </c>
      <c r="C31" s="40">
        <f t="shared" si="0"/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26" t="s">
        <v>36</v>
      </c>
      <c r="C32" s="41">
        <f t="shared" si="0"/>
        <v>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26" t="s">
        <v>37</v>
      </c>
      <c r="C33" s="41">
        <f t="shared" si="0"/>
        <v>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26" t="s">
        <v>38</v>
      </c>
      <c r="C34" s="41">
        <f t="shared" si="0"/>
        <v>0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26" t="s">
        <v>39</v>
      </c>
      <c r="C35" s="41">
        <f t="shared" si="0"/>
        <v>0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26" t="s">
        <v>40</v>
      </c>
      <c r="C36" s="41">
        <f t="shared" si="0"/>
        <v>0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26" t="s">
        <v>41</v>
      </c>
      <c r="C37" s="41">
        <f t="shared" si="0"/>
        <v>0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9" t="s">
        <v>42</v>
      </c>
      <c r="C38" s="40">
        <f t="shared" si="0"/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26" t="s">
        <v>43</v>
      </c>
      <c r="C39" s="41">
        <f t="shared" si="0"/>
        <v>0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9" t="s">
        <v>44</v>
      </c>
      <c r="C40" s="40">
        <f t="shared" si="0"/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26" t="s">
        <v>45</v>
      </c>
      <c r="C41" s="41">
        <f t="shared" si="0"/>
        <v>0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26" t="s">
        <v>46</v>
      </c>
      <c r="C42" s="41">
        <f t="shared" si="0"/>
        <v>0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3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3" t="s">
        <v>47</v>
      </c>
      <c r="C43" s="38">
        <f t="shared" si="0"/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9" t="s">
        <v>48</v>
      </c>
      <c r="C44" s="40">
        <f t="shared" si="0"/>
        <v>0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26" t="s">
        <v>49</v>
      </c>
      <c r="C45" s="41">
        <f t="shared" si="0"/>
        <v>0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3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26" t="s">
        <v>50</v>
      </c>
      <c r="C46" s="41">
        <f t="shared" si="0"/>
        <v>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3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26" t="s">
        <v>51</v>
      </c>
      <c r="C47" s="41">
        <f t="shared" si="0"/>
        <v>0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26" t="s">
        <v>52</v>
      </c>
      <c r="C48" s="41">
        <f t="shared" si="0"/>
        <v>0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3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26" t="s">
        <v>53</v>
      </c>
      <c r="C49" s="41">
        <f t="shared" si="0"/>
        <v>0</v>
      </c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26" t="s">
        <v>54</v>
      </c>
      <c r="C50" s="41">
        <f t="shared" si="0"/>
        <v>0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3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26" t="s">
        <v>55</v>
      </c>
      <c r="C51" s="41">
        <f t="shared" si="0"/>
        <v>0</v>
      </c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3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26" t="s">
        <v>56</v>
      </c>
      <c r="C52" s="41">
        <f t="shared" si="0"/>
        <v>0</v>
      </c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3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9" t="s">
        <v>57</v>
      </c>
      <c r="C53" s="40">
        <f t="shared" si="0"/>
        <v>0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26" t="s">
        <v>58</v>
      </c>
      <c r="C54" s="41">
        <f t="shared" si="0"/>
        <v>0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3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26" t="s">
        <v>59</v>
      </c>
      <c r="C55" s="41">
        <f t="shared" si="0"/>
        <v>0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3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26" t="s">
        <v>60</v>
      </c>
      <c r="C56" s="41">
        <f t="shared" si="0"/>
        <v>0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3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9" t="s">
        <v>61</v>
      </c>
      <c r="C57" s="40">
        <f t="shared" si="0"/>
        <v>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26" t="s">
        <v>62</v>
      </c>
      <c r="C58" s="41">
        <f t="shared" si="0"/>
        <v>0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3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26" t="s">
        <v>63</v>
      </c>
      <c r="C59" s="41">
        <f t="shared" si="0"/>
        <v>0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3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26" t="s">
        <v>64</v>
      </c>
      <c r="C60" s="41">
        <f t="shared" si="0"/>
        <v>0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3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26" t="s">
        <v>65</v>
      </c>
      <c r="C61" s="41">
        <f t="shared" si="0"/>
        <v>0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3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26" t="s">
        <v>66</v>
      </c>
      <c r="C62" s="41">
        <f t="shared" si="0"/>
        <v>0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3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26" t="s">
        <v>67</v>
      </c>
      <c r="C63" s="41">
        <f t="shared" si="0"/>
        <v>0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3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26" t="s">
        <v>68</v>
      </c>
      <c r="C64" s="41">
        <f t="shared" si="0"/>
        <v>0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3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 t="s">
        <v>329</v>
      </c>
      <c r="B65" s="26" t="s">
        <v>69</v>
      </c>
      <c r="C65" s="41">
        <f t="shared" si="0"/>
        <v>0</v>
      </c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3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26" t="s">
        <v>70</v>
      </c>
      <c r="C66" s="41">
        <f t="shared" si="0"/>
        <v>0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9" t="s">
        <v>71</v>
      </c>
      <c r="C67" s="40">
        <f t="shared" si="0"/>
        <v>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26" t="s">
        <v>72</v>
      </c>
      <c r="C68" s="41">
        <f t="shared" si="0"/>
        <v>0</v>
      </c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3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26" t="s">
        <v>73</v>
      </c>
      <c r="C69" s="41">
        <f t="shared" si="0"/>
        <v>0</v>
      </c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26" t="s">
        <v>74</v>
      </c>
      <c r="C70" s="41">
        <f t="shared" si="0"/>
        <v>0</v>
      </c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26" t="s">
        <v>75</v>
      </c>
      <c r="C71" s="41">
        <f t="shared" si="0"/>
        <v>0</v>
      </c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26" t="s">
        <v>76</v>
      </c>
      <c r="C72" s="41">
        <f t="shared" si="0"/>
        <v>0</v>
      </c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26" t="s">
        <v>77</v>
      </c>
      <c r="C73" s="41">
        <f t="shared" si="0"/>
        <v>0</v>
      </c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3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26" t="s">
        <v>78</v>
      </c>
      <c r="C74" s="41">
        <f t="shared" si="0"/>
        <v>0</v>
      </c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3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26" t="s">
        <v>79</v>
      </c>
      <c r="C75" s="41">
        <f t="shared" ref="C75:C138" si="1">SUM(D75:O75)</f>
        <v>0</v>
      </c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3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26" t="s">
        <v>80</v>
      </c>
      <c r="C76" s="41">
        <f t="shared" si="1"/>
        <v>0</v>
      </c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3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9" t="s">
        <v>81</v>
      </c>
      <c r="C77" s="40">
        <f t="shared" si="1"/>
        <v>0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26" t="s">
        <v>82</v>
      </c>
      <c r="C78" s="41">
        <f t="shared" si="1"/>
        <v>0</v>
      </c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26" t="s">
        <v>83</v>
      </c>
      <c r="C79" s="41">
        <f t="shared" si="1"/>
        <v>0</v>
      </c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26" t="s">
        <v>84</v>
      </c>
      <c r="C80" s="41">
        <f t="shared" si="1"/>
        <v>0</v>
      </c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3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26" t="s">
        <v>85</v>
      </c>
      <c r="C81" s="41">
        <f t="shared" si="1"/>
        <v>0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3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26" t="s">
        <v>86</v>
      </c>
      <c r="C82" s="41">
        <f t="shared" si="1"/>
        <v>0</v>
      </c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3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26" t="s">
        <v>87</v>
      </c>
      <c r="C83" s="41">
        <f t="shared" si="1"/>
        <v>0</v>
      </c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3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26" t="s">
        <v>88</v>
      </c>
      <c r="C84" s="41">
        <f t="shared" si="1"/>
        <v>0</v>
      </c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3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9" t="s">
        <v>89</v>
      </c>
      <c r="C85" s="40">
        <f t="shared" si="1"/>
        <v>0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26" t="s">
        <v>90</v>
      </c>
      <c r="C86" s="41">
        <f t="shared" si="1"/>
        <v>0</v>
      </c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3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26" t="s">
        <v>91</v>
      </c>
      <c r="C87" s="41">
        <f t="shared" si="1"/>
        <v>0</v>
      </c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3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9" t="s">
        <v>92</v>
      </c>
      <c r="C88" s="40">
        <f t="shared" si="1"/>
        <v>0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26" t="s">
        <v>93</v>
      </c>
      <c r="C89" s="41">
        <f t="shared" si="1"/>
        <v>0</v>
      </c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26" t="s">
        <v>94</v>
      </c>
      <c r="C90" s="41">
        <f t="shared" si="1"/>
        <v>0</v>
      </c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3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26" t="s">
        <v>95</v>
      </c>
      <c r="C91" s="41">
        <f t="shared" si="1"/>
        <v>0</v>
      </c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26" t="s">
        <v>96</v>
      </c>
      <c r="C92" s="41">
        <f t="shared" si="1"/>
        <v>0</v>
      </c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3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26" t="s">
        <v>97</v>
      </c>
      <c r="C93" s="41">
        <f t="shared" si="1"/>
        <v>0</v>
      </c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3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9" t="s">
        <v>98</v>
      </c>
      <c r="C94" s="40">
        <f t="shared" si="1"/>
        <v>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26" t="s">
        <v>99</v>
      </c>
      <c r="C95" s="41">
        <f t="shared" si="1"/>
        <v>0</v>
      </c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3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26" t="s">
        <v>100</v>
      </c>
      <c r="C96" s="41">
        <f t="shared" si="1"/>
        <v>0</v>
      </c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3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26" t="s">
        <v>101</v>
      </c>
      <c r="C97" s="41">
        <f t="shared" si="1"/>
        <v>0</v>
      </c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3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9" t="s">
        <v>102</v>
      </c>
      <c r="C98" s="40">
        <f t="shared" si="1"/>
        <v>0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26" t="s">
        <v>103</v>
      </c>
      <c r="C99" s="41">
        <f t="shared" si="1"/>
        <v>0</v>
      </c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3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26" t="s">
        <v>104</v>
      </c>
      <c r="C100" s="41">
        <f t="shared" si="1"/>
        <v>0</v>
      </c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3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26" t="s">
        <v>105</v>
      </c>
      <c r="C101" s="41">
        <f t="shared" si="1"/>
        <v>0</v>
      </c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3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26" t="s">
        <v>106</v>
      </c>
      <c r="C102" s="41">
        <f t="shared" si="1"/>
        <v>0</v>
      </c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3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26" t="s">
        <v>107</v>
      </c>
      <c r="C103" s="41">
        <f t="shared" si="1"/>
        <v>0</v>
      </c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3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26" t="s">
        <v>108</v>
      </c>
      <c r="C104" s="41">
        <f t="shared" si="1"/>
        <v>0</v>
      </c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3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26" t="s">
        <v>109</v>
      </c>
      <c r="C105" s="41">
        <f t="shared" si="1"/>
        <v>0</v>
      </c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3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A106" s="1"/>
      <c r="B106" s="26" t="s">
        <v>110</v>
      </c>
      <c r="C106" s="41">
        <f t="shared" si="1"/>
        <v>0</v>
      </c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3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x14ac:dyDescent="0.25">
      <c r="A107" s="1"/>
      <c r="B107" s="26" t="s">
        <v>111</v>
      </c>
      <c r="C107" s="41">
        <f t="shared" si="1"/>
        <v>0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3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x14ac:dyDescent="0.25">
      <c r="A108" s="1"/>
      <c r="B108" s="13" t="s">
        <v>112</v>
      </c>
      <c r="C108" s="38">
        <f t="shared" si="1"/>
        <v>0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x14ac:dyDescent="0.25">
      <c r="A109" s="1"/>
      <c r="B109" s="19" t="s">
        <v>113</v>
      </c>
      <c r="C109" s="40">
        <f t="shared" si="1"/>
        <v>0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x14ac:dyDescent="0.25">
      <c r="A110" s="1"/>
      <c r="B110" s="26" t="s">
        <v>114</v>
      </c>
      <c r="C110" s="41">
        <f t="shared" si="1"/>
        <v>0</v>
      </c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3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x14ac:dyDescent="0.25">
      <c r="A111" s="1"/>
      <c r="B111" s="26" t="s">
        <v>115</v>
      </c>
      <c r="C111" s="41">
        <f t="shared" si="1"/>
        <v>0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3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x14ac:dyDescent="0.25">
      <c r="A112" s="1"/>
      <c r="B112" s="26" t="s">
        <v>116</v>
      </c>
      <c r="C112" s="41">
        <f t="shared" si="1"/>
        <v>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3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x14ac:dyDescent="0.25">
      <c r="A113" s="1"/>
      <c r="B113" s="26" t="s">
        <v>117</v>
      </c>
      <c r="C113" s="41">
        <f t="shared" si="1"/>
        <v>0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3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x14ac:dyDescent="0.25">
      <c r="A114" s="1"/>
      <c r="B114" s="26" t="s">
        <v>118</v>
      </c>
      <c r="C114" s="41">
        <f t="shared" si="1"/>
        <v>0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3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x14ac:dyDescent="0.25">
      <c r="A115" s="1"/>
      <c r="B115" s="26" t="s">
        <v>119</v>
      </c>
      <c r="C115" s="41">
        <f t="shared" si="1"/>
        <v>0</v>
      </c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3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x14ac:dyDescent="0.25">
      <c r="A116" s="1"/>
      <c r="B116" s="26" t="s">
        <v>120</v>
      </c>
      <c r="C116" s="41">
        <f t="shared" si="1"/>
        <v>0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3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x14ac:dyDescent="0.25">
      <c r="A117" s="1"/>
      <c r="B117" s="26" t="s">
        <v>121</v>
      </c>
      <c r="C117" s="41">
        <f t="shared" si="1"/>
        <v>0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3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x14ac:dyDescent="0.25">
      <c r="A118" s="1"/>
      <c r="B118" s="26" t="s">
        <v>122</v>
      </c>
      <c r="C118" s="41">
        <f t="shared" si="1"/>
        <v>0</v>
      </c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3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x14ac:dyDescent="0.25">
      <c r="A119" s="1"/>
      <c r="B119" s="19" t="s">
        <v>123</v>
      </c>
      <c r="C119" s="40">
        <f t="shared" si="1"/>
        <v>0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x14ac:dyDescent="0.25">
      <c r="A120" s="1"/>
      <c r="B120" s="26" t="s">
        <v>124</v>
      </c>
      <c r="C120" s="41">
        <f t="shared" si="1"/>
        <v>0</v>
      </c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3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x14ac:dyDescent="0.25">
      <c r="A121" s="1"/>
      <c r="B121" s="26" t="s">
        <v>125</v>
      </c>
      <c r="C121" s="41">
        <f t="shared" si="1"/>
        <v>0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3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x14ac:dyDescent="0.25">
      <c r="A122" s="1"/>
      <c r="B122" s="26" t="s">
        <v>126</v>
      </c>
      <c r="C122" s="41">
        <f t="shared" si="1"/>
        <v>0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3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x14ac:dyDescent="0.25">
      <c r="A123" s="1"/>
      <c r="B123" s="26" t="s">
        <v>127</v>
      </c>
      <c r="C123" s="41">
        <f t="shared" si="1"/>
        <v>0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3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x14ac:dyDescent="0.25">
      <c r="A124" s="1"/>
      <c r="B124" s="26" t="s">
        <v>128</v>
      </c>
      <c r="C124" s="41">
        <f t="shared" si="1"/>
        <v>0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3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x14ac:dyDescent="0.25">
      <c r="A125" s="1"/>
      <c r="B125" s="26" t="s">
        <v>129</v>
      </c>
      <c r="C125" s="41">
        <f t="shared" si="1"/>
        <v>0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3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x14ac:dyDescent="0.25">
      <c r="A126" s="1"/>
      <c r="B126" s="26" t="s">
        <v>130</v>
      </c>
      <c r="C126" s="41">
        <f t="shared" si="1"/>
        <v>0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3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 x14ac:dyDescent="0.25">
      <c r="A127" s="1"/>
      <c r="B127" s="26" t="s">
        <v>131</v>
      </c>
      <c r="C127" s="41">
        <f t="shared" si="1"/>
        <v>0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3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 x14ac:dyDescent="0.25">
      <c r="A128" s="1"/>
      <c r="B128" s="26" t="s">
        <v>132</v>
      </c>
      <c r="C128" s="41">
        <f t="shared" si="1"/>
        <v>0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3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 x14ac:dyDescent="0.25">
      <c r="A129" s="1"/>
      <c r="B129" s="19" t="s">
        <v>133</v>
      </c>
      <c r="C129" s="40">
        <f t="shared" si="1"/>
        <v>0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3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 x14ac:dyDescent="0.25">
      <c r="A130" s="1"/>
      <c r="B130" s="26" t="s">
        <v>134</v>
      </c>
      <c r="C130" s="41">
        <f t="shared" si="1"/>
        <v>0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3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 x14ac:dyDescent="0.25">
      <c r="A131" s="1"/>
      <c r="B131" s="26" t="s">
        <v>135</v>
      </c>
      <c r="C131" s="41">
        <f t="shared" si="1"/>
        <v>0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3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 x14ac:dyDescent="0.25">
      <c r="A132" s="1"/>
      <c r="B132" s="26" t="s">
        <v>136</v>
      </c>
      <c r="C132" s="41">
        <f t="shared" si="1"/>
        <v>0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3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 x14ac:dyDescent="0.25">
      <c r="A133" s="1"/>
      <c r="B133" s="26" t="s">
        <v>137</v>
      </c>
      <c r="C133" s="41">
        <f t="shared" si="1"/>
        <v>0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3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 x14ac:dyDescent="0.25">
      <c r="A134" s="1"/>
      <c r="B134" s="26" t="s">
        <v>138</v>
      </c>
      <c r="C134" s="41">
        <f t="shared" si="1"/>
        <v>0</v>
      </c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3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 x14ac:dyDescent="0.25">
      <c r="A135" s="1"/>
      <c r="B135" s="26" t="s">
        <v>139</v>
      </c>
      <c r="C135" s="41">
        <f t="shared" si="1"/>
        <v>0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3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 x14ac:dyDescent="0.25">
      <c r="A136" s="1"/>
      <c r="B136" s="26" t="s">
        <v>140</v>
      </c>
      <c r="C136" s="41">
        <f t="shared" si="1"/>
        <v>0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3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 x14ac:dyDescent="0.25">
      <c r="A137" s="1"/>
      <c r="B137" s="26" t="s">
        <v>141</v>
      </c>
      <c r="C137" s="41">
        <f t="shared" si="1"/>
        <v>0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 x14ac:dyDescent="0.25">
      <c r="A138" s="1"/>
      <c r="B138" s="26" t="s">
        <v>142</v>
      </c>
      <c r="C138" s="41">
        <f t="shared" si="1"/>
        <v>0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3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 x14ac:dyDescent="0.25">
      <c r="A139" s="1"/>
      <c r="B139" s="19" t="s">
        <v>143</v>
      </c>
      <c r="C139" s="40">
        <f t="shared" ref="C139:C202" si="2">SUM(D139:O139)</f>
        <v>0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3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 x14ac:dyDescent="0.25">
      <c r="A140" s="1"/>
      <c r="B140" s="26" t="s">
        <v>144</v>
      </c>
      <c r="C140" s="41">
        <f t="shared" si="2"/>
        <v>0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3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 x14ac:dyDescent="0.25">
      <c r="A141" s="1"/>
      <c r="B141" s="26" t="s">
        <v>145</v>
      </c>
      <c r="C141" s="41">
        <f t="shared" si="2"/>
        <v>0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 x14ac:dyDescent="0.25">
      <c r="A142" s="1"/>
      <c r="B142" s="26" t="s">
        <v>146</v>
      </c>
      <c r="C142" s="41">
        <f t="shared" si="2"/>
        <v>0</v>
      </c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3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 x14ac:dyDescent="0.25">
      <c r="A143" s="1"/>
      <c r="B143" s="26" t="s">
        <v>147</v>
      </c>
      <c r="C143" s="41">
        <f t="shared" si="2"/>
        <v>0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3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 x14ac:dyDescent="0.25">
      <c r="A144" s="1"/>
      <c r="B144" s="26" t="s">
        <v>148</v>
      </c>
      <c r="C144" s="41">
        <f t="shared" si="2"/>
        <v>0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3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 x14ac:dyDescent="0.25">
      <c r="A145" s="1"/>
      <c r="B145" s="26" t="s">
        <v>149</v>
      </c>
      <c r="C145" s="41">
        <f t="shared" si="2"/>
        <v>0</v>
      </c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3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 x14ac:dyDescent="0.25">
      <c r="A146" s="1"/>
      <c r="B146" s="26" t="s">
        <v>150</v>
      </c>
      <c r="C146" s="41">
        <f t="shared" si="2"/>
        <v>0</v>
      </c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3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 x14ac:dyDescent="0.25">
      <c r="A147" s="1"/>
      <c r="B147" s="26" t="s">
        <v>151</v>
      </c>
      <c r="C147" s="41">
        <f t="shared" si="2"/>
        <v>0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3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 x14ac:dyDescent="0.25">
      <c r="A148" s="1"/>
      <c r="B148" s="19" t="s">
        <v>152</v>
      </c>
      <c r="C148" s="40">
        <f t="shared" si="2"/>
        <v>0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3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 x14ac:dyDescent="0.25">
      <c r="A149" s="1"/>
      <c r="B149" s="26" t="s">
        <v>153</v>
      </c>
      <c r="C149" s="41">
        <f t="shared" si="2"/>
        <v>0</v>
      </c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3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 x14ac:dyDescent="0.25">
      <c r="A150" s="1"/>
      <c r="B150" s="26" t="s">
        <v>154</v>
      </c>
      <c r="C150" s="41">
        <f t="shared" si="2"/>
        <v>0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3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 x14ac:dyDescent="0.25">
      <c r="A151" s="1"/>
      <c r="B151" s="26" t="s">
        <v>155</v>
      </c>
      <c r="C151" s="41">
        <f t="shared" si="2"/>
        <v>0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3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 x14ac:dyDescent="0.25">
      <c r="A152" s="1"/>
      <c r="B152" s="26" t="s">
        <v>156</v>
      </c>
      <c r="C152" s="41">
        <f t="shared" si="2"/>
        <v>0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3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 x14ac:dyDescent="0.25">
      <c r="A153" s="1"/>
      <c r="B153" s="26" t="s">
        <v>157</v>
      </c>
      <c r="C153" s="41">
        <f t="shared" si="2"/>
        <v>0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3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 x14ac:dyDescent="0.25">
      <c r="A154" s="1"/>
      <c r="B154" s="26" t="s">
        <v>158</v>
      </c>
      <c r="C154" s="41">
        <f t="shared" si="2"/>
        <v>0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3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 x14ac:dyDescent="0.25">
      <c r="A155" s="1"/>
      <c r="B155" s="26" t="s">
        <v>159</v>
      </c>
      <c r="C155" s="41">
        <f t="shared" si="2"/>
        <v>0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3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 x14ac:dyDescent="0.25">
      <c r="A156" s="1"/>
      <c r="B156" s="26" t="s">
        <v>160</v>
      </c>
      <c r="C156" s="41">
        <f t="shared" si="2"/>
        <v>0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3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 x14ac:dyDescent="0.25">
      <c r="A157" s="1"/>
      <c r="B157" s="26" t="s">
        <v>161</v>
      </c>
      <c r="C157" s="41">
        <f t="shared" si="2"/>
        <v>0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3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 x14ac:dyDescent="0.25">
      <c r="A158" s="1"/>
      <c r="B158" s="19" t="s">
        <v>162</v>
      </c>
      <c r="C158" s="40">
        <f t="shared" si="2"/>
        <v>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3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 x14ac:dyDescent="0.25">
      <c r="A159" s="1"/>
      <c r="B159" s="26" t="s">
        <v>163</v>
      </c>
      <c r="C159" s="41">
        <f t="shared" si="2"/>
        <v>0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3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 x14ac:dyDescent="0.25">
      <c r="A160" s="1"/>
      <c r="B160" s="26" t="s">
        <v>164</v>
      </c>
      <c r="C160" s="41">
        <f t="shared" si="2"/>
        <v>0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3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 x14ac:dyDescent="0.25">
      <c r="A161" s="1"/>
      <c r="B161" s="26" t="s">
        <v>165</v>
      </c>
      <c r="C161" s="41">
        <f t="shared" si="2"/>
        <v>0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3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 x14ac:dyDescent="0.25">
      <c r="A162" s="1"/>
      <c r="B162" s="26" t="s">
        <v>166</v>
      </c>
      <c r="C162" s="41">
        <f t="shared" si="2"/>
        <v>0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3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 x14ac:dyDescent="0.25">
      <c r="A163" s="1"/>
      <c r="B163" s="26" t="s">
        <v>167</v>
      </c>
      <c r="C163" s="41">
        <f t="shared" si="2"/>
        <v>0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3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 x14ac:dyDescent="0.25">
      <c r="A164" s="1"/>
      <c r="B164" s="26" t="s">
        <v>168</v>
      </c>
      <c r="C164" s="41">
        <f t="shared" si="2"/>
        <v>0</v>
      </c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3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 x14ac:dyDescent="0.25">
      <c r="A165" s="1"/>
      <c r="B165" s="26" t="s">
        <v>169</v>
      </c>
      <c r="C165" s="41">
        <f t="shared" si="2"/>
        <v>0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3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 x14ac:dyDescent="0.25">
      <c r="A166" s="1"/>
      <c r="B166" s="19" t="s">
        <v>170</v>
      </c>
      <c r="C166" s="40">
        <f t="shared" si="2"/>
        <v>0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3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 x14ac:dyDescent="0.25">
      <c r="A167" s="1"/>
      <c r="B167" s="26" t="s">
        <v>171</v>
      </c>
      <c r="C167" s="41">
        <f t="shared" si="2"/>
        <v>0</v>
      </c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3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 x14ac:dyDescent="0.25">
      <c r="A168" s="1"/>
      <c r="B168" s="26" t="s">
        <v>172</v>
      </c>
      <c r="C168" s="41">
        <f t="shared" si="2"/>
        <v>0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3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 x14ac:dyDescent="0.25">
      <c r="A169" s="1"/>
      <c r="B169" s="26" t="s">
        <v>173</v>
      </c>
      <c r="C169" s="41">
        <f t="shared" si="2"/>
        <v>0</v>
      </c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3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 x14ac:dyDescent="0.25">
      <c r="A170" s="1"/>
      <c r="B170" s="26" t="s">
        <v>174</v>
      </c>
      <c r="C170" s="41">
        <f t="shared" si="2"/>
        <v>0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3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 x14ac:dyDescent="0.25">
      <c r="A171" s="1"/>
      <c r="B171" s="26" t="s">
        <v>175</v>
      </c>
      <c r="C171" s="41">
        <f t="shared" si="2"/>
        <v>0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3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 x14ac:dyDescent="0.25">
      <c r="A172" s="1"/>
      <c r="B172" s="26" t="s">
        <v>176</v>
      </c>
      <c r="C172" s="41">
        <f t="shared" si="2"/>
        <v>0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3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 x14ac:dyDescent="0.25">
      <c r="A173" s="1"/>
      <c r="B173" s="26" t="s">
        <v>177</v>
      </c>
      <c r="C173" s="41">
        <f t="shared" si="2"/>
        <v>0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3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 x14ac:dyDescent="0.25">
      <c r="A174" s="1"/>
      <c r="B174" s="26" t="s">
        <v>178</v>
      </c>
      <c r="C174" s="41">
        <f t="shared" si="2"/>
        <v>0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3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 x14ac:dyDescent="0.25">
      <c r="A175" s="1"/>
      <c r="B175" s="19" t="s">
        <v>179</v>
      </c>
      <c r="C175" s="40">
        <f t="shared" si="2"/>
        <v>0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3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 x14ac:dyDescent="0.25">
      <c r="A176" s="1"/>
      <c r="B176" s="26" t="s">
        <v>180</v>
      </c>
      <c r="C176" s="41">
        <f t="shared" si="2"/>
        <v>0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3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 x14ac:dyDescent="0.25">
      <c r="A177" s="1"/>
      <c r="B177" s="26" t="s">
        <v>181</v>
      </c>
      <c r="C177" s="41">
        <f t="shared" si="2"/>
        <v>0</v>
      </c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3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 x14ac:dyDescent="0.25">
      <c r="A178" s="1"/>
      <c r="B178" s="26" t="s">
        <v>182</v>
      </c>
      <c r="C178" s="41">
        <f t="shared" si="2"/>
        <v>0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3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 x14ac:dyDescent="0.25">
      <c r="A179" s="1"/>
      <c r="B179" s="26" t="s">
        <v>183</v>
      </c>
      <c r="C179" s="41">
        <f t="shared" si="2"/>
        <v>0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3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 x14ac:dyDescent="0.25">
      <c r="A180" s="1"/>
      <c r="B180" s="26" t="s">
        <v>184</v>
      </c>
      <c r="C180" s="41">
        <f t="shared" si="2"/>
        <v>0</v>
      </c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3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 x14ac:dyDescent="0.25">
      <c r="A181" s="1"/>
      <c r="B181" s="19" t="s">
        <v>185</v>
      </c>
      <c r="C181" s="40">
        <f t="shared" si="2"/>
        <v>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3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 x14ac:dyDescent="0.25">
      <c r="A182" s="1"/>
      <c r="B182" s="26" t="s">
        <v>186</v>
      </c>
      <c r="C182" s="41">
        <f t="shared" si="2"/>
        <v>0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3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 x14ac:dyDescent="0.25">
      <c r="A183" s="1"/>
      <c r="B183" s="26" t="s">
        <v>187</v>
      </c>
      <c r="C183" s="41">
        <f t="shared" si="2"/>
        <v>0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3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 x14ac:dyDescent="0.25">
      <c r="A184" s="1"/>
      <c r="B184" s="26" t="s">
        <v>188</v>
      </c>
      <c r="C184" s="41">
        <f t="shared" si="2"/>
        <v>0</v>
      </c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3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 x14ac:dyDescent="0.25">
      <c r="A185" s="1"/>
      <c r="B185" s="26" t="s">
        <v>189</v>
      </c>
      <c r="C185" s="41">
        <f t="shared" si="2"/>
        <v>0</v>
      </c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3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 x14ac:dyDescent="0.25">
      <c r="A186" s="1"/>
      <c r="B186" s="26" t="s">
        <v>190</v>
      </c>
      <c r="C186" s="41">
        <f t="shared" si="2"/>
        <v>0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3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 x14ac:dyDescent="0.25">
      <c r="A187" s="1"/>
      <c r="B187" s="26" t="s">
        <v>191</v>
      </c>
      <c r="C187" s="41">
        <f t="shared" si="2"/>
        <v>0</v>
      </c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3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 x14ac:dyDescent="0.25">
      <c r="A188" s="1"/>
      <c r="B188" s="13" t="s">
        <v>192</v>
      </c>
      <c r="C188" s="38">
        <f t="shared" si="2"/>
        <v>0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 x14ac:dyDescent="0.25">
      <c r="A189" s="1"/>
      <c r="B189" s="19" t="s">
        <v>193</v>
      </c>
      <c r="C189" s="40">
        <f t="shared" si="2"/>
        <v>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3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 x14ac:dyDescent="0.25">
      <c r="A190" s="1"/>
      <c r="B190" s="26" t="s">
        <v>194</v>
      </c>
      <c r="C190" s="41">
        <f t="shared" si="2"/>
        <v>0</v>
      </c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3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x14ac:dyDescent="0.25">
      <c r="A191" s="1"/>
      <c r="B191" s="26" t="s">
        <v>195</v>
      </c>
      <c r="C191" s="41">
        <f t="shared" si="2"/>
        <v>0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3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 x14ac:dyDescent="0.25">
      <c r="A192" s="1"/>
      <c r="B192" s="26" t="s">
        <v>196</v>
      </c>
      <c r="C192" s="41">
        <f t="shared" si="2"/>
        <v>0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3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 x14ac:dyDescent="0.25">
      <c r="A193" s="1"/>
      <c r="B193" s="26" t="s">
        <v>197</v>
      </c>
      <c r="C193" s="41">
        <f t="shared" si="2"/>
        <v>0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3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 x14ac:dyDescent="0.25">
      <c r="A194" s="1"/>
      <c r="B194" s="19" t="s">
        <v>198</v>
      </c>
      <c r="C194" s="40">
        <f t="shared" si="2"/>
        <v>0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3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 x14ac:dyDescent="0.25">
      <c r="A195" s="1"/>
      <c r="B195" s="26" t="s">
        <v>199</v>
      </c>
      <c r="C195" s="41">
        <f t="shared" si="2"/>
        <v>0</v>
      </c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3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 x14ac:dyDescent="0.25">
      <c r="A196" s="1"/>
      <c r="B196" s="26" t="s">
        <v>200</v>
      </c>
      <c r="C196" s="41">
        <f t="shared" si="2"/>
        <v>0</v>
      </c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3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 x14ac:dyDescent="0.25">
      <c r="A197" s="1"/>
      <c r="B197" s="26" t="s">
        <v>201</v>
      </c>
      <c r="C197" s="41">
        <f t="shared" si="2"/>
        <v>0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3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 x14ac:dyDescent="0.25">
      <c r="A198" s="1"/>
      <c r="B198" s="19" t="s">
        <v>202</v>
      </c>
      <c r="C198" s="40">
        <f t="shared" si="2"/>
        <v>0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3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 x14ac:dyDescent="0.25">
      <c r="A199" s="1"/>
      <c r="B199" s="26" t="s">
        <v>203</v>
      </c>
      <c r="C199" s="41">
        <f t="shared" si="2"/>
        <v>0</v>
      </c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3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 x14ac:dyDescent="0.25">
      <c r="A200" s="1"/>
      <c r="B200" s="26" t="s">
        <v>204</v>
      </c>
      <c r="C200" s="41">
        <f t="shared" si="2"/>
        <v>0</v>
      </c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3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 x14ac:dyDescent="0.25">
      <c r="A201" s="1"/>
      <c r="B201" s="19" t="s">
        <v>205</v>
      </c>
      <c r="C201" s="40">
        <f t="shared" si="2"/>
        <v>0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3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 x14ac:dyDescent="0.25">
      <c r="A202" s="1"/>
      <c r="B202" s="26" t="s">
        <v>206</v>
      </c>
      <c r="C202" s="41">
        <f t="shared" si="2"/>
        <v>0</v>
      </c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3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 x14ac:dyDescent="0.25">
      <c r="A203" s="1"/>
      <c r="B203" s="26" t="s">
        <v>207</v>
      </c>
      <c r="C203" s="41">
        <f t="shared" ref="C203:C268" si="3">SUM(D203:O203)</f>
        <v>0</v>
      </c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3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 x14ac:dyDescent="0.25">
      <c r="A204" s="1"/>
      <c r="B204" s="26" t="s">
        <v>208</v>
      </c>
      <c r="C204" s="41">
        <f t="shared" si="3"/>
        <v>0</v>
      </c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3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 x14ac:dyDescent="0.25">
      <c r="A205" s="1"/>
      <c r="B205" s="26" t="s">
        <v>209</v>
      </c>
      <c r="C205" s="41">
        <f t="shared" si="3"/>
        <v>0</v>
      </c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3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 x14ac:dyDescent="0.25">
      <c r="A206" s="1"/>
      <c r="B206" s="26" t="s">
        <v>210</v>
      </c>
      <c r="C206" s="41">
        <f t="shared" si="3"/>
        <v>0</v>
      </c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3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 x14ac:dyDescent="0.25">
      <c r="A207" s="1"/>
      <c r="B207" s="26" t="s">
        <v>211</v>
      </c>
      <c r="C207" s="41">
        <f t="shared" si="3"/>
        <v>0</v>
      </c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3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 x14ac:dyDescent="0.25">
      <c r="A208" s="1"/>
      <c r="B208" s="26" t="s">
        <v>212</v>
      </c>
      <c r="C208" s="41">
        <f t="shared" si="3"/>
        <v>0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3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 x14ac:dyDescent="0.25">
      <c r="A209" s="1"/>
      <c r="B209" s="19" t="s">
        <v>213</v>
      </c>
      <c r="C209" s="40">
        <f t="shared" si="3"/>
        <v>0</v>
      </c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3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 x14ac:dyDescent="0.25">
      <c r="A210" s="1"/>
      <c r="B210" s="26" t="s">
        <v>214</v>
      </c>
      <c r="C210" s="41">
        <f t="shared" si="3"/>
        <v>0</v>
      </c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3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 x14ac:dyDescent="0.25">
      <c r="A211" s="1"/>
      <c r="B211" s="26" t="s">
        <v>215</v>
      </c>
      <c r="C211" s="41">
        <f t="shared" si="3"/>
        <v>0</v>
      </c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3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 x14ac:dyDescent="0.25">
      <c r="A212" s="1"/>
      <c r="B212" s="26" t="s">
        <v>216</v>
      </c>
      <c r="C212" s="41">
        <f t="shared" si="3"/>
        <v>0</v>
      </c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3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 x14ac:dyDescent="0.25">
      <c r="A213" s="1"/>
      <c r="B213" s="19" t="s">
        <v>217</v>
      </c>
      <c r="C213" s="40">
        <f t="shared" si="3"/>
        <v>0</v>
      </c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3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 x14ac:dyDescent="0.25">
      <c r="A214" s="1"/>
      <c r="B214" s="26" t="s">
        <v>218</v>
      </c>
      <c r="C214" s="41">
        <f t="shared" si="3"/>
        <v>0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3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 x14ac:dyDescent="0.25">
      <c r="A215" s="1"/>
      <c r="B215" s="19" t="s">
        <v>317</v>
      </c>
      <c r="C215" s="41">
        <f t="shared" si="3"/>
        <v>0</v>
      </c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3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 x14ac:dyDescent="0.25">
      <c r="A216" s="1"/>
      <c r="B216" s="26" t="s">
        <v>318</v>
      </c>
      <c r="C216" s="41">
        <f t="shared" si="3"/>
        <v>0</v>
      </c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3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 x14ac:dyDescent="0.25">
      <c r="A217" s="1"/>
      <c r="B217" s="13" t="s">
        <v>219</v>
      </c>
      <c r="C217" s="38">
        <f t="shared" si="3"/>
        <v>0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 x14ac:dyDescent="0.25">
      <c r="A218" s="1"/>
      <c r="B218" s="19" t="s">
        <v>220</v>
      </c>
      <c r="C218" s="40">
        <f t="shared" si="3"/>
        <v>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3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 x14ac:dyDescent="0.25">
      <c r="A219" s="1"/>
      <c r="B219" s="26" t="s">
        <v>221</v>
      </c>
      <c r="C219" s="41">
        <f t="shared" si="3"/>
        <v>0</v>
      </c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3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</row>
    <row r="220" spans="1:57" x14ac:dyDescent="0.25">
      <c r="A220" s="1"/>
      <c r="B220" s="26" t="s">
        <v>222</v>
      </c>
      <c r="C220" s="41">
        <f t="shared" si="3"/>
        <v>0</v>
      </c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3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</row>
    <row r="221" spans="1:57" x14ac:dyDescent="0.25">
      <c r="A221" s="1"/>
      <c r="B221" s="26" t="s">
        <v>223</v>
      </c>
      <c r="C221" s="41">
        <f t="shared" si="3"/>
        <v>0</v>
      </c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3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</row>
    <row r="222" spans="1:57" x14ac:dyDescent="0.25">
      <c r="A222" s="1"/>
      <c r="B222" s="26" t="s">
        <v>224</v>
      </c>
      <c r="C222" s="41">
        <f t="shared" si="3"/>
        <v>0</v>
      </c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3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</row>
    <row r="223" spans="1:57" x14ac:dyDescent="0.25">
      <c r="A223" s="1"/>
      <c r="B223" s="26" t="s">
        <v>225</v>
      </c>
      <c r="C223" s="41">
        <f t="shared" si="3"/>
        <v>0</v>
      </c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3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</row>
    <row r="224" spans="1:57" x14ac:dyDescent="0.25">
      <c r="A224" s="1"/>
      <c r="B224" s="19" t="s">
        <v>226</v>
      </c>
      <c r="C224" s="40">
        <f t="shared" si="3"/>
        <v>0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3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</row>
    <row r="225" spans="1:57" x14ac:dyDescent="0.25">
      <c r="A225" s="1"/>
      <c r="B225" s="26" t="s">
        <v>227</v>
      </c>
      <c r="C225" s="41">
        <f t="shared" si="3"/>
        <v>0</v>
      </c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3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</row>
    <row r="226" spans="1:57" x14ac:dyDescent="0.25">
      <c r="A226" s="1"/>
      <c r="B226" s="26" t="s">
        <v>228</v>
      </c>
      <c r="C226" s="41">
        <f t="shared" si="3"/>
        <v>0</v>
      </c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3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</row>
    <row r="227" spans="1:57" x14ac:dyDescent="0.25">
      <c r="A227" s="1"/>
      <c r="B227" s="26" t="s">
        <v>229</v>
      </c>
      <c r="C227" s="41">
        <f t="shared" si="3"/>
        <v>0</v>
      </c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3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</row>
    <row r="228" spans="1:57" x14ac:dyDescent="0.25">
      <c r="A228" s="1"/>
      <c r="B228" s="26" t="s">
        <v>230</v>
      </c>
      <c r="C228" s="41">
        <f t="shared" si="3"/>
        <v>0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3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</row>
    <row r="229" spans="1:57" x14ac:dyDescent="0.25">
      <c r="A229" s="1"/>
      <c r="B229" s="19" t="s">
        <v>231</v>
      </c>
      <c r="C229" s="40">
        <f t="shared" si="3"/>
        <v>0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3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</row>
    <row r="230" spans="1:57" x14ac:dyDescent="0.25">
      <c r="A230" s="1"/>
      <c r="B230" s="26" t="s">
        <v>232</v>
      </c>
      <c r="C230" s="41">
        <f t="shared" si="3"/>
        <v>0</v>
      </c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3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</row>
    <row r="231" spans="1:57" x14ac:dyDescent="0.25">
      <c r="A231" s="1"/>
      <c r="B231" s="26" t="s">
        <v>233</v>
      </c>
      <c r="C231" s="41">
        <f t="shared" si="3"/>
        <v>0</v>
      </c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3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</row>
    <row r="232" spans="1:57" x14ac:dyDescent="0.25">
      <c r="A232" s="1"/>
      <c r="B232" s="19" t="s">
        <v>234</v>
      </c>
      <c r="C232" s="40">
        <f t="shared" si="3"/>
        <v>0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3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</row>
    <row r="233" spans="1:57" x14ac:dyDescent="0.25">
      <c r="A233" s="1"/>
      <c r="B233" s="26" t="s">
        <v>235</v>
      </c>
      <c r="C233" s="41">
        <f t="shared" si="3"/>
        <v>0</v>
      </c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3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</row>
    <row r="234" spans="1:57" x14ac:dyDescent="0.25">
      <c r="A234" s="1"/>
      <c r="B234" s="26" t="s">
        <v>236</v>
      </c>
      <c r="C234" s="41">
        <f t="shared" si="3"/>
        <v>0</v>
      </c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3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</row>
    <row r="235" spans="1:57" x14ac:dyDescent="0.25">
      <c r="A235" s="1"/>
      <c r="B235" s="26" t="s">
        <v>237</v>
      </c>
      <c r="C235" s="41">
        <f t="shared" si="3"/>
        <v>0</v>
      </c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3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</row>
    <row r="236" spans="1:57" x14ac:dyDescent="0.25">
      <c r="A236" s="1"/>
      <c r="B236" s="26" t="s">
        <v>238</v>
      </c>
      <c r="C236" s="41">
        <f t="shared" si="3"/>
        <v>0</v>
      </c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3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</row>
    <row r="237" spans="1:57" x14ac:dyDescent="0.25">
      <c r="A237" s="1"/>
      <c r="B237" s="19" t="s">
        <v>239</v>
      </c>
      <c r="C237" s="40">
        <f t="shared" si="3"/>
        <v>0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3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</row>
    <row r="238" spans="1:57" x14ac:dyDescent="0.25">
      <c r="A238" s="1"/>
      <c r="B238" s="26" t="s">
        <v>240</v>
      </c>
      <c r="C238" s="41">
        <f t="shared" si="3"/>
        <v>0</v>
      </c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3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</row>
    <row r="239" spans="1:57" x14ac:dyDescent="0.25">
      <c r="A239" s="1"/>
      <c r="B239" s="19" t="s">
        <v>241</v>
      </c>
      <c r="C239" s="40">
        <f t="shared" si="3"/>
        <v>0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3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</row>
    <row r="240" spans="1:57" x14ac:dyDescent="0.25">
      <c r="A240" s="1"/>
      <c r="B240" s="26" t="s">
        <v>242</v>
      </c>
      <c r="C240" s="41">
        <f t="shared" si="3"/>
        <v>0</v>
      </c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3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</row>
    <row r="241" spans="1:57" x14ac:dyDescent="0.25">
      <c r="A241" s="1"/>
      <c r="B241" s="26" t="s">
        <v>243</v>
      </c>
      <c r="C241" s="41">
        <f t="shared" si="3"/>
        <v>0</v>
      </c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3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</row>
    <row r="242" spans="1:57" x14ac:dyDescent="0.25">
      <c r="A242" s="1"/>
      <c r="B242" s="26" t="s">
        <v>244</v>
      </c>
      <c r="C242" s="41">
        <f t="shared" si="3"/>
        <v>0</v>
      </c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3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</row>
    <row r="243" spans="1:57" x14ac:dyDescent="0.25">
      <c r="A243" s="1"/>
      <c r="B243" s="26" t="s">
        <v>245</v>
      </c>
      <c r="C243" s="41">
        <f t="shared" si="3"/>
        <v>0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3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</row>
    <row r="244" spans="1:57" x14ac:dyDescent="0.25">
      <c r="A244" s="1"/>
      <c r="B244" s="26" t="s">
        <v>246</v>
      </c>
      <c r="C244" s="41">
        <f t="shared" si="3"/>
        <v>0</v>
      </c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3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</row>
    <row r="245" spans="1:57" x14ac:dyDescent="0.25">
      <c r="A245" s="1"/>
      <c r="B245" s="26" t="s">
        <v>247</v>
      </c>
      <c r="C245" s="41">
        <f t="shared" si="3"/>
        <v>0</v>
      </c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3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</row>
    <row r="246" spans="1:57" x14ac:dyDescent="0.25">
      <c r="A246" s="1"/>
      <c r="B246" s="26" t="s">
        <v>248</v>
      </c>
      <c r="C246" s="41">
        <f t="shared" si="3"/>
        <v>0</v>
      </c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3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</row>
    <row r="247" spans="1:57" x14ac:dyDescent="0.25">
      <c r="A247" s="1"/>
      <c r="B247" s="26" t="s">
        <v>249</v>
      </c>
      <c r="C247" s="41">
        <f t="shared" si="3"/>
        <v>0</v>
      </c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3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</row>
    <row r="248" spans="1:57" x14ac:dyDescent="0.25">
      <c r="A248" s="1"/>
      <c r="B248" s="19" t="s">
        <v>250</v>
      </c>
      <c r="C248" s="40">
        <f t="shared" si="3"/>
        <v>0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3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</row>
    <row r="249" spans="1:57" x14ac:dyDescent="0.25">
      <c r="A249" s="1"/>
      <c r="B249" s="26" t="s">
        <v>251</v>
      </c>
      <c r="C249" s="41">
        <f t="shared" si="3"/>
        <v>0</v>
      </c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3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</row>
    <row r="250" spans="1:57" x14ac:dyDescent="0.25">
      <c r="A250" s="1"/>
      <c r="B250" s="26" t="s">
        <v>252</v>
      </c>
      <c r="C250" s="41">
        <f t="shared" si="3"/>
        <v>0</v>
      </c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3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</row>
    <row r="251" spans="1:57" x14ac:dyDescent="0.25">
      <c r="A251" s="1"/>
      <c r="B251" s="19" t="s">
        <v>253</v>
      </c>
      <c r="C251" s="40">
        <f t="shared" si="3"/>
        <v>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3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</row>
    <row r="252" spans="1:57" x14ac:dyDescent="0.25">
      <c r="A252" s="1"/>
      <c r="B252" s="26" t="s">
        <v>254</v>
      </c>
      <c r="C252" s="41">
        <f t="shared" si="3"/>
        <v>0</v>
      </c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3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</row>
    <row r="253" spans="1:57" x14ac:dyDescent="0.25">
      <c r="A253" s="1"/>
      <c r="B253" s="26" t="s">
        <v>255</v>
      </c>
      <c r="C253" s="41">
        <f t="shared" si="3"/>
        <v>0</v>
      </c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3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</row>
    <row r="254" spans="1:57" x14ac:dyDescent="0.25">
      <c r="A254" s="1"/>
      <c r="B254" s="26" t="s">
        <v>256</v>
      </c>
      <c r="C254" s="41">
        <f t="shared" si="3"/>
        <v>0</v>
      </c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3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</row>
    <row r="255" spans="1:57" x14ac:dyDescent="0.25">
      <c r="A255" s="1"/>
      <c r="B255" s="26" t="s">
        <v>257</v>
      </c>
      <c r="C255" s="41">
        <f t="shared" si="3"/>
        <v>0</v>
      </c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3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</row>
    <row r="256" spans="1:57" x14ac:dyDescent="0.25">
      <c r="A256" s="1"/>
      <c r="B256" s="19" t="s">
        <v>258</v>
      </c>
      <c r="C256" s="40">
        <f t="shared" si="3"/>
        <v>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3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</row>
    <row r="257" spans="1:57" x14ac:dyDescent="0.25">
      <c r="A257" s="1"/>
      <c r="B257" s="26" t="s">
        <v>259</v>
      </c>
      <c r="C257" s="41">
        <f t="shared" si="3"/>
        <v>0</v>
      </c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3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</row>
    <row r="258" spans="1:57" x14ac:dyDescent="0.25">
      <c r="A258" s="1"/>
      <c r="B258" s="26" t="s">
        <v>260</v>
      </c>
      <c r="C258" s="41">
        <f t="shared" si="3"/>
        <v>0</v>
      </c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3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</row>
    <row r="259" spans="1:57" x14ac:dyDescent="0.25">
      <c r="A259" s="1"/>
      <c r="B259" s="26" t="s">
        <v>261</v>
      </c>
      <c r="C259" s="41">
        <f t="shared" si="3"/>
        <v>0</v>
      </c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3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</row>
    <row r="260" spans="1:57" x14ac:dyDescent="0.25">
      <c r="A260" s="1"/>
      <c r="B260" s="13" t="s">
        <v>262</v>
      </c>
      <c r="C260" s="38">
        <f t="shared" si="3"/>
        <v>0</v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7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</row>
    <row r="261" spans="1:57" x14ac:dyDescent="0.25">
      <c r="A261" s="1"/>
      <c r="B261" s="19" t="s">
        <v>263</v>
      </c>
      <c r="C261" s="40">
        <f t="shared" si="3"/>
        <v>0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3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</row>
    <row r="262" spans="1:57" x14ac:dyDescent="0.25">
      <c r="A262" s="1"/>
      <c r="B262" s="26" t="s">
        <v>264</v>
      </c>
      <c r="C262" s="41">
        <f t="shared" si="3"/>
        <v>0</v>
      </c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3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</row>
    <row r="263" spans="1:57" x14ac:dyDescent="0.25">
      <c r="A263" s="1"/>
      <c r="B263" s="26" t="s">
        <v>265</v>
      </c>
      <c r="C263" s="41">
        <f t="shared" si="3"/>
        <v>0</v>
      </c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3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</row>
    <row r="264" spans="1:57" x14ac:dyDescent="0.25">
      <c r="A264" s="1"/>
      <c r="B264" s="26" t="s">
        <v>266</v>
      </c>
      <c r="C264" s="41">
        <f t="shared" si="3"/>
        <v>0</v>
      </c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3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</row>
    <row r="265" spans="1:57" x14ac:dyDescent="0.25">
      <c r="A265" s="1"/>
      <c r="B265" s="26" t="s">
        <v>267</v>
      </c>
      <c r="C265" s="41">
        <f t="shared" si="3"/>
        <v>0</v>
      </c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3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</row>
    <row r="266" spans="1:57" x14ac:dyDescent="0.25">
      <c r="A266" s="1"/>
      <c r="B266" s="26" t="s">
        <v>268</v>
      </c>
      <c r="C266" s="41">
        <f t="shared" si="3"/>
        <v>0</v>
      </c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3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</row>
    <row r="267" spans="1:57" x14ac:dyDescent="0.25">
      <c r="A267" s="1"/>
      <c r="B267" s="26" t="s">
        <v>269</v>
      </c>
      <c r="C267" s="41">
        <f t="shared" si="3"/>
        <v>0</v>
      </c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3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</row>
    <row r="268" spans="1:57" x14ac:dyDescent="0.25">
      <c r="A268" s="1"/>
      <c r="B268" s="26" t="s">
        <v>270</v>
      </c>
      <c r="C268" s="41">
        <f t="shared" si="3"/>
        <v>0</v>
      </c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3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</row>
    <row r="269" spans="1:57" x14ac:dyDescent="0.25">
      <c r="A269" s="1"/>
      <c r="B269" s="26" t="s">
        <v>271</v>
      </c>
      <c r="C269" s="41">
        <f t="shared" ref="C269:C311" si="4">SUM(D269:O269)</f>
        <v>0</v>
      </c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3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</row>
    <row r="270" spans="1:57" x14ac:dyDescent="0.25">
      <c r="A270" s="1"/>
      <c r="B270" s="19" t="s">
        <v>272</v>
      </c>
      <c r="C270" s="40">
        <f t="shared" si="4"/>
        <v>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3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</row>
    <row r="271" spans="1:57" x14ac:dyDescent="0.25">
      <c r="A271" s="1"/>
      <c r="B271" s="26" t="s">
        <v>273</v>
      </c>
      <c r="C271" s="41">
        <f t="shared" si="4"/>
        <v>0</v>
      </c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3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</row>
    <row r="272" spans="1:57" x14ac:dyDescent="0.25">
      <c r="A272" s="1"/>
      <c r="B272" s="26" t="s">
        <v>274</v>
      </c>
      <c r="C272" s="41">
        <f t="shared" si="4"/>
        <v>0</v>
      </c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3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</row>
    <row r="273" spans="1:57" x14ac:dyDescent="0.25">
      <c r="A273" s="1"/>
      <c r="B273" s="26" t="s">
        <v>275</v>
      </c>
      <c r="C273" s="41">
        <f t="shared" si="4"/>
        <v>0</v>
      </c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3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</row>
    <row r="274" spans="1:57" x14ac:dyDescent="0.25">
      <c r="A274" s="1"/>
      <c r="B274" s="26" t="s">
        <v>276</v>
      </c>
      <c r="C274" s="41">
        <f t="shared" si="4"/>
        <v>0</v>
      </c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3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</row>
    <row r="275" spans="1:57" x14ac:dyDescent="0.25">
      <c r="A275" s="1"/>
      <c r="B275" s="26" t="s">
        <v>277</v>
      </c>
      <c r="C275" s="41">
        <f t="shared" si="4"/>
        <v>0</v>
      </c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3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</row>
    <row r="276" spans="1:57" x14ac:dyDescent="0.25">
      <c r="A276" s="1"/>
      <c r="B276" s="26" t="s">
        <v>278</v>
      </c>
      <c r="C276" s="41">
        <f t="shared" si="4"/>
        <v>0</v>
      </c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3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</row>
    <row r="277" spans="1:57" x14ac:dyDescent="0.25">
      <c r="A277" s="1"/>
      <c r="B277" s="26" t="s">
        <v>279</v>
      </c>
      <c r="C277" s="41">
        <f t="shared" si="4"/>
        <v>0</v>
      </c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3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</row>
    <row r="278" spans="1:57" x14ac:dyDescent="0.25">
      <c r="A278" s="1"/>
      <c r="B278" s="26" t="s">
        <v>280</v>
      </c>
      <c r="C278" s="41">
        <f t="shared" si="4"/>
        <v>0</v>
      </c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3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</row>
    <row r="279" spans="1:57" x14ac:dyDescent="0.25">
      <c r="A279" s="1"/>
      <c r="B279" s="19" t="s">
        <v>281</v>
      </c>
      <c r="C279" s="40">
        <f t="shared" si="4"/>
        <v>0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3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</row>
    <row r="280" spans="1:57" x14ac:dyDescent="0.25">
      <c r="A280" s="1"/>
      <c r="B280" s="26" t="s">
        <v>282</v>
      </c>
      <c r="C280" s="41">
        <f t="shared" si="4"/>
        <v>0</v>
      </c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3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</row>
    <row r="281" spans="1:57" x14ac:dyDescent="0.25">
      <c r="A281" s="1"/>
      <c r="B281" s="13" t="s">
        <v>283</v>
      </c>
      <c r="C281" s="38">
        <f t="shared" si="4"/>
        <v>0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</row>
    <row r="282" spans="1:57" x14ac:dyDescent="0.25">
      <c r="A282" s="1"/>
      <c r="B282" s="19" t="s">
        <v>284</v>
      </c>
      <c r="C282" s="40">
        <f t="shared" si="4"/>
        <v>0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3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</row>
    <row r="283" spans="1:57" x14ac:dyDescent="0.25">
      <c r="A283" s="1"/>
      <c r="B283" s="26" t="s">
        <v>285</v>
      </c>
      <c r="C283" s="41">
        <f t="shared" si="4"/>
        <v>0</v>
      </c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3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</row>
    <row r="284" spans="1:57" x14ac:dyDescent="0.25">
      <c r="A284" s="1"/>
      <c r="B284" s="26" t="s">
        <v>319</v>
      </c>
      <c r="C284" s="41">
        <f t="shared" si="4"/>
        <v>0</v>
      </c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3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</row>
    <row r="285" spans="1:57" x14ac:dyDescent="0.25">
      <c r="A285" s="1"/>
      <c r="B285" s="19" t="s">
        <v>286</v>
      </c>
      <c r="C285" s="40">
        <f t="shared" si="4"/>
        <v>0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3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</row>
    <row r="286" spans="1:57" x14ac:dyDescent="0.25">
      <c r="A286" s="1"/>
      <c r="B286" s="26" t="s">
        <v>287</v>
      </c>
      <c r="C286" s="41">
        <f t="shared" si="4"/>
        <v>0</v>
      </c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3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</row>
    <row r="287" spans="1:57" x14ac:dyDescent="0.25">
      <c r="A287" s="1"/>
      <c r="B287" s="26" t="s">
        <v>288</v>
      </c>
      <c r="C287" s="41">
        <f t="shared" si="4"/>
        <v>0</v>
      </c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3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</row>
    <row r="288" spans="1:57" x14ac:dyDescent="0.25">
      <c r="A288" s="1"/>
      <c r="B288" s="13" t="s">
        <v>289</v>
      </c>
      <c r="C288" s="38">
        <f t="shared" si="4"/>
        <v>0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7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</row>
    <row r="289" spans="1:57" x14ac:dyDescent="0.25">
      <c r="A289" s="1"/>
      <c r="B289" s="19" t="s">
        <v>290</v>
      </c>
      <c r="C289" s="40">
        <f t="shared" si="4"/>
        <v>0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3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</row>
    <row r="290" spans="1:57" x14ac:dyDescent="0.25">
      <c r="A290" s="1"/>
      <c r="B290" s="26" t="s">
        <v>320</v>
      </c>
      <c r="C290" s="41">
        <f t="shared" si="4"/>
        <v>0</v>
      </c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3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</row>
    <row r="291" spans="1:57" x14ac:dyDescent="0.25">
      <c r="A291" s="1"/>
      <c r="B291" s="19" t="s">
        <v>292</v>
      </c>
      <c r="C291" s="40">
        <f t="shared" si="4"/>
        <v>0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3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</row>
    <row r="292" spans="1:57" x14ac:dyDescent="0.25">
      <c r="A292" s="1"/>
      <c r="B292" s="26" t="s">
        <v>293</v>
      </c>
      <c r="C292" s="41">
        <f t="shared" si="4"/>
        <v>0</v>
      </c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3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</row>
    <row r="293" spans="1:57" x14ac:dyDescent="0.25">
      <c r="A293" s="1"/>
      <c r="B293" s="19" t="s">
        <v>294</v>
      </c>
      <c r="C293" s="40">
        <f t="shared" si="4"/>
        <v>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3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</row>
    <row r="294" spans="1:57" x14ac:dyDescent="0.25">
      <c r="A294" s="1"/>
      <c r="B294" s="26" t="s">
        <v>295</v>
      </c>
      <c r="C294" s="41">
        <f t="shared" si="4"/>
        <v>0</v>
      </c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3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</row>
    <row r="295" spans="1:57" x14ac:dyDescent="0.25">
      <c r="A295" s="1"/>
      <c r="B295" s="26" t="s">
        <v>296</v>
      </c>
      <c r="C295" s="41">
        <f t="shared" si="4"/>
        <v>0</v>
      </c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3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</row>
    <row r="296" spans="1:57" x14ac:dyDescent="0.25">
      <c r="A296" s="1"/>
      <c r="B296" s="26" t="s">
        <v>297</v>
      </c>
      <c r="C296" s="41">
        <f t="shared" si="4"/>
        <v>0</v>
      </c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3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</row>
    <row r="297" spans="1:57" x14ac:dyDescent="0.25">
      <c r="A297" s="1"/>
      <c r="B297" s="13" t="s">
        <v>298</v>
      </c>
      <c r="C297" s="38">
        <f t="shared" si="4"/>
        <v>0</v>
      </c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7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</row>
    <row r="298" spans="1:57" x14ac:dyDescent="0.25">
      <c r="A298" s="1"/>
      <c r="B298" s="19" t="s">
        <v>299</v>
      </c>
      <c r="C298" s="40">
        <f t="shared" si="4"/>
        <v>0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3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</row>
    <row r="299" spans="1:57" x14ac:dyDescent="0.25">
      <c r="A299" s="1"/>
      <c r="B299" s="26" t="s">
        <v>300</v>
      </c>
      <c r="C299" s="41">
        <f t="shared" si="4"/>
        <v>0</v>
      </c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3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</row>
    <row r="300" spans="1:57" x14ac:dyDescent="0.25">
      <c r="A300" s="1"/>
      <c r="B300" s="19" t="s">
        <v>301</v>
      </c>
      <c r="C300" s="40">
        <f t="shared" si="4"/>
        <v>0</v>
      </c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3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</row>
    <row r="301" spans="1:57" x14ac:dyDescent="0.25">
      <c r="A301" s="1"/>
      <c r="B301" s="26" t="s">
        <v>302</v>
      </c>
      <c r="C301" s="41">
        <f t="shared" si="4"/>
        <v>0</v>
      </c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3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</row>
    <row r="302" spans="1:57" x14ac:dyDescent="0.25">
      <c r="A302" s="1"/>
      <c r="B302" s="26" t="s">
        <v>303</v>
      </c>
      <c r="C302" s="41">
        <f t="shared" si="4"/>
        <v>0</v>
      </c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3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</row>
    <row r="303" spans="1:57" x14ac:dyDescent="0.25">
      <c r="A303" s="1"/>
      <c r="B303" s="19" t="s">
        <v>304</v>
      </c>
      <c r="C303" s="40">
        <f t="shared" si="4"/>
        <v>0</v>
      </c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3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</row>
    <row r="304" spans="1:57" x14ac:dyDescent="0.25">
      <c r="A304" s="1"/>
      <c r="B304" s="26" t="s">
        <v>305</v>
      </c>
      <c r="C304" s="41">
        <f t="shared" si="4"/>
        <v>0</v>
      </c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3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</row>
    <row r="305" spans="1:57" x14ac:dyDescent="0.25">
      <c r="A305" s="1"/>
      <c r="B305" s="19" t="s">
        <v>306</v>
      </c>
      <c r="C305" s="40">
        <f t="shared" si="4"/>
        <v>0</v>
      </c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3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</row>
    <row r="306" spans="1:57" x14ac:dyDescent="0.25">
      <c r="A306" s="1"/>
      <c r="B306" s="26" t="s">
        <v>307</v>
      </c>
      <c r="C306" s="41">
        <f t="shared" si="4"/>
        <v>0</v>
      </c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3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</row>
    <row r="307" spans="1:57" x14ac:dyDescent="0.25">
      <c r="A307" s="1"/>
      <c r="B307" s="19" t="s">
        <v>308</v>
      </c>
      <c r="C307" s="40">
        <f t="shared" si="4"/>
        <v>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3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</row>
    <row r="308" spans="1:57" x14ac:dyDescent="0.25">
      <c r="A308" s="1"/>
      <c r="B308" s="26" t="s">
        <v>309</v>
      </c>
      <c r="C308" s="41">
        <f t="shared" si="4"/>
        <v>0</v>
      </c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3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</row>
    <row r="309" spans="1:57" x14ac:dyDescent="0.25">
      <c r="A309" s="1"/>
      <c r="B309" s="19" t="s">
        <v>310</v>
      </c>
      <c r="C309" s="40">
        <f t="shared" si="4"/>
        <v>0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3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</row>
    <row r="310" spans="1:57" ht="15.75" thickBot="1" x14ac:dyDescent="0.3">
      <c r="A310" s="1"/>
      <c r="B310" s="54" t="s">
        <v>311</v>
      </c>
      <c r="C310" s="55">
        <f t="shared" si="4"/>
        <v>0</v>
      </c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7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</row>
    <row r="311" spans="1:57" ht="15.75" thickBot="1" x14ac:dyDescent="0.3">
      <c r="A311" s="1"/>
      <c r="B311" s="50" t="s">
        <v>312</v>
      </c>
      <c r="C311" s="51">
        <f t="shared" si="4"/>
        <v>0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3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</row>
    <row r="312" spans="1:57" x14ac:dyDescent="0.25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1:57" x14ac:dyDescent="0.25">
      <c r="A313" s="1"/>
      <c r="B313" s="27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1:57" x14ac:dyDescent="0.25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1:57" x14ac:dyDescent="0.25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1:57" x14ac:dyDescent="0.25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1:57" x14ac:dyDescent="0.25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1:57" x14ac:dyDescent="0.25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1:57" x14ac:dyDescent="0.25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1:57" x14ac:dyDescent="0.25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1:44" x14ac:dyDescent="0.25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1:44" x14ac:dyDescent="0.25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1:44" x14ac:dyDescent="0.25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1:44" x14ac:dyDescent="0.25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1:44" x14ac:dyDescent="0.25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1:44" x14ac:dyDescent="0.25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1:44" x14ac:dyDescent="0.25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1:44" x14ac:dyDescent="0.25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1:44" x14ac:dyDescent="0.25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1:44" x14ac:dyDescent="0.25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1:44" x14ac:dyDescent="0.25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1:44" x14ac:dyDescent="0.25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1:44" x14ac:dyDescent="0.25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1:44" x14ac:dyDescent="0.25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1:44" x14ac:dyDescent="0.25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1:44" x14ac:dyDescent="0.25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1:44" x14ac:dyDescent="0.25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1:44" x14ac:dyDescent="0.25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1:44" x14ac:dyDescent="0.25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1:44" x14ac:dyDescent="0.25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1:44" x14ac:dyDescent="0.25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1:44" x14ac:dyDescent="0.25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1:44" x14ac:dyDescent="0.25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1:44" x14ac:dyDescent="0.25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1:44" x14ac:dyDescent="0.25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1:44" x14ac:dyDescent="0.25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1:44" x14ac:dyDescent="0.25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1:44" x14ac:dyDescent="0.25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1:44" x14ac:dyDescent="0.25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1:44" x14ac:dyDescent="0.25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1:44" x14ac:dyDescent="0.25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1:44" x14ac:dyDescent="0.25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1:44" x14ac:dyDescent="0.25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1:44" x14ac:dyDescent="0.25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1:44" x14ac:dyDescent="0.25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1:44" x14ac:dyDescent="0.25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1:44" x14ac:dyDescent="0.25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1:44" x14ac:dyDescent="0.25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1:44" x14ac:dyDescent="0.25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1:44" x14ac:dyDescent="0.25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1:44" x14ac:dyDescent="0.25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1:44" x14ac:dyDescent="0.25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1:44" x14ac:dyDescent="0.25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1:44" x14ac:dyDescent="0.25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1:44" x14ac:dyDescent="0.25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1:44" x14ac:dyDescent="0.25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1:44" x14ac:dyDescent="0.25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1:44" x14ac:dyDescent="0.25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1:44" x14ac:dyDescent="0.25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1:44" x14ac:dyDescent="0.25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1:44" x14ac:dyDescent="0.25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1:44" x14ac:dyDescent="0.25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1:44" x14ac:dyDescent="0.25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1:44" x14ac:dyDescent="0.25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1:44" x14ac:dyDescent="0.25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1:44" x14ac:dyDescent="0.25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1:44" x14ac:dyDescent="0.25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1:44" x14ac:dyDescent="0.25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1:44" x14ac:dyDescent="0.25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1:44" x14ac:dyDescent="0.25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1:44" x14ac:dyDescent="0.25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1:44" x14ac:dyDescent="0.25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1:44" x14ac:dyDescent="0.25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1:44" x14ac:dyDescent="0.25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1:44" x14ac:dyDescent="0.25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1:44" x14ac:dyDescent="0.25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1:44" x14ac:dyDescent="0.25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1:44" x14ac:dyDescent="0.25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1:44" x14ac:dyDescent="0.25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1:44" x14ac:dyDescent="0.25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1:44" x14ac:dyDescent="0.25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1:44" x14ac:dyDescent="0.25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1:44" x14ac:dyDescent="0.25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1:44" x14ac:dyDescent="0.25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1:44" x14ac:dyDescent="0.25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1:44" x14ac:dyDescent="0.25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1:44" x14ac:dyDescent="0.25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1:44" x14ac:dyDescent="0.25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1:44" x14ac:dyDescent="0.25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1:44" x14ac:dyDescent="0.25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1:44" x14ac:dyDescent="0.25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1:44" x14ac:dyDescent="0.25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1:44" x14ac:dyDescent="0.25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1:44" x14ac:dyDescent="0.25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1:44" x14ac:dyDescent="0.25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1:44" x14ac:dyDescent="0.25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44" x14ac:dyDescent="0.25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44" x14ac:dyDescent="0.25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44" x14ac:dyDescent="0.25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44" x14ac:dyDescent="0.25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44" x14ac:dyDescent="0.25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44" x14ac:dyDescent="0.25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44" x14ac:dyDescent="0.25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44" x14ac:dyDescent="0.25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44" x14ac:dyDescent="0.25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44" x14ac:dyDescent="0.25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34" x14ac:dyDescent="0.25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34" x14ac:dyDescent="0.25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x14ac:dyDescent="0.25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x14ac:dyDescent="0.25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x14ac:dyDescent="0.25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x14ac:dyDescent="0.25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x14ac:dyDescent="0.25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x14ac:dyDescent="0.25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x14ac:dyDescent="0.25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x14ac:dyDescent="0.25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x14ac:dyDescent="0.25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x14ac:dyDescent="0.25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x14ac:dyDescent="0.25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x14ac:dyDescent="0.25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x14ac:dyDescent="0.25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x14ac:dyDescent="0.25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x14ac:dyDescent="0.25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x14ac:dyDescent="0.25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x14ac:dyDescent="0.25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x14ac:dyDescent="0.25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x14ac:dyDescent="0.25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x14ac:dyDescent="0.25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x14ac:dyDescent="0.25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x14ac:dyDescent="0.25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x14ac:dyDescent="0.25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x14ac:dyDescent="0.25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x14ac:dyDescent="0.25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x14ac:dyDescent="0.25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x14ac:dyDescent="0.25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x14ac:dyDescent="0.25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x14ac:dyDescent="0.25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x14ac:dyDescent="0.25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x14ac:dyDescent="0.25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x14ac:dyDescent="0.25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x14ac:dyDescent="0.25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x14ac:dyDescent="0.25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x14ac:dyDescent="0.25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x14ac:dyDescent="0.25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x14ac:dyDescent="0.25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x14ac:dyDescent="0.25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x14ac:dyDescent="0.25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x14ac:dyDescent="0.25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x14ac:dyDescent="0.25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x14ac:dyDescent="0.25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x14ac:dyDescent="0.25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x14ac:dyDescent="0.25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x14ac:dyDescent="0.25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x14ac:dyDescent="0.25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x14ac:dyDescent="0.25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x14ac:dyDescent="0.25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x14ac:dyDescent="0.25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x14ac:dyDescent="0.25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x14ac:dyDescent="0.25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x14ac:dyDescent="0.25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x14ac:dyDescent="0.25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x14ac:dyDescent="0.25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x14ac:dyDescent="0.25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x14ac:dyDescent="0.25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x14ac:dyDescent="0.25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x14ac:dyDescent="0.25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x14ac:dyDescent="0.25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x14ac:dyDescent="0.25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x14ac:dyDescent="0.25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x14ac:dyDescent="0.25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x14ac:dyDescent="0.25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x14ac:dyDescent="0.25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x14ac:dyDescent="0.25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x14ac:dyDescent="0.25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x14ac:dyDescent="0.25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x14ac:dyDescent="0.25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x14ac:dyDescent="0.25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x14ac:dyDescent="0.25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x14ac:dyDescent="0.25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x14ac:dyDescent="0.25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x14ac:dyDescent="0.25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x14ac:dyDescent="0.25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x14ac:dyDescent="0.25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x14ac:dyDescent="0.25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x14ac:dyDescent="0.25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x14ac:dyDescent="0.25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x14ac:dyDescent="0.25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x14ac:dyDescent="0.25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x14ac:dyDescent="0.25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x14ac:dyDescent="0.25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x14ac:dyDescent="0.25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x14ac:dyDescent="0.25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x14ac:dyDescent="0.25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x14ac:dyDescent="0.25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x14ac:dyDescent="0.25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x14ac:dyDescent="0.25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x14ac:dyDescent="0.25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x14ac:dyDescent="0.25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x14ac:dyDescent="0.25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x14ac:dyDescent="0.25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x14ac:dyDescent="0.25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x14ac:dyDescent="0.25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x14ac:dyDescent="0.25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x14ac:dyDescent="0.25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x14ac:dyDescent="0.25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x14ac:dyDescent="0.25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x14ac:dyDescent="0.25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x14ac:dyDescent="0.25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x14ac:dyDescent="0.25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</sheetData>
  <sheetProtection formatCells="0" formatColumns="0" formatRows="0" insertColumns="0" insertRows="0"/>
  <mergeCells count="5">
    <mergeCell ref="B7:O7"/>
    <mergeCell ref="B3:O3"/>
    <mergeCell ref="B4:O4"/>
    <mergeCell ref="B5:O5"/>
    <mergeCell ref="B6:O6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Hoja1!$B$3:$B$48</xm:f>
          </x14:formula1>
          <xm:sqref>B5:O5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738"/>
  <sheetViews>
    <sheetView zoomScale="93" zoomScaleNormal="93" workbookViewId="0">
      <selection activeCell="C4" sqref="C4"/>
    </sheetView>
  </sheetViews>
  <sheetFormatPr baseColWidth="10" defaultRowHeight="15" x14ac:dyDescent="0.25"/>
  <cols>
    <col min="1" max="1" width="1.85546875" customWidth="1"/>
    <col min="2" max="2" width="16.85546875" customWidth="1"/>
    <col min="3" max="3" width="103.8554687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4" t="s">
        <v>366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6"/>
    </row>
    <row r="3" spans="1:18" x14ac:dyDescent="0.25">
      <c r="A3" s="1"/>
      <c r="B3" s="81" t="s">
        <v>367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3"/>
    </row>
    <row r="4" spans="1:18" x14ac:dyDescent="0.25">
      <c r="A4" s="1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x14ac:dyDescent="0.25">
      <c r="A5" s="1"/>
      <c r="B5" s="8" t="s">
        <v>368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</row>
    <row r="6" spans="1:18" x14ac:dyDescent="0.25">
      <c r="A6" s="1"/>
      <c r="B6" s="9"/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8" x14ac:dyDescent="0.25">
      <c r="A7" s="1"/>
      <c r="B7" s="63" t="s">
        <v>0</v>
      </c>
      <c r="C7" s="66"/>
      <c r="D7" s="67" t="s">
        <v>1</v>
      </c>
      <c r="E7" s="64" t="s">
        <v>2</v>
      </c>
      <c r="F7" s="64" t="s">
        <v>3</v>
      </c>
      <c r="G7" s="64" t="s">
        <v>4</v>
      </c>
      <c r="H7" s="64" t="s">
        <v>5</v>
      </c>
      <c r="I7" s="64" t="s">
        <v>6</v>
      </c>
      <c r="J7" s="64" t="s">
        <v>7</v>
      </c>
      <c r="K7" s="64" t="s">
        <v>8</v>
      </c>
      <c r="L7" s="64" t="s">
        <v>9</v>
      </c>
      <c r="M7" s="64" t="s">
        <v>10</v>
      </c>
      <c r="N7" s="64" t="s">
        <v>11</v>
      </c>
      <c r="O7" s="64" t="s">
        <v>12</v>
      </c>
      <c r="P7" s="65" t="s">
        <v>13</v>
      </c>
    </row>
    <row r="8" spans="1:18" x14ac:dyDescent="0.25">
      <c r="A8" s="1"/>
      <c r="B8" s="13" t="s">
        <v>14</v>
      </c>
      <c r="C8" s="14"/>
      <c r="D8" s="15">
        <f>SUM(E8:P8)</f>
        <v>0</v>
      </c>
      <c r="E8" s="16">
        <f>SUMIF($Q9:$Q$308,LEFT($B8,1),E9:E$308)/2</f>
        <v>0</v>
      </c>
      <c r="F8" s="16">
        <f>SUMIF($Q9:$Q$308,LEFT($B8,1),F9:F$308)/2</f>
        <v>0</v>
      </c>
      <c r="G8" s="16">
        <f>SUMIF($Q9:$Q$308,LEFT($B8,1),G9:G$308)/2</f>
        <v>0</v>
      </c>
      <c r="H8" s="16">
        <f>SUMIF($Q9:$Q$308,LEFT($B8,1),H9:H$308)/2</f>
        <v>0</v>
      </c>
      <c r="I8" s="16">
        <f>SUMIF($Q9:$Q$308,LEFT($B8,1),I9:I$308)/2</f>
        <v>0</v>
      </c>
      <c r="J8" s="16">
        <f>SUMIF($Q9:$Q$308,LEFT($B8,1),J9:J$308)/2</f>
        <v>0</v>
      </c>
      <c r="K8" s="16">
        <f>SUMIF($Q9:$Q$308,LEFT($B8,1),K9:K$308)/2</f>
        <v>0</v>
      </c>
      <c r="L8" s="16">
        <f>SUMIF($Q9:$Q$308,LEFT($B8,1),L9:L$308)/2</f>
        <v>0</v>
      </c>
      <c r="M8" s="16">
        <f>SUMIF($Q9:$Q$308,LEFT($B8,1),M9:M$308)/2</f>
        <v>0</v>
      </c>
      <c r="N8" s="16">
        <f>SUMIF($Q9:$Q$308,LEFT($B8,1),N9:N$308)/2</f>
        <v>0</v>
      </c>
      <c r="O8" s="16">
        <f>SUMIF($Q9:$Q$308,LEFT($B8,1),O9:O$308)/2</f>
        <v>0</v>
      </c>
      <c r="P8" s="17">
        <f>SUMIF($Q9:$Q$308,LEFT($B8,1),P9:P$308)/2</f>
        <v>0</v>
      </c>
    </row>
    <row r="9" spans="1:18" s="25" customFormat="1" x14ac:dyDescent="0.25">
      <c r="A9" s="18"/>
      <c r="B9" s="19" t="s">
        <v>15</v>
      </c>
      <c r="C9" s="20"/>
      <c r="D9" s="21">
        <f t="shared" ref="D9:D72" si="0">SUM(E9:P9)</f>
        <v>0</v>
      </c>
      <c r="E9" s="22">
        <f>SUMIF($R10:$R$308,LEFT($B9,2),E10:E$308)</f>
        <v>0</v>
      </c>
      <c r="F9" s="22">
        <f>SUMIF($R10:$R$308,LEFT($B9,2),F10:F$308)</f>
        <v>0</v>
      </c>
      <c r="G9" s="22">
        <f>SUMIF($R10:$R$308,LEFT($B9,2),G10:G$308)</f>
        <v>0</v>
      </c>
      <c r="H9" s="22">
        <f>SUMIF($R10:$R$308,LEFT($B9,2),H10:H$308)</f>
        <v>0</v>
      </c>
      <c r="I9" s="22">
        <f>SUMIF($R10:$R$308,LEFT($B9,2),I10:I$308)</f>
        <v>0</v>
      </c>
      <c r="J9" s="22">
        <f>SUMIF($R10:$R$308,LEFT($B9,2),J10:J$308)</f>
        <v>0</v>
      </c>
      <c r="K9" s="22">
        <f>SUMIF($R10:$R$308,LEFT($B9,2),K10:K$308)</f>
        <v>0</v>
      </c>
      <c r="L9" s="22">
        <f>SUMIF($R10:$R$308,LEFT($B9,2),L10:L$308)</f>
        <v>0</v>
      </c>
      <c r="M9" s="22">
        <f>SUMIF($R10:$R$308,LEFT($B9,2),M10:M$308)</f>
        <v>0</v>
      </c>
      <c r="N9" s="22">
        <f>SUMIF($R10:$R$308,LEFT($B9,2),N10:N$308)</f>
        <v>0</v>
      </c>
      <c r="O9" s="22">
        <f>SUMIF($R10:$R$308,LEFT($B9,2),O10:O$308)</f>
        <v>0</v>
      </c>
      <c r="P9" s="23">
        <f>SUMIF($R10:$R$308,LEFT($B9,2),P10:P$308)</f>
        <v>0</v>
      </c>
      <c r="Q9" s="24" t="str">
        <f>LEFT($B9,1)</f>
        <v>1</v>
      </c>
      <c r="R9" s="24" t="str">
        <f>LEFT($B9,2)</f>
        <v>11</v>
      </c>
    </row>
    <row r="10" spans="1:18" x14ac:dyDescent="0.25">
      <c r="A10" s="1"/>
      <c r="B10" s="26" t="s">
        <v>16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ref="Q10:Q73" si="1">LEFT($B10,1)</f>
        <v>1</v>
      </c>
      <c r="R10" s="4" t="str">
        <f t="shared" ref="R10:R73" si="2">LEFT($B10,2)</f>
        <v>11</v>
      </c>
    </row>
    <row r="11" spans="1:18" x14ac:dyDescent="0.25">
      <c r="A11" s="1"/>
      <c r="B11" s="26" t="s">
        <v>17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x14ac:dyDescent="0.25">
      <c r="A12" s="1"/>
      <c r="B12" s="26" t="s">
        <v>18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s="25" customFormat="1" x14ac:dyDescent="0.25">
      <c r="A13" s="18"/>
      <c r="B13" s="19" t="s">
        <v>19</v>
      </c>
      <c r="C13" s="20"/>
      <c r="D13" s="21">
        <f t="shared" si="0"/>
        <v>0</v>
      </c>
      <c r="E13" s="22">
        <f>SUMIF($R14:$R$308,LEFT($B13,2),E14:E$308)</f>
        <v>0</v>
      </c>
      <c r="F13" s="22">
        <f>SUMIF($R14:$R$308,LEFT($B13,2),F14:F$308)</f>
        <v>0</v>
      </c>
      <c r="G13" s="22">
        <f>SUMIF($R14:$R$308,LEFT($B13,2),G14:G$308)</f>
        <v>0</v>
      </c>
      <c r="H13" s="22">
        <f>SUMIF($R14:$R$308,LEFT($B13,2),H14:H$308)</f>
        <v>0</v>
      </c>
      <c r="I13" s="22">
        <f>SUMIF($R14:$R$308,LEFT($B13,2),I14:I$308)</f>
        <v>0</v>
      </c>
      <c r="J13" s="22">
        <f>SUMIF($R14:$R$308,LEFT($B13,2),J14:J$308)</f>
        <v>0</v>
      </c>
      <c r="K13" s="22">
        <f>SUMIF($R14:$R$308,LEFT($B13,2),K14:K$308)</f>
        <v>0</v>
      </c>
      <c r="L13" s="22">
        <f>SUMIF($R14:$R$308,LEFT($B13,2),L14:L$308)</f>
        <v>0</v>
      </c>
      <c r="M13" s="22">
        <f>SUMIF($R14:$R$308,LEFT($B13,2),M14:M$308)</f>
        <v>0</v>
      </c>
      <c r="N13" s="22">
        <f>SUMIF($R14:$R$308,LEFT($B13,2),N14:N$308)</f>
        <v>0</v>
      </c>
      <c r="O13" s="22">
        <f>SUMIF($R14:$R$308,LEFT($B13,2),O14:O$308)</f>
        <v>0</v>
      </c>
      <c r="P13" s="23">
        <f>SUMIF($R14:$R$308,LEFT($B13,2),P14:P$308)</f>
        <v>0</v>
      </c>
      <c r="Q13" s="24" t="str">
        <f t="shared" si="1"/>
        <v>1</v>
      </c>
      <c r="R13" s="24" t="str">
        <f t="shared" si="2"/>
        <v>12</v>
      </c>
    </row>
    <row r="14" spans="1:18" x14ac:dyDescent="0.25">
      <c r="A14" s="1"/>
      <c r="B14" s="26" t="s">
        <v>20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21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22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23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s="25" customFormat="1" x14ac:dyDescent="0.25">
      <c r="A18" s="18"/>
      <c r="B18" s="19" t="s">
        <v>24</v>
      </c>
      <c r="C18" s="20"/>
      <c r="D18" s="21">
        <f t="shared" si="0"/>
        <v>0</v>
      </c>
      <c r="E18" s="22">
        <f>SUMIF($R19:$R$308,LEFT($B18,2),E19:E$308)</f>
        <v>0</v>
      </c>
      <c r="F18" s="22">
        <f>SUMIF($R19:$R$308,LEFT($B18,2),F19:F$308)</f>
        <v>0</v>
      </c>
      <c r="G18" s="22">
        <f>SUMIF($R19:$R$308,LEFT($B18,2),G19:G$308)</f>
        <v>0</v>
      </c>
      <c r="H18" s="22">
        <f>SUMIF($R19:$R$308,LEFT($B18,2),H19:H$308)</f>
        <v>0</v>
      </c>
      <c r="I18" s="22">
        <f>SUMIF($R19:$R$308,LEFT($B18,2),I19:I$308)</f>
        <v>0</v>
      </c>
      <c r="J18" s="22">
        <f>SUMIF($R19:$R$308,LEFT($B18,2),J19:J$308)</f>
        <v>0</v>
      </c>
      <c r="K18" s="22">
        <f>SUMIF($R19:$R$308,LEFT($B18,2),K19:K$308)</f>
        <v>0</v>
      </c>
      <c r="L18" s="22">
        <f>SUMIF($R19:$R$308,LEFT($B18,2),L19:L$308)</f>
        <v>0</v>
      </c>
      <c r="M18" s="22">
        <f>SUMIF($R19:$R$308,LEFT($B18,2),M19:M$308)</f>
        <v>0</v>
      </c>
      <c r="N18" s="22">
        <f>SUMIF($R19:$R$308,LEFT($B18,2),N19:N$308)</f>
        <v>0</v>
      </c>
      <c r="O18" s="22">
        <f>SUMIF($R19:$R$308,LEFT($B18,2),O19:O$308)</f>
        <v>0</v>
      </c>
      <c r="P18" s="23">
        <f>SUMIF($R19:$R$308,LEFT($B18,2),P19:P$308)</f>
        <v>0</v>
      </c>
      <c r="Q18" s="24" t="str">
        <f t="shared" si="1"/>
        <v>1</v>
      </c>
      <c r="R18" s="24" t="str">
        <f t="shared" si="2"/>
        <v>13</v>
      </c>
    </row>
    <row r="19" spans="1:18" x14ac:dyDescent="0.25">
      <c r="A19" s="1"/>
      <c r="B19" s="26" t="s">
        <v>25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26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27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28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29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s="25" customFormat="1" x14ac:dyDescent="0.25">
      <c r="A24" s="18"/>
      <c r="B24" s="19" t="s">
        <v>30</v>
      </c>
      <c r="C24" s="20"/>
      <c r="D24" s="21">
        <f t="shared" si="0"/>
        <v>0</v>
      </c>
      <c r="E24" s="22">
        <f>SUMIF($R25:$R$308,LEFT($B24,2),E25:E$308)</f>
        <v>0</v>
      </c>
      <c r="F24" s="22">
        <f>SUMIF($R25:$R$308,LEFT($B24,2),F25:F$308)</f>
        <v>0</v>
      </c>
      <c r="G24" s="22">
        <f>SUMIF($R25:$R$308,LEFT($B24,2),G25:G$308)</f>
        <v>0</v>
      </c>
      <c r="H24" s="22">
        <f>SUMIF($R25:$R$308,LEFT($B24,2),H25:H$308)</f>
        <v>0</v>
      </c>
      <c r="I24" s="22">
        <f>SUMIF($R25:$R$308,LEFT($B24,2),I25:I$308)</f>
        <v>0</v>
      </c>
      <c r="J24" s="22">
        <f>SUMIF($R25:$R$308,LEFT($B24,2),J25:J$308)</f>
        <v>0</v>
      </c>
      <c r="K24" s="22">
        <f>SUMIF($R25:$R$308,LEFT($B24,2),K25:K$308)</f>
        <v>0</v>
      </c>
      <c r="L24" s="22">
        <f>SUMIF($R25:$R$308,LEFT($B24,2),L25:L$308)</f>
        <v>0</v>
      </c>
      <c r="M24" s="22">
        <f>SUMIF($R25:$R$308,LEFT($B24,2),M25:M$308)</f>
        <v>0</v>
      </c>
      <c r="N24" s="22">
        <f>SUMIF($R25:$R$308,LEFT($B24,2),N25:N$308)</f>
        <v>0</v>
      </c>
      <c r="O24" s="22">
        <f>SUMIF($R25:$R$308,LEFT($B24,2),O25:O$308)</f>
        <v>0</v>
      </c>
      <c r="P24" s="23">
        <f>SUMIF($R25:$R$308,LEFT($B24,2),P25:P$308)</f>
        <v>0</v>
      </c>
      <c r="Q24" s="24" t="str">
        <f t="shared" si="1"/>
        <v>1</v>
      </c>
      <c r="R24" s="24" t="str">
        <f t="shared" si="2"/>
        <v>14</v>
      </c>
    </row>
    <row r="25" spans="1:18" x14ac:dyDescent="0.25">
      <c r="A25" s="1"/>
      <c r="B25" s="26" t="s">
        <v>31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32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33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34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s="25" customFormat="1" x14ac:dyDescent="0.25">
      <c r="A29" s="18"/>
      <c r="B29" s="19" t="s">
        <v>35</v>
      </c>
      <c r="C29" s="20"/>
      <c r="D29" s="21">
        <f t="shared" si="0"/>
        <v>0</v>
      </c>
      <c r="E29" s="22">
        <f>SUMIF($R30:$R$308,LEFT($B29,2),E30:E$308)</f>
        <v>0</v>
      </c>
      <c r="F29" s="22">
        <f>SUMIF($R30:$R$308,LEFT($B29,2),F30:F$308)</f>
        <v>0</v>
      </c>
      <c r="G29" s="22">
        <f>SUMIF($R30:$R$308,LEFT($B29,2),G30:G$308)</f>
        <v>0</v>
      </c>
      <c r="H29" s="22">
        <f>SUMIF($R30:$R$308,LEFT($B29,2),H30:H$308)</f>
        <v>0</v>
      </c>
      <c r="I29" s="22">
        <f>SUMIF($R30:$R$308,LEFT($B29,2),I30:I$308)</f>
        <v>0</v>
      </c>
      <c r="J29" s="22">
        <f>SUMIF($R30:$R$308,LEFT($B29,2),J30:J$308)</f>
        <v>0</v>
      </c>
      <c r="K29" s="22">
        <f>SUMIF($R30:$R$308,LEFT($B29,2),K30:K$308)</f>
        <v>0</v>
      </c>
      <c r="L29" s="22">
        <f>SUMIF($R30:$R$308,LEFT($B29,2),L30:L$308)</f>
        <v>0</v>
      </c>
      <c r="M29" s="22">
        <f>SUMIF($R30:$R$308,LEFT($B29,2),M30:M$308)</f>
        <v>0</v>
      </c>
      <c r="N29" s="22">
        <f>SUMIF($R30:$R$308,LEFT($B29,2),N30:N$308)</f>
        <v>0</v>
      </c>
      <c r="O29" s="22">
        <f>SUMIF($R30:$R$308,LEFT($B29,2),O30:O$308)</f>
        <v>0</v>
      </c>
      <c r="P29" s="23">
        <f>SUMIF($R30:$R$308,LEFT($B29,2),P30:P$308)</f>
        <v>0</v>
      </c>
      <c r="Q29" s="24" t="str">
        <f t="shared" si="1"/>
        <v>1</v>
      </c>
      <c r="R29" s="24" t="str">
        <f t="shared" si="2"/>
        <v>15</v>
      </c>
    </row>
    <row r="30" spans="1:18" x14ac:dyDescent="0.25">
      <c r="A30" s="1"/>
      <c r="B30" s="26" t="s">
        <v>36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37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38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39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40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41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s="25" customFormat="1" x14ac:dyDescent="0.25">
      <c r="A36" s="18"/>
      <c r="B36" s="19" t="s">
        <v>42</v>
      </c>
      <c r="C36" s="20"/>
      <c r="D36" s="21">
        <f t="shared" si="0"/>
        <v>0</v>
      </c>
      <c r="E36" s="22">
        <f>SUMIF($R37:$R$308,LEFT($B36,2),E37:E$308)</f>
        <v>0</v>
      </c>
      <c r="F36" s="22">
        <f>SUMIF($R37:$R$308,LEFT($B36,2),F37:F$308)</f>
        <v>0</v>
      </c>
      <c r="G36" s="22">
        <f>SUMIF($R37:$R$308,LEFT($B36,2),G37:G$308)</f>
        <v>0</v>
      </c>
      <c r="H36" s="22">
        <f>SUMIF($R37:$R$308,LEFT($B36,2),H37:H$308)</f>
        <v>0</v>
      </c>
      <c r="I36" s="22">
        <f>SUMIF($R37:$R$308,LEFT($B36,2),I37:I$308)</f>
        <v>0</v>
      </c>
      <c r="J36" s="22">
        <f>SUMIF($R37:$R$308,LEFT($B36,2),J37:J$308)</f>
        <v>0</v>
      </c>
      <c r="K36" s="22">
        <f>SUMIF($R37:$R$308,LEFT($B36,2),K37:K$308)</f>
        <v>0</v>
      </c>
      <c r="L36" s="22">
        <f>SUMIF($R37:$R$308,LEFT($B36,2),L37:L$308)</f>
        <v>0</v>
      </c>
      <c r="M36" s="22">
        <f>SUMIF($R37:$R$308,LEFT($B36,2),M37:M$308)</f>
        <v>0</v>
      </c>
      <c r="N36" s="22">
        <f>SUMIF($R37:$R$308,LEFT($B36,2),N37:N$308)</f>
        <v>0</v>
      </c>
      <c r="O36" s="22">
        <f>SUMIF($R37:$R$308,LEFT($B36,2),O37:O$308)</f>
        <v>0</v>
      </c>
      <c r="P36" s="23">
        <f>SUMIF($R37:$R$308,LEFT($B36,2),P37:P$308)</f>
        <v>0</v>
      </c>
      <c r="Q36" s="24" t="str">
        <f t="shared" si="1"/>
        <v>1</v>
      </c>
      <c r="R36" s="24" t="str">
        <f t="shared" si="2"/>
        <v>16</v>
      </c>
    </row>
    <row r="37" spans="1:18" x14ac:dyDescent="0.25">
      <c r="A37" s="1"/>
      <c r="B37" s="26" t="s">
        <v>43</v>
      </c>
      <c r="C37" s="27"/>
      <c r="D37" s="28">
        <f t="shared" si="0"/>
        <v>0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4" t="str">
        <f t="shared" si="1"/>
        <v>1</v>
      </c>
      <c r="R37" s="4" t="str">
        <f t="shared" si="2"/>
        <v>16</v>
      </c>
    </row>
    <row r="38" spans="1:18" s="25" customFormat="1" x14ac:dyDescent="0.25">
      <c r="A38" s="18"/>
      <c r="B38" s="19" t="s">
        <v>44</v>
      </c>
      <c r="C38" s="20"/>
      <c r="D38" s="21">
        <f t="shared" si="0"/>
        <v>0</v>
      </c>
      <c r="E38" s="22">
        <f>SUMIF($R39:$R$308,LEFT($B38,2),E39:E$308)</f>
        <v>0</v>
      </c>
      <c r="F38" s="22">
        <f>SUMIF($R39:$R$308,LEFT($B38,2),F39:F$308)</f>
        <v>0</v>
      </c>
      <c r="G38" s="22">
        <f>SUMIF($R39:$R$308,LEFT($B38,2),G39:G$308)</f>
        <v>0</v>
      </c>
      <c r="H38" s="22">
        <f>SUMIF($R39:$R$308,LEFT($B38,2),H39:H$308)</f>
        <v>0</v>
      </c>
      <c r="I38" s="22">
        <f>SUMIF($R39:$R$308,LEFT($B38,2),I39:I$308)</f>
        <v>0</v>
      </c>
      <c r="J38" s="22">
        <f>SUMIF($R39:$R$308,LEFT($B38,2),J39:J$308)</f>
        <v>0</v>
      </c>
      <c r="K38" s="22">
        <f>SUMIF($R39:$R$308,LEFT($B38,2),K39:K$308)</f>
        <v>0</v>
      </c>
      <c r="L38" s="22">
        <f>SUMIF($R39:$R$308,LEFT($B38,2),L39:L$308)</f>
        <v>0</v>
      </c>
      <c r="M38" s="22">
        <f>SUMIF($R39:$R$308,LEFT($B38,2),M39:M$308)</f>
        <v>0</v>
      </c>
      <c r="N38" s="22">
        <f>SUMIF($R39:$R$308,LEFT($B38,2),N39:N$308)</f>
        <v>0</v>
      </c>
      <c r="O38" s="22">
        <f>SUMIF($R39:$R$308,LEFT($B38,2),O39:O$308)</f>
        <v>0</v>
      </c>
      <c r="P38" s="23">
        <f>SUMIF($R39:$R$308,LEFT($B38,2),P39:P$308)</f>
        <v>0</v>
      </c>
      <c r="Q38" s="24" t="str">
        <f t="shared" si="1"/>
        <v>1</v>
      </c>
      <c r="R38" s="24" t="str">
        <f t="shared" si="2"/>
        <v>17</v>
      </c>
    </row>
    <row r="39" spans="1:18" x14ac:dyDescent="0.25">
      <c r="A39" s="1"/>
      <c r="B39" s="26" t="s">
        <v>45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26" t="s">
        <v>46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13" t="s">
        <v>47</v>
      </c>
      <c r="C41" s="14"/>
      <c r="D41" s="31">
        <f t="shared" si="0"/>
        <v>0</v>
      </c>
      <c r="E41" s="16">
        <f>SUMIF($Q42:$Q$308,LEFT($B41,1),E42:E$308)/2</f>
        <v>0</v>
      </c>
      <c r="F41" s="16">
        <f>SUMIF($Q42:$Q$308,LEFT($B41,1),F42:F$308)/2</f>
        <v>0</v>
      </c>
      <c r="G41" s="16">
        <f>SUMIF($Q42:$Q$308,LEFT($B41,1),G42:G$308)/2</f>
        <v>0</v>
      </c>
      <c r="H41" s="16">
        <f>SUMIF($Q42:$Q$308,LEFT($B41,1),H42:H$308)/2</f>
        <v>0</v>
      </c>
      <c r="I41" s="16">
        <f>SUMIF($Q42:$Q$308,LEFT($B41,1),I42:I$308)/2</f>
        <v>0</v>
      </c>
      <c r="J41" s="16">
        <f>SUMIF($Q42:$Q$308,LEFT($B41,1),J42:J$308)/2</f>
        <v>0</v>
      </c>
      <c r="K41" s="16">
        <f>SUMIF($Q42:$Q$308,LEFT($B41,1),K42:K$308)/2</f>
        <v>0</v>
      </c>
      <c r="L41" s="16">
        <f>SUMIF($Q42:$Q$308,LEFT($B41,1),L42:L$308)/2</f>
        <v>0</v>
      </c>
      <c r="M41" s="16">
        <f>SUMIF($Q42:$Q$308,LEFT($B41,1),M42:M$308)/2</f>
        <v>0</v>
      </c>
      <c r="N41" s="16">
        <f>SUMIF($Q42:$Q$308,LEFT($B41,1),N42:N$308)/2</f>
        <v>0</v>
      </c>
      <c r="O41" s="16">
        <f>SUMIF($Q42:$Q$308,LEFT($B41,1),O42:O$308)/2</f>
        <v>0</v>
      </c>
      <c r="P41" s="17">
        <f>SUMIF($Q42:$Q$308,LEFT($B41,1),P42:P$308)/2</f>
        <v>0</v>
      </c>
      <c r="Q41" s="4" t="str">
        <f t="shared" si="1"/>
        <v>2</v>
      </c>
      <c r="R41" s="4" t="str">
        <f t="shared" si="2"/>
        <v>20</v>
      </c>
    </row>
    <row r="42" spans="1:18" s="25" customFormat="1" x14ac:dyDescent="0.25">
      <c r="A42" s="18"/>
      <c r="B42" s="19" t="s">
        <v>48</v>
      </c>
      <c r="C42" s="20"/>
      <c r="D42" s="21">
        <f t="shared" si="0"/>
        <v>0</v>
      </c>
      <c r="E42" s="22">
        <f>SUMIF($R43:$R$308,LEFT($B42,2),E43:E$308)</f>
        <v>0</v>
      </c>
      <c r="F42" s="22">
        <f>SUMIF($R43:$R$308,LEFT($B42,2),F43:F$308)</f>
        <v>0</v>
      </c>
      <c r="G42" s="22">
        <f>SUMIF($R43:$R$308,LEFT($B42,2),G43:G$308)</f>
        <v>0</v>
      </c>
      <c r="H42" s="22">
        <f>SUMIF($R43:$R$308,LEFT($B42,2),H43:H$308)</f>
        <v>0</v>
      </c>
      <c r="I42" s="22">
        <f>SUMIF($R43:$R$308,LEFT($B42,2),I43:I$308)</f>
        <v>0</v>
      </c>
      <c r="J42" s="22">
        <f>SUMIF($R43:$R$308,LEFT($B42,2),J43:J$308)</f>
        <v>0</v>
      </c>
      <c r="K42" s="22">
        <f>SUMIF($R43:$R$308,LEFT($B42,2),K43:K$308)</f>
        <v>0</v>
      </c>
      <c r="L42" s="22">
        <f>SUMIF($R43:$R$308,LEFT($B42,2),L43:L$308)</f>
        <v>0</v>
      </c>
      <c r="M42" s="22">
        <f>SUMIF($R43:$R$308,LEFT($B42,2),M43:M$308)</f>
        <v>0</v>
      </c>
      <c r="N42" s="22">
        <f>SUMIF($R43:$R$308,LEFT($B42,2),N43:N$308)</f>
        <v>0</v>
      </c>
      <c r="O42" s="22">
        <f>SUMIF($R43:$R$308,LEFT($B42,2),O43:O$308)</f>
        <v>0</v>
      </c>
      <c r="P42" s="23">
        <f>SUMIF($R43:$R$308,LEFT($B42,2),P43:P$308)</f>
        <v>0</v>
      </c>
      <c r="Q42" s="24" t="str">
        <f t="shared" si="1"/>
        <v>2</v>
      </c>
      <c r="R42" s="24" t="str">
        <f t="shared" si="2"/>
        <v>21</v>
      </c>
    </row>
    <row r="43" spans="1:18" x14ac:dyDescent="0.25">
      <c r="A43" s="1"/>
      <c r="B43" s="26" t="s">
        <v>49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50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51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52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53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54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55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56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s="25" customFormat="1" x14ac:dyDescent="0.25">
      <c r="A51" s="18"/>
      <c r="B51" s="19" t="s">
        <v>57</v>
      </c>
      <c r="C51" s="20"/>
      <c r="D51" s="21">
        <f t="shared" si="0"/>
        <v>0</v>
      </c>
      <c r="E51" s="22">
        <f>SUMIF($R52:$R$308,LEFT($B51,2),E52:E$308)</f>
        <v>0</v>
      </c>
      <c r="F51" s="22">
        <f>SUMIF($R52:$R$308,LEFT($B51,2),F52:F$308)</f>
        <v>0</v>
      </c>
      <c r="G51" s="22">
        <f>SUMIF($R52:$R$308,LEFT($B51,2),G52:G$308)</f>
        <v>0</v>
      </c>
      <c r="H51" s="22">
        <f>SUMIF($R52:$R$308,LEFT($B51,2),H52:H$308)</f>
        <v>0</v>
      </c>
      <c r="I51" s="22">
        <f>SUMIF($R52:$R$308,LEFT($B51,2),I52:I$308)</f>
        <v>0</v>
      </c>
      <c r="J51" s="22">
        <f>SUMIF($R52:$R$308,LEFT($B51,2),J52:J$308)</f>
        <v>0</v>
      </c>
      <c r="K51" s="22">
        <f>SUMIF($R52:$R$308,LEFT($B51,2),K52:K$308)</f>
        <v>0</v>
      </c>
      <c r="L51" s="22">
        <f>SUMIF($R52:$R$308,LEFT($B51,2),L52:L$308)</f>
        <v>0</v>
      </c>
      <c r="M51" s="22">
        <f>SUMIF($R52:$R$308,LEFT($B51,2),M52:M$308)</f>
        <v>0</v>
      </c>
      <c r="N51" s="22">
        <f>SUMIF($R52:$R$308,LEFT($B51,2),N52:N$308)</f>
        <v>0</v>
      </c>
      <c r="O51" s="22">
        <f>SUMIF($R52:$R$308,LEFT($B51,2),O52:O$308)</f>
        <v>0</v>
      </c>
      <c r="P51" s="23">
        <f>SUMIF($R52:$R$308,LEFT($B51,2),P52:P$308)</f>
        <v>0</v>
      </c>
      <c r="Q51" s="24" t="str">
        <f t="shared" si="1"/>
        <v>2</v>
      </c>
      <c r="R51" s="24" t="str">
        <f t="shared" si="2"/>
        <v>22</v>
      </c>
    </row>
    <row r="52" spans="1:18" x14ac:dyDescent="0.25">
      <c r="A52" s="1"/>
      <c r="B52" s="26" t="s">
        <v>58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59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60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s="25" customFormat="1" x14ac:dyDescent="0.25">
      <c r="A55" s="18"/>
      <c r="B55" s="19" t="s">
        <v>61</v>
      </c>
      <c r="C55" s="20"/>
      <c r="D55" s="21">
        <f t="shared" si="0"/>
        <v>0</v>
      </c>
      <c r="E55" s="22">
        <f>SUMIF($R56:$R$308,LEFT($B55,2),E56:E$308)</f>
        <v>0</v>
      </c>
      <c r="F55" s="22">
        <f>SUMIF($R56:$R$308,LEFT($B55,2),F56:F$308)</f>
        <v>0</v>
      </c>
      <c r="G55" s="22">
        <f>SUMIF($R56:$R$308,LEFT($B55,2),G56:G$308)</f>
        <v>0</v>
      </c>
      <c r="H55" s="22">
        <f>SUMIF($R56:$R$308,LEFT($B55,2),H56:H$308)</f>
        <v>0</v>
      </c>
      <c r="I55" s="22">
        <f>SUMIF($R56:$R$308,LEFT($B55,2),I56:I$308)</f>
        <v>0</v>
      </c>
      <c r="J55" s="22">
        <f>SUMIF($R56:$R$308,LEFT($B55,2),J56:J$308)</f>
        <v>0</v>
      </c>
      <c r="K55" s="22">
        <f>SUMIF($R56:$R$308,LEFT($B55,2),K56:K$308)</f>
        <v>0</v>
      </c>
      <c r="L55" s="22">
        <f>SUMIF($R56:$R$308,LEFT($B55,2),L56:L$308)</f>
        <v>0</v>
      </c>
      <c r="M55" s="22">
        <f>SUMIF($R56:$R$308,LEFT($B55,2),M56:M$308)</f>
        <v>0</v>
      </c>
      <c r="N55" s="22">
        <f>SUMIF($R56:$R$308,LEFT($B55,2),N56:N$308)</f>
        <v>0</v>
      </c>
      <c r="O55" s="22">
        <f>SUMIF($R56:$R$308,LEFT($B55,2),O56:O$308)</f>
        <v>0</v>
      </c>
      <c r="P55" s="23">
        <f>SUMIF($R56:$R$308,LEFT($B55,2),P56:P$308)</f>
        <v>0</v>
      </c>
      <c r="Q55" s="24" t="str">
        <f t="shared" si="1"/>
        <v>2</v>
      </c>
      <c r="R55" s="24" t="str">
        <f t="shared" si="2"/>
        <v>23</v>
      </c>
    </row>
    <row r="56" spans="1:18" x14ac:dyDescent="0.25">
      <c r="A56" s="1"/>
      <c r="B56" s="26" t="s">
        <v>62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63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64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65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66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67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68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69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70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s="25" customFormat="1" x14ac:dyDescent="0.25">
      <c r="A65" s="18"/>
      <c r="B65" s="19" t="s">
        <v>71</v>
      </c>
      <c r="C65" s="20"/>
      <c r="D65" s="21">
        <f t="shared" si="0"/>
        <v>0</v>
      </c>
      <c r="E65" s="22">
        <f>SUMIF($R66:$R$308,LEFT($B65,2),E66:E$308)</f>
        <v>0</v>
      </c>
      <c r="F65" s="22">
        <f>SUMIF($R66:$R$308,LEFT($B65,2),F66:F$308)</f>
        <v>0</v>
      </c>
      <c r="G65" s="22">
        <f>SUMIF($R66:$R$308,LEFT($B65,2),G66:G$308)</f>
        <v>0</v>
      </c>
      <c r="H65" s="22">
        <f>SUMIF($R66:$R$308,LEFT($B65,2),H66:H$308)</f>
        <v>0</v>
      </c>
      <c r="I65" s="22">
        <f>SUMIF($R66:$R$308,LEFT($B65,2),I66:I$308)</f>
        <v>0</v>
      </c>
      <c r="J65" s="22">
        <f>SUMIF($R66:$R$308,LEFT($B65,2),J66:J$308)</f>
        <v>0</v>
      </c>
      <c r="K65" s="22">
        <f>SUMIF($R66:$R$308,LEFT($B65,2),K66:K$308)</f>
        <v>0</v>
      </c>
      <c r="L65" s="22">
        <f>SUMIF($R66:$R$308,LEFT($B65,2),L66:L$308)</f>
        <v>0</v>
      </c>
      <c r="M65" s="22">
        <f>SUMIF($R66:$R$308,LEFT($B65,2),M66:M$308)</f>
        <v>0</v>
      </c>
      <c r="N65" s="22">
        <f>SUMIF($R66:$R$308,LEFT($B65,2),N66:N$308)</f>
        <v>0</v>
      </c>
      <c r="O65" s="22">
        <f>SUMIF($R66:$R$308,LEFT($B65,2),O66:O$308)</f>
        <v>0</v>
      </c>
      <c r="P65" s="23">
        <f>SUMIF($R66:$R$308,LEFT($B65,2),P66:P$308)</f>
        <v>0</v>
      </c>
      <c r="Q65" s="24" t="str">
        <f t="shared" si="1"/>
        <v>2</v>
      </c>
      <c r="R65" s="24" t="str">
        <f t="shared" si="2"/>
        <v>24</v>
      </c>
    </row>
    <row r="66" spans="1:18" x14ac:dyDescent="0.25">
      <c r="A66" s="1"/>
      <c r="B66" s="26" t="s">
        <v>72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73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74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75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76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77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78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79</v>
      </c>
      <c r="C73" s="27"/>
      <c r="D73" s="28">
        <f t="shared" ref="D73:D136" si="3">SUM(E73:P73)</f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80</v>
      </c>
      <c r="C74" s="27"/>
      <c r="D74" s="28">
        <f t="shared" si="3"/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ref="Q74:Q137" si="4">LEFT($B74,1)</f>
        <v>2</v>
      </c>
      <c r="R74" s="4" t="str">
        <f t="shared" ref="R74:R137" si="5">LEFT($B74,2)</f>
        <v>24</v>
      </c>
    </row>
    <row r="75" spans="1:18" s="25" customFormat="1" x14ac:dyDescent="0.25">
      <c r="A75" s="18"/>
      <c r="B75" s="19" t="s">
        <v>81</v>
      </c>
      <c r="C75" s="20"/>
      <c r="D75" s="21">
        <f t="shared" si="3"/>
        <v>0</v>
      </c>
      <c r="E75" s="22">
        <f>SUMIF($R76:$R$308,LEFT($B75,2),E76:E$308)</f>
        <v>0</v>
      </c>
      <c r="F75" s="22">
        <f>SUMIF($R76:$R$308,LEFT($B75,2),F76:F$308)</f>
        <v>0</v>
      </c>
      <c r="G75" s="22">
        <f>SUMIF($R76:$R$308,LEFT($B75,2),G76:G$308)</f>
        <v>0</v>
      </c>
      <c r="H75" s="22">
        <f>SUMIF($R76:$R$308,LEFT($B75,2),H76:H$308)</f>
        <v>0</v>
      </c>
      <c r="I75" s="22">
        <f>SUMIF($R76:$R$308,LEFT($B75,2),I76:I$308)</f>
        <v>0</v>
      </c>
      <c r="J75" s="22">
        <f>SUMIF($R76:$R$308,LEFT($B75,2),J76:J$308)</f>
        <v>0</v>
      </c>
      <c r="K75" s="22">
        <f>SUMIF($R76:$R$308,LEFT($B75,2),K76:K$308)</f>
        <v>0</v>
      </c>
      <c r="L75" s="22">
        <f>SUMIF($R76:$R$308,LEFT($B75,2),L76:L$308)</f>
        <v>0</v>
      </c>
      <c r="M75" s="22">
        <f>SUMIF($R76:$R$308,LEFT($B75,2),M76:M$308)</f>
        <v>0</v>
      </c>
      <c r="N75" s="22">
        <f>SUMIF($R76:$R$308,LEFT($B75,2),N76:N$308)</f>
        <v>0</v>
      </c>
      <c r="O75" s="22">
        <f>SUMIF($R76:$R$308,LEFT($B75,2),O76:O$308)</f>
        <v>0</v>
      </c>
      <c r="P75" s="23">
        <f>SUMIF($R76:$R$308,LEFT($B75,2),P76:P$308)</f>
        <v>0</v>
      </c>
      <c r="Q75" s="24" t="str">
        <f t="shared" si="4"/>
        <v>2</v>
      </c>
      <c r="R75" s="24" t="str">
        <f t="shared" si="5"/>
        <v>25</v>
      </c>
    </row>
    <row r="76" spans="1:18" x14ac:dyDescent="0.25">
      <c r="A76" s="1"/>
      <c r="B76" s="26" t="s">
        <v>82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83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84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85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86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87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88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s="25" customFormat="1" x14ac:dyDescent="0.25">
      <c r="A83" s="18"/>
      <c r="B83" s="19" t="s">
        <v>89</v>
      </c>
      <c r="C83" s="20"/>
      <c r="D83" s="21">
        <f t="shared" si="3"/>
        <v>0</v>
      </c>
      <c r="E83" s="22">
        <f>SUMIF($R84:$R$308,LEFT($B83,2),E84:E$308)</f>
        <v>0</v>
      </c>
      <c r="F83" s="22">
        <f>SUMIF($R84:$R$308,LEFT($B83,2),F84:F$308)</f>
        <v>0</v>
      </c>
      <c r="G83" s="22">
        <f>SUMIF($R84:$R$308,LEFT($B83,2),G84:G$308)</f>
        <v>0</v>
      </c>
      <c r="H83" s="22">
        <f>SUMIF($R84:$R$308,LEFT($B83,2),H84:H$308)</f>
        <v>0</v>
      </c>
      <c r="I83" s="22">
        <f>SUMIF($R84:$R$308,LEFT($B83,2),I84:I$308)</f>
        <v>0</v>
      </c>
      <c r="J83" s="22">
        <f>SUMIF($R84:$R$308,LEFT($B83,2),J84:J$308)</f>
        <v>0</v>
      </c>
      <c r="K83" s="22">
        <f>SUMIF($R84:$R$308,LEFT($B83,2),K84:K$308)</f>
        <v>0</v>
      </c>
      <c r="L83" s="22">
        <f>SUMIF($R84:$R$308,LEFT($B83,2),L84:L$308)</f>
        <v>0</v>
      </c>
      <c r="M83" s="22">
        <f>SUMIF($R84:$R$308,LEFT($B83,2),M84:M$308)</f>
        <v>0</v>
      </c>
      <c r="N83" s="22">
        <f>SUMIF($R84:$R$308,LEFT($B83,2),N84:N$308)</f>
        <v>0</v>
      </c>
      <c r="O83" s="22">
        <f>SUMIF($R84:$R$308,LEFT($B83,2),O84:O$308)</f>
        <v>0</v>
      </c>
      <c r="P83" s="23">
        <f>SUMIF($R84:$R$308,LEFT($B83,2),P84:P$308)</f>
        <v>0</v>
      </c>
      <c r="Q83" s="24" t="str">
        <f t="shared" si="4"/>
        <v>2</v>
      </c>
      <c r="R83" s="24" t="str">
        <f t="shared" si="5"/>
        <v>26</v>
      </c>
    </row>
    <row r="84" spans="1:18" x14ac:dyDescent="0.25">
      <c r="A84" s="1"/>
      <c r="B84" s="26" t="s">
        <v>90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x14ac:dyDescent="0.25">
      <c r="A85" s="1"/>
      <c r="B85" s="26" t="s">
        <v>91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s="25" customFormat="1" x14ac:dyDescent="0.25">
      <c r="A86" s="18"/>
      <c r="B86" s="19" t="s">
        <v>92</v>
      </c>
      <c r="C86" s="20"/>
      <c r="D86" s="21">
        <f t="shared" si="3"/>
        <v>0</v>
      </c>
      <c r="E86" s="22">
        <f>SUMIF($R87:$R$308,LEFT($B86,2),E87:E$308)</f>
        <v>0</v>
      </c>
      <c r="F86" s="22">
        <f>SUMIF($R87:$R$308,LEFT($B86,2),F87:F$308)</f>
        <v>0</v>
      </c>
      <c r="G86" s="22">
        <f>SUMIF($R87:$R$308,LEFT($B86,2),G87:G$308)</f>
        <v>0</v>
      </c>
      <c r="H86" s="22">
        <f>SUMIF($R87:$R$308,LEFT($B86,2),H87:H$308)</f>
        <v>0</v>
      </c>
      <c r="I86" s="22">
        <f>SUMIF($R87:$R$308,LEFT($B86,2),I87:I$308)</f>
        <v>0</v>
      </c>
      <c r="J86" s="22">
        <f>SUMIF($R87:$R$308,LEFT($B86,2),J87:J$308)</f>
        <v>0</v>
      </c>
      <c r="K86" s="22">
        <f>SUMIF($R87:$R$308,LEFT($B86,2),K87:K$308)</f>
        <v>0</v>
      </c>
      <c r="L86" s="22">
        <f>SUMIF($R87:$R$308,LEFT($B86,2),L87:L$308)</f>
        <v>0</v>
      </c>
      <c r="M86" s="22">
        <f>SUMIF($R87:$R$308,LEFT($B86,2),M87:M$308)</f>
        <v>0</v>
      </c>
      <c r="N86" s="22">
        <f>SUMIF($R87:$R$308,LEFT($B86,2),N87:N$308)</f>
        <v>0</v>
      </c>
      <c r="O86" s="22">
        <f>SUMIF($R87:$R$308,LEFT($B86,2),O87:O$308)</f>
        <v>0</v>
      </c>
      <c r="P86" s="23">
        <f>SUMIF($R87:$R$308,LEFT($B86,2),P87:P$308)</f>
        <v>0</v>
      </c>
      <c r="Q86" s="24" t="str">
        <f t="shared" si="4"/>
        <v>2</v>
      </c>
      <c r="R86" s="24" t="str">
        <f t="shared" si="5"/>
        <v>27</v>
      </c>
    </row>
    <row r="87" spans="1:18" x14ac:dyDescent="0.25">
      <c r="A87" s="1"/>
      <c r="B87" s="26" t="s">
        <v>93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94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95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96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97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s="25" customFormat="1" x14ac:dyDescent="0.25">
      <c r="A92" s="18"/>
      <c r="B92" s="19" t="s">
        <v>98</v>
      </c>
      <c r="C92" s="20"/>
      <c r="D92" s="21">
        <f t="shared" si="3"/>
        <v>0</v>
      </c>
      <c r="E92" s="22">
        <f>SUMIF($R93:$R$308,LEFT($B92,2),E93:E$308)</f>
        <v>0</v>
      </c>
      <c r="F92" s="22">
        <f>SUMIF($R93:$R$308,LEFT($B92,2),F93:F$308)</f>
        <v>0</v>
      </c>
      <c r="G92" s="22">
        <f>SUMIF($R93:$R$308,LEFT($B92,2),G93:G$308)</f>
        <v>0</v>
      </c>
      <c r="H92" s="22">
        <f>SUMIF($R93:$R$308,LEFT($B92,2),H93:H$308)</f>
        <v>0</v>
      </c>
      <c r="I92" s="22">
        <f>SUMIF($R93:$R$308,LEFT($B92,2),I93:I$308)</f>
        <v>0</v>
      </c>
      <c r="J92" s="22">
        <f>SUMIF($R93:$R$308,LEFT($B92,2),J93:J$308)</f>
        <v>0</v>
      </c>
      <c r="K92" s="22">
        <f>SUMIF($R93:$R$308,LEFT($B92,2),K93:K$308)</f>
        <v>0</v>
      </c>
      <c r="L92" s="22">
        <f>SUMIF($R93:$R$308,LEFT($B92,2),L93:L$308)</f>
        <v>0</v>
      </c>
      <c r="M92" s="22">
        <f>SUMIF($R93:$R$308,LEFT($B92,2),M93:M$308)</f>
        <v>0</v>
      </c>
      <c r="N92" s="22">
        <f>SUMIF($R93:$R$308,LEFT($B92,2),N93:N$308)</f>
        <v>0</v>
      </c>
      <c r="O92" s="22">
        <f>SUMIF($R93:$R$308,LEFT($B92,2),O93:O$308)</f>
        <v>0</v>
      </c>
      <c r="P92" s="23">
        <f>SUMIF($R93:$R$308,LEFT($B92,2),P93:P$308)</f>
        <v>0</v>
      </c>
      <c r="Q92" s="24" t="str">
        <f t="shared" si="4"/>
        <v>2</v>
      </c>
      <c r="R92" s="24" t="str">
        <f t="shared" si="5"/>
        <v>28</v>
      </c>
    </row>
    <row r="93" spans="1:18" x14ac:dyDescent="0.25">
      <c r="A93" s="1"/>
      <c r="B93" s="26" t="s">
        <v>99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100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101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s="25" customFormat="1" x14ac:dyDescent="0.25">
      <c r="A96" s="18"/>
      <c r="B96" s="19" t="s">
        <v>102</v>
      </c>
      <c r="C96" s="20"/>
      <c r="D96" s="21">
        <f t="shared" si="3"/>
        <v>0</v>
      </c>
      <c r="E96" s="22">
        <f>SUMIF($R97:$R$308,LEFT($B96,2),E97:E$308)</f>
        <v>0</v>
      </c>
      <c r="F96" s="22">
        <f>SUMIF($R97:$R$308,LEFT($B96,2),F97:F$308)</f>
        <v>0</v>
      </c>
      <c r="G96" s="22">
        <f>SUMIF($R97:$R$308,LEFT($B96,2),G97:G$308)</f>
        <v>0</v>
      </c>
      <c r="H96" s="22">
        <f>SUMIF($R97:$R$308,LEFT($B96,2),H97:H$308)</f>
        <v>0</v>
      </c>
      <c r="I96" s="22">
        <f>SUMIF($R97:$R$308,LEFT($B96,2),I97:I$308)</f>
        <v>0</v>
      </c>
      <c r="J96" s="22">
        <f>SUMIF($R97:$R$308,LEFT($B96,2),J97:J$308)</f>
        <v>0</v>
      </c>
      <c r="K96" s="22">
        <f>SUMIF($R97:$R$308,LEFT($B96,2),K97:K$308)</f>
        <v>0</v>
      </c>
      <c r="L96" s="22">
        <f>SUMIF($R97:$R$308,LEFT($B96,2),L97:L$308)</f>
        <v>0</v>
      </c>
      <c r="M96" s="22">
        <f>SUMIF($R97:$R$308,LEFT($B96,2),M97:M$308)</f>
        <v>0</v>
      </c>
      <c r="N96" s="22">
        <f>SUMIF($R97:$R$308,LEFT($B96,2),N97:N$308)</f>
        <v>0</v>
      </c>
      <c r="O96" s="22">
        <f>SUMIF($R97:$R$308,LEFT($B96,2),O97:O$308)</f>
        <v>0</v>
      </c>
      <c r="P96" s="23">
        <f>SUMIF($R97:$R$308,LEFT($B96,2),P97:P$308)</f>
        <v>0</v>
      </c>
      <c r="Q96" s="24" t="str">
        <f t="shared" si="4"/>
        <v>2</v>
      </c>
      <c r="R96" s="24" t="str">
        <f t="shared" si="5"/>
        <v>29</v>
      </c>
    </row>
    <row r="97" spans="1:18" x14ac:dyDescent="0.25">
      <c r="A97" s="1"/>
      <c r="B97" s="26" t="s">
        <v>103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104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105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106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107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108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109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110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111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13" t="s">
        <v>112</v>
      </c>
      <c r="C106" s="14"/>
      <c r="D106" s="31">
        <f t="shared" si="3"/>
        <v>0</v>
      </c>
      <c r="E106" s="16">
        <f>SUMIF($Q107:$Q$308,LEFT($B106,1),E107:E$308)/2</f>
        <v>0</v>
      </c>
      <c r="F106" s="16">
        <f>SUMIF($Q107:$Q$308,LEFT($B106,1),F107:F$308)/2</f>
        <v>0</v>
      </c>
      <c r="G106" s="16">
        <f>SUMIF($Q107:$Q$308,LEFT($B106,1),G107:G$308)/2</f>
        <v>0</v>
      </c>
      <c r="H106" s="16">
        <f>SUMIF($Q107:$Q$308,LEFT($B106,1),H107:H$308)/2</f>
        <v>0</v>
      </c>
      <c r="I106" s="16">
        <f>SUMIF($Q107:$Q$308,LEFT($B106,1),I107:I$308)/2</f>
        <v>0</v>
      </c>
      <c r="J106" s="16">
        <f>SUMIF($Q107:$Q$308,LEFT($B106,1),J107:J$308)/2</f>
        <v>0</v>
      </c>
      <c r="K106" s="16">
        <f>SUMIF($Q107:$Q$308,LEFT($B106,1),K107:K$308)/2</f>
        <v>0</v>
      </c>
      <c r="L106" s="16">
        <f>SUMIF($Q107:$Q$308,LEFT($B106,1),L107:L$308)/2</f>
        <v>0</v>
      </c>
      <c r="M106" s="16">
        <f>SUMIF($Q107:$Q$308,LEFT($B106,1),M107:M$308)/2</f>
        <v>0</v>
      </c>
      <c r="N106" s="16">
        <f>SUMIF($Q107:$Q$308,LEFT($B106,1),N107:N$308)/2</f>
        <v>0</v>
      </c>
      <c r="O106" s="16">
        <f>SUMIF($Q107:$Q$308,LEFT($B106,1),O107:O$308)/2</f>
        <v>0</v>
      </c>
      <c r="P106" s="17">
        <f>SUMIF($Q107:$Q$308,LEFT($B106,1),P107:P$308)/2</f>
        <v>0</v>
      </c>
      <c r="Q106" s="4" t="str">
        <f t="shared" si="4"/>
        <v>3</v>
      </c>
      <c r="R106" s="4" t="str">
        <f t="shared" si="5"/>
        <v>30</v>
      </c>
    </row>
    <row r="107" spans="1:18" s="25" customFormat="1" x14ac:dyDescent="0.25">
      <c r="A107" s="18"/>
      <c r="B107" s="19" t="s">
        <v>113</v>
      </c>
      <c r="C107" s="20"/>
      <c r="D107" s="21">
        <f t="shared" si="3"/>
        <v>0</v>
      </c>
      <c r="E107" s="22">
        <f>SUMIF($R108:$R$308,LEFT($B107,2),E108:E$308)</f>
        <v>0</v>
      </c>
      <c r="F107" s="22">
        <f>SUMIF($R108:$R$308,LEFT($B107,2),F108:F$308)</f>
        <v>0</v>
      </c>
      <c r="G107" s="22">
        <f>SUMIF($R108:$R$308,LEFT($B107,2),G108:G$308)</f>
        <v>0</v>
      </c>
      <c r="H107" s="22">
        <f>SUMIF($R108:$R$308,LEFT($B107,2),H108:H$308)</f>
        <v>0</v>
      </c>
      <c r="I107" s="22">
        <f>SUMIF($R108:$R$308,LEFT($B107,2),I108:I$308)</f>
        <v>0</v>
      </c>
      <c r="J107" s="22">
        <f>SUMIF($R108:$R$308,LEFT($B107,2),J108:J$308)</f>
        <v>0</v>
      </c>
      <c r="K107" s="22">
        <f>SUMIF($R108:$R$308,LEFT($B107,2),K108:K$308)</f>
        <v>0</v>
      </c>
      <c r="L107" s="22">
        <f>SUMIF($R108:$R$308,LEFT($B107,2),L108:L$308)</f>
        <v>0</v>
      </c>
      <c r="M107" s="22">
        <f>SUMIF($R108:$R$308,LEFT($B107,2),M108:M$308)</f>
        <v>0</v>
      </c>
      <c r="N107" s="22">
        <f>SUMIF($R108:$R$308,LEFT($B107,2),N108:N$308)</f>
        <v>0</v>
      </c>
      <c r="O107" s="22">
        <f>SUMIF($R108:$R$308,LEFT($B107,2),O108:O$308)</f>
        <v>0</v>
      </c>
      <c r="P107" s="23">
        <f>SUMIF($R108:$R$308,LEFT($B107,2),P108:P$308)</f>
        <v>0</v>
      </c>
      <c r="Q107" s="24" t="str">
        <f t="shared" si="4"/>
        <v>3</v>
      </c>
      <c r="R107" s="24" t="str">
        <f t="shared" si="5"/>
        <v>31</v>
      </c>
    </row>
    <row r="108" spans="1:18" x14ac:dyDescent="0.25">
      <c r="A108" s="1"/>
      <c r="B108" s="26" t="s">
        <v>114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115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116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117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118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119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120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121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122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s="25" customFormat="1" x14ac:dyDescent="0.25">
      <c r="A117" s="18"/>
      <c r="B117" s="19" t="s">
        <v>123</v>
      </c>
      <c r="C117" s="20"/>
      <c r="D117" s="21">
        <f t="shared" si="3"/>
        <v>0</v>
      </c>
      <c r="E117" s="22">
        <f>SUMIF($R118:$R$308,LEFT($B117,2),E118:E$308)</f>
        <v>0</v>
      </c>
      <c r="F117" s="22">
        <f>SUMIF($R118:$R$308,LEFT($B117,2),F118:F$308)</f>
        <v>0</v>
      </c>
      <c r="G117" s="22">
        <f>SUMIF($R118:$R$308,LEFT($B117,2),G118:G$308)</f>
        <v>0</v>
      </c>
      <c r="H117" s="22">
        <f>SUMIF($R118:$R$308,LEFT($B117,2),H118:H$308)</f>
        <v>0</v>
      </c>
      <c r="I117" s="22">
        <f>SUMIF($R118:$R$308,LEFT($B117,2),I118:I$308)</f>
        <v>0</v>
      </c>
      <c r="J117" s="22">
        <f>SUMIF($R118:$R$308,LEFT($B117,2),J118:J$308)</f>
        <v>0</v>
      </c>
      <c r="K117" s="22">
        <f>SUMIF($R118:$R$308,LEFT($B117,2),K118:K$308)</f>
        <v>0</v>
      </c>
      <c r="L117" s="22">
        <f>SUMIF($R118:$R$308,LEFT($B117,2),L118:L$308)</f>
        <v>0</v>
      </c>
      <c r="M117" s="22">
        <f>SUMIF($R118:$R$308,LEFT($B117,2),M118:M$308)</f>
        <v>0</v>
      </c>
      <c r="N117" s="22">
        <f>SUMIF($R118:$R$308,LEFT($B117,2),N118:N$308)</f>
        <v>0</v>
      </c>
      <c r="O117" s="22">
        <f>SUMIF($R118:$R$308,LEFT($B117,2),O118:O$308)</f>
        <v>0</v>
      </c>
      <c r="P117" s="23">
        <f>SUMIF($R118:$R$308,LEFT($B117,2),P118:P$308)</f>
        <v>0</v>
      </c>
      <c r="Q117" s="24" t="str">
        <f t="shared" si="4"/>
        <v>3</v>
      </c>
      <c r="R117" s="24" t="str">
        <f t="shared" si="5"/>
        <v>32</v>
      </c>
    </row>
    <row r="118" spans="1:18" x14ac:dyDescent="0.25">
      <c r="A118" s="1"/>
      <c r="B118" s="26" t="s">
        <v>124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125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126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127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128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129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130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131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132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s="25" customFormat="1" x14ac:dyDescent="0.25">
      <c r="A127" s="18"/>
      <c r="B127" s="19" t="s">
        <v>133</v>
      </c>
      <c r="C127" s="20"/>
      <c r="D127" s="21">
        <f t="shared" si="3"/>
        <v>0</v>
      </c>
      <c r="E127" s="22">
        <f>SUMIF($R128:$R$308,LEFT($B127,2),E128:E$308)</f>
        <v>0</v>
      </c>
      <c r="F127" s="22">
        <f>SUMIF($R128:$R$308,LEFT($B127,2),F128:F$308)</f>
        <v>0</v>
      </c>
      <c r="G127" s="22">
        <f>SUMIF($R128:$R$308,LEFT($B127,2),G128:G$308)</f>
        <v>0</v>
      </c>
      <c r="H127" s="22">
        <f>SUMIF($R128:$R$308,LEFT($B127,2),H128:H$308)</f>
        <v>0</v>
      </c>
      <c r="I127" s="22">
        <f>SUMIF($R128:$R$308,LEFT($B127,2),I128:I$308)</f>
        <v>0</v>
      </c>
      <c r="J127" s="22">
        <f>SUMIF($R128:$R$308,LEFT($B127,2),J128:J$308)</f>
        <v>0</v>
      </c>
      <c r="K127" s="22">
        <f>SUMIF($R128:$R$308,LEFT($B127,2),K128:K$308)</f>
        <v>0</v>
      </c>
      <c r="L127" s="22">
        <f>SUMIF($R128:$R$308,LEFT($B127,2),L128:L$308)</f>
        <v>0</v>
      </c>
      <c r="M127" s="22">
        <f>SUMIF($R128:$R$308,LEFT($B127,2),M128:M$308)</f>
        <v>0</v>
      </c>
      <c r="N127" s="22">
        <f>SUMIF($R128:$R$308,LEFT($B127,2),N128:N$308)</f>
        <v>0</v>
      </c>
      <c r="O127" s="22">
        <f>SUMIF($R128:$R$308,LEFT($B127,2),O128:O$308)</f>
        <v>0</v>
      </c>
      <c r="P127" s="23">
        <f>SUMIF($R128:$R$308,LEFT($B127,2),P128:P$308)</f>
        <v>0</v>
      </c>
      <c r="Q127" s="24" t="str">
        <f t="shared" si="4"/>
        <v>3</v>
      </c>
      <c r="R127" s="24" t="str">
        <f t="shared" si="5"/>
        <v>33</v>
      </c>
    </row>
    <row r="128" spans="1:18" x14ac:dyDescent="0.25">
      <c r="A128" s="1"/>
      <c r="B128" s="26" t="s">
        <v>134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135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136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137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138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139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140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141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142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s="25" customFormat="1" x14ac:dyDescent="0.25">
      <c r="A137" s="18"/>
      <c r="B137" s="19" t="s">
        <v>143</v>
      </c>
      <c r="C137" s="20"/>
      <c r="D137" s="21">
        <f t="shared" ref="D137:D200" si="6">SUM(E137:P137)</f>
        <v>0</v>
      </c>
      <c r="E137" s="22">
        <f>SUMIF($R138:$R$308,LEFT($B137,2),E138:E$308)</f>
        <v>0</v>
      </c>
      <c r="F137" s="22">
        <f>SUMIF($R138:$R$308,LEFT($B137,2),F138:F$308)</f>
        <v>0</v>
      </c>
      <c r="G137" s="22">
        <f>SUMIF($R138:$R$308,LEFT($B137,2),G138:G$308)</f>
        <v>0</v>
      </c>
      <c r="H137" s="22">
        <f>SUMIF($R138:$R$308,LEFT($B137,2),H138:H$308)</f>
        <v>0</v>
      </c>
      <c r="I137" s="22">
        <f>SUMIF($R138:$R$308,LEFT($B137,2),I138:I$308)</f>
        <v>0</v>
      </c>
      <c r="J137" s="22">
        <f>SUMIF($R138:$R$308,LEFT($B137,2),J138:J$308)</f>
        <v>0</v>
      </c>
      <c r="K137" s="22">
        <f>SUMIF($R138:$R$308,LEFT($B137,2),K138:K$308)</f>
        <v>0</v>
      </c>
      <c r="L137" s="22">
        <f>SUMIF($R138:$R$308,LEFT($B137,2),L138:L$308)</f>
        <v>0</v>
      </c>
      <c r="M137" s="22">
        <f>SUMIF($R138:$R$308,LEFT($B137,2),M138:M$308)</f>
        <v>0</v>
      </c>
      <c r="N137" s="22">
        <f>SUMIF($R138:$R$308,LEFT($B137,2),N138:N$308)</f>
        <v>0</v>
      </c>
      <c r="O137" s="22">
        <f>SUMIF($R138:$R$308,LEFT($B137,2),O138:O$308)</f>
        <v>0</v>
      </c>
      <c r="P137" s="23">
        <f>SUMIF($R138:$R$308,LEFT($B137,2),P138:P$308)</f>
        <v>0</v>
      </c>
      <c r="Q137" s="24" t="str">
        <f t="shared" si="4"/>
        <v>3</v>
      </c>
      <c r="R137" s="24" t="str">
        <f t="shared" si="5"/>
        <v>34</v>
      </c>
    </row>
    <row r="138" spans="1:18" x14ac:dyDescent="0.25">
      <c r="A138" s="1"/>
      <c r="B138" s="26" t="s">
        <v>144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ref="Q138:Q201" si="7">LEFT($B138,1)</f>
        <v>3</v>
      </c>
      <c r="R138" s="4" t="str">
        <f t="shared" ref="R138:R201" si="8">LEFT($B138,2)</f>
        <v>34</v>
      </c>
    </row>
    <row r="139" spans="1:18" x14ac:dyDescent="0.25">
      <c r="A139" s="1"/>
      <c r="B139" s="26" t="s">
        <v>145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146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147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148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149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150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151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s="25" customFormat="1" x14ac:dyDescent="0.25">
      <c r="A146" s="18"/>
      <c r="B146" s="19" t="s">
        <v>152</v>
      </c>
      <c r="C146" s="20"/>
      <c r="D146" s="21">
        <f t="shared" si="6"/>
        <v>0</v>
      </c>
      <c r="E146" s="22">
        <f>SUMIF($R147:$R$308,LEFT($B146,2),E147:E$308)</f>
        <v>0</v>
      </c>
      <c r="F146" s="22">
        <f>SUMIF($R147:$R$308,LEFT($B146,2),F147:F$308)</f>
        <v>0</v>
      </c>
      <c r="G146" s="22">
        <f>SUMIF($R147:$R$308,LEFT($B146,2),G147:G$308)</f>
        <v>0</v>
      </c>
      <c r="H146" s="22">
        <f>SUMIF($R147:$R$308,LEFT($B146,2),H147:H$308)</f>
        <v>0</v>
      </c>
      <c r="I146" s="22">
        <f>SUMIF($R147:$R$308,LEFT($B146,2),I147:I$308)</f>
        <v>0</v>
      </c>
      <c r="J146" s="22">
        <f>SUMIF($R147:$R$308,LEFT($B146,2),J147:J$308)</f>
        <v>0</v>
      </c>
      <c r="K146" s="22">
        <f>SUMIF($R147:$R$308,LEFT($B146,2),K147:K$308)</f>
        <v>0</v>
      </c>
      <c r="L146" s="22">
        <f>SUMIF($R147:$R$308,LEFT($B146,2),L147:L$308)</f>
        <v>0</v>
      </c>
      <c r="M146" s="22">
        <f>SUMIF($R147:$R$308,LEFT($B146,2),M147:M$308)</f>
        <v>0</v>
      </c>
      <c r="N146" s="22">
        <f>SUMIF($R147:$R$308,LEFT($B146,2),N147:N$308)</f>
        <v>0</v>
      </c>
      <c r="O146" s="22">
        <f>SUMIF($R147:$R$308,LEFT($B146,2),O147:O$308)</f>
        <v>0</v>
      </c>
      <c r="P146" s="23">
        <f>SUMIF($R147:$R$308,LEFT($B146,2),P147:P$308)</f>
        <v>0</v>
      </c>
      <c r="Q146" s="24" t="str">
        <f t="shared" si="7"/>
        <v>3</v>
      </c>
      <c r="R146" s="24" t="str">
        <f t="shared" si="8"/>
        <v>35</v>
      </c>
    </row>
    <row r="147" spans="1:18" x14ac:dyDescent="0.25">
      <c r="A147" s="1"/>
      <c r="B147" s="26" t="s">
        <v>153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154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155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156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157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158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159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160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161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s="25" customFormat="1" x14ac:dyDescent="0.25">
      <c r="A156" s="18"/>
      <c r="B156" s="19" t="s">
        <v>162</v>
      </c>
      <c r="C156" s="20"/>
      <c r="D156" s="21">
        <f t="shared" si="6"/>
        <v>0</v>
      </c>
      <c r="E156" s="22">
        <f>SUMIF($R157:$R$308,LEFT($B156,2),E157:E$308)</f>
        <v>0</v>
      </c>
      <c r="F156" s="22">
        <f>SUMIF($R157:$R$308,LEFT($B156,2),F157:F$308)</f>
        <v>0</v>
      </c>
      <c r="G156" s="22">
        <f>SUMIF($R157:$R$308,LEFT($B156,2),G157:G$308)</f>
        <v>0</v>
      </c>
      <c r="H156" s="22">
        <f>SUMIF($R157:$R$308,LEFT($B156,2),H157:H$308)</f>
        <v>0</v>
      </c>
      <c r="I156" s="22">
        <f>SUMIF($R157:$R$308,LEFT($B156,2),I157:I$308)</f>
        <v>0</v>
      </c>
      <c r="J156" s="22">
        <f>SUMIF($R157:$R$308,LEFT($B156,2),J157:J$308)</f>
        <v>0</v>
      </c>
      <c r="K156" s="22">
        <f>SUMIF($R157:$R$308,LEFT($B156,2),K157:K$308)</f>
        <v>0</v>
      </c>
      <c r="L156" s="22">
        <f>SUMIF($R157:$R$308,LEFT($B156,2),L157:L$308)</f>
        <v>0</v>
      </c>
      <c r="M156" s="22">
        <f>SUMIF($R157:$R$308,LEFT($B156,2),M157:M$308)</f>
        <v>0</v>
      </c>
      <c r="N156" s="22">
        <f>SUMIF($R157:$R$308,LEFT($B156,2),N157:N$308)</f>
        <v>0</v>
      </c>
      <c r="O156" s="22">
        <f>SUMIF($R157:$R$308,LEFT($B156,2),O157:O$308)</f>
        <v>0</v>
      </c>
      <c r="P156" s="23">
        <f>SUMIF($R157:$R$308,LEFT($B156,2),P157:P$308)</f>
        <v>0</v>
      </c>
      <c r="Q156" s="24" t="str">
        <f t="shared" si="7"/>
        <v>3</v>
      </c>
      <c r="R156" s="24" t="str">
        <f t="shared" si="8"/>
        <v>36</v>
      </c>
    </row>
    <row r="157" spans="1:18" x14ac:dyDescent="0.25">
      <c r="A157" s="1"/>
      <c r="B157" s="26" t="s">
        <v>163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164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165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166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167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168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169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s="25" customFormat="1" x14ac:dyDescent="0.25">
      <c r="A164" s="18"/>
      <c r="B164" s="19" t="s">
        <v>170</v>
      </c>
      <c r="C164" s="20"/>
      <c r="D164" s="21">
        <f t="shared" si="6"/>
        <v>0</v>
      </c>
      <c r="E164" s="22">
        <f>SUMIF($R165:$R$308,LEFT($B164,2),E165:E$308)</f>
        <v>0</v>
      </c>
      <c r="F164" s="22">
        <f>SUMIF($R165:$R$308,LEFT($B164,2),F165:F$308)</f>
        <v>0</v>
      </c>
      <c r="G164" s="22">
        <f>SUMIF($R165:$R$308,LEFT($B164,2),G165:G$308)</f>
        <v>0</v>
      </c>
      <c r="H164" s="22">
        <f>SUMIF($R165:$R$308,LEFT($B164,2),H165:H$308)</f>
        <v>0</v>
      </c>
      <c r="I164" s="22">
        <f>SUMIF($R165:$R$308,LEFT($B164,2),I165:I$308)</f>
        <v>0</v>
      </c>
      <c r="J164" s="22">
        <f>SUMIF($R165:$R$308,LEFT($B164,2),J165:J$308)</f>
        <v>0</v>
      </c>
      <c r="K164" s="22">
        <f>SUMIF($R165:$R$308,LEFT($B164,2),K165:K$308)</f>
        <v>0</v>
      </c>
      <c r="L164" s="22">
        <f>SUMIF($R165:$R$308,LEFT($B164,2),L165:L$308)</f>
        <v>0</v>
      </c>
      <c r="M164" s="22">
        <f>SUMIF($R165:$R$308,LEFT($B164,2),M165:M$308)</f>
        <v>0</v>
      </c>
      <c r="N164" s="22">
        <f>SUMIF($R165:$R$308,LEFT($B164,2),N165:N$308)</f>
        <v>0</v>
      </c>
      <c r="O164" s="22">
        <f>SUMIF($R165:$R$308,LEFT($B164,2),O165:O$308)</f>
        <v>0</v>
      </c>
      <c r="P164" s="23">
        <f>SUMIF($R165:$R$308,LEFT($B164,2),P165:P$308)</f>
        <v>0</v>
      </c>
      <c r="Q164" s="24" t="str">
        <f t="shared" si="7"/>
        <v>3</v>
      </c>
      <c r="R164" s="24" t="str">
        <f t="shared" si="8"/>
        <v>37</v>
      </c>
    </row>
    <row r="165" spans="1:18" x14ac:dyDescent="0.25">
      <c r="A165" s="1"/>
      <c r="B165" s="26" t="s">
        <v>171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172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173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174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175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176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177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178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s="25" customFormat="1" x14ac:dyDescent="0.25">
      <c r="A173" s="18"/>
      <c r="B173" s="19" t="s">
        <v>179</v>
      </c>
      <c r="C173" s="20"/>
      <c r="D173" s="21">
        <f t="shared" si="6"/>
        <v>0</v>
      </c>
      <c r="E173" s="22">
        <f>SUMIF($R174:$R$308,LEFT($B173,2),E174:E$308)</f>
        <v>0</v>
      </c>
      <c r="F173" s="22">
        <f>SUMIF($R174:$R$308,LEFT($B173,2),F174:F$308)</f>
        <v>0</v>
      </c>
      <c r="G173" s="22">
        <f>SUMIF($R174:$R$308,LEFT($B173,2),G174:G$308)</f>
        <v>0</v>
      </c>
      <c r="H173" s="22">
        <f>SUMIF($R174:$R$308,LEFT($B173,2),H174:H$308)</f>
        <v>0</v>
      </c>
      <c r="I173" s="22">
        <f>SUMIF($R174:$R$308,LEFT($B173,2),I174:I$308)</f>
        <v>0</v>
      </c>
      <c r="J173" s="22">
        <f>SUMIF($R174:$R$308,LEFT($B173,2),J174:J$308)</f>
        <v>0</v>
      </c>
      <c r="K173" s="22">
        <f>SUMIF($R174:$R$308,LEFT($B173,2),K174:K$308)</f>
        <v>0</v>
      </c>
      <c r="L173" s="22">
        <f>SUMIF($R174:$R$308,LEFT($B173,2),L174:L$308)</f>
        <v>0</v>
      </c>
      <c r="M173" s="22">
        <f>SUMIF($R174:$R$308,LEFT($B173,2),M174:M$308)</f>
        <v>0</v>
      </c>
      <c r="N173" s="22">
        <f>SUMIF($R174:$R$308,LEFT($B173,2),N174:N$308)</f>
        <v>0</v>
      </c>
      <c r="O173" s="22">
        <f>SUMIF($R174:$R$308,LEFT($B173,2),O174:O$308)</f>
        <v>0</v>
      </c>
      <c r="P173" s="23">
        <f>SUMIF($R174:$R$308,LEFT($B173,2),P174:P$308)</f>
        <v>0</v>
      </c>
      <c r="Q173" s="24" t="str">
        <f t="shared" si="7"/>
        <v>3</v>
      </c>
      <c r="R173" s="24" t="str">
        <f t="shared" si="8"/>
        <v>38</v>
      </c>
    </row>
    <row r="174" spans="1:18" x14ac:dyDescent="0.25">
      <c r="A174" s="1"/>
      <c r="B174" s="26" t="s">
        <v>180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181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182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183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184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s="25" customFormat="1" x14ac:dyDescent="0.25">
      <c r="A179" s="18"/>
      <c r="B179" s="19" t="s">
        <v>185</v>
      </c>
      <c r="C179" s="20"/>
      <c r="D179" s="21">
        <f t="shared" si="6"/>
        <v>0</v>
      </c>
      <c r="E179" s="22">
        <f>SUMIF($R180:$R$308,LEFT($B179,2),E180:E$308)</f>
        <v>0</v>
      </c>
      <c r="F179" s="22">
        <f>SUMIF($R180:$R$308,LEFT($B179,2),F180:F$308)</f>
        <v>0</v>
      </c>
      <c r="G179" s="22">
        <f>SUMIF($R180:$R$308,LEFT($B179,2),G180:G$308)</f>
        <v>0</v>
      </c>
      <c r="H179" s="22">
        <f>SUMIF($R180:$R$308,LEFT($B179,2),H180:H$308)</f>
        <v>0</v>
      </c>
      <c r="I179" s="22">
        <f>SUMIF($R180:$R$308,LEFT($B179,2),I180:I$308)</f>
        <v>0</v>
      </c>
      <c r="J179" s="22">
        <f>SUMIF($R180:$R$308,LEFT($B179,2),J180:J$308)</f>
        <v>0</v>
      </c>
      <c r="K179" s="22">
        <f>SUMIF($R180:$R$308,LEFT($B179,2),K180:K$308)</f>
        <v>0</v>
      </c>
      <c r="L179" s="22">
        <f>SUMIF($R180:$R$308,LEFT($B179,2),L180:L$308)</f>
        <v>0</v>
      </c>
      <c r="M179" s="22">
        <f>SUMIF($R180:$R$308,LEFT($B179,2),M180:M$308)</f>
        <v>0</v>
      </c>
      <c r="N179" s="22">
        <f>SUMIF($R180:$R$308,LEFT($B179,2),N180:N$308)</f>
        <v>0</v>
      </c>
      <c r="O179" s="22">
        <f>SUMIF($R180:$R$308,LEFT($B179,2),O180:O$308)</f>
        <v>0</v>
      </c>
      <c r="P179" s="23">
        <f>SUMIF($R180:$R$308,LEFT($B179,2),P180:P$308)</f>
        <v>0</v>
      </c>
      <c r="Q179" s="24" t="str">
        <f t="shared" si="7"/>
        <v>3</v>
      </c>
      <c r="R179" s="24" t="str">
        <f t="shared" si="8"/>
        <v>39</v>
      </c>
    </row>
    <row r="180" spans="1:18" x14ac:dyDescent="0.25">
      <c r="A180" s="1"/>
      <c r="B180" s="26" t="s">
        <v>186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187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188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189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190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191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13" t="s">
        <v>192</v>
      </c>
      <c r="C186" s="14"/>
      <c r="D186" s="31">
        <f t="shared" si="6"/>
        <v>0</v>
      </c>
      <c r="E186" s="16">
        <f>SUMIF($Q187:$Q$308,LEFT($B186,1),E187:E$308)/2</f>
        <v>0</v>
      </c>
      <c r="F186" s="16">
        <f>SUMIF($Q187:$Q$308,LEFT($B186,1),F187:F$308)/2</f>
        <v>0</v>
      </c>
      <c r="G186" s="16">
        <f>SUMIF($Q187:$Q$308,LEFT($B186,1),G187:G$308)/2</f>
        <v>0</v>
      </c>
      <c r="H186" s="16">
        <f>SUMIF($Q187:$Q$308,LEFT($B186,1),H187:H$308)/2</f>
        <v>0</v>
      </c>
      <c r="I186" s="16">
        <f>SUMIF($Q187:$Q$308,LEFT($B186,1),I187:I$308)/2</f>
        <v>0</v>
      </c>
      <c r="J186" s="16">
        <f>SUMIF($Q187:$Q$308,LEFT($B186,1),J187:J$308)/2</f>
        <v>0</v>
      </c>
      <c r="K186" s="16">
        <f>SUMIF($Q187:$Q$308,LEFT($B186,1),K187:K$308)/2</f>
        <v>0</v>
      </c>
      <c r="L186" s="16">
        <f>SUMIF($Q187:$Q$308,LEFT($B186,1),L187:L$308)/2</f>
        <v>0</v>
      </c>
      <c r="M186" s="16">
        <f>SUMIF($Q187:$Q$308,LEFT($B186,1),M187:M$308)/2</f>
        <v>0</v>
      </c>
      <c r="N186" s="16">
        <f>SUMIF($Q187:$Q$308,LEFT($B186,1),N187:N$308)/2</f>
        <v>0</v>
      </c>
      <c r="O186" s="16">
        <f>SUMIF($Q187:$Q$308,LEFT($B186,1),O187:O$308)/2</f>
        <v>0</v>
      </c>
      <c r="P186" s="17">
        <f>SUMIF($Q187:$Q$308,LEFT($B186,1),P187:P$308)/2</f>
        <v>0</v>
      </c>
      <c r="Q186" s="4" t="str">
        <f t="shared" si="7"/>
        <v>4</v>
      </c>
      <c r="R186" s="4" t="str">
        <f t="shared" si="8"/>
        <v>40</v>
      </c>
    </row>
    <row r="187" spans="1:18" s="25" customFormat="1" x14ac:dyDescent="0.25">
      <c r="A187" s="18"/>
      <c r="B187" s="19" t="s">
        <v>193</v>
      </c>
      <c r="C187" s="20"/>
      <c r="D187" s="21">
        <f t="shared" si="6"/>
        <v>0</v>
      </c>
      <c r="E187" s="22">
        <f>SUMIF($R188:$R$308,LEFT($B187,2),E188:E$308)</f>
        <v>0</v>
      </c>
      <c r="F187" s="22">
        <f>SUMIF($R188:$R$308,LEFT($B187,2),F188:F$308)</f>
        <v>0</v>
      </c>
      <c r="G187" s="22">
        <f>SUMIF($R188:$R$308,LEFT($B187,2),G188:G$308)</f>
        <v>0</v>
      </c>
      <c r="H187" s="22">
        <f>SUMIF($R188:$R$308,LEFT($B187,2),H188:H$308)</f>
        <v>0</v>
      </c>
      <c r="I187" s="22">
        <f>SUMIF($R188:$R$308,LEFT($B187,2),I188:I$308)</f>
        <v>0</v>
      </c>
      <c r="J187" s="22">
        <f>SUMIF($R188:$R$308,LEFT($B187,2),J188:J$308)</f>
        <v>0</v>
      </c>
      <c r="K187" s="22">
        <f>SUMIF($R188:$R$308,LEFT($B187,2),K188:K$308)</f>
        <v>0</v>
      </c>
      <c r="L187" s="22">
        <f>SUMIF($R188:$R$308,LEFT($B187,2),L188:L$308)</f>
        <v>0</v>
      </c>
      <c r="M187" s="22">
        <f>SUMIF($R188:$R$308,LEFT($B187,2),M188:M$308)</f>
        <v>0</v>
      </c>
      <c r="N187" s="22">
        <f>SUMIF($R188:$R$308,LEFT($B187,2),N188:N$308)</f>
        <v>0</v>
      </c>
      <c r="O187" s="22">
        <f>SUMIF($R188:$R$308,LEFT($B187,2),O188:O$308)</f>
        <v>0</v>
      </c>
      <c r="P187" s="23">
        <f>SUMIF($R188:$R$308,LEFT($B187,2),P188:P$308)</f>
        <v>0</v>
      </c>
      <c r="Q187" s="24" t="str">
        <f t="shared" si="7"/>
        <v>4</v>
      </c>
      <c r="R187" s="24" t="str">
        <f t="shared" si="8"/>
        <v>41</v>
      </c>
    </row>
    <row r="188" spans="1:18" x14ac:dyDescent="0.25">
      <c r="A188" s="1"/>
      <c r="B188" s="26" t="s">
        <v>194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195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196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197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s="25" customFormat="1" x14ac:dyDescent="0.25">
      <c r="A192" s="18"/>
      <c r="B192" s="19" t="s">
        <v>198</v>
      </c>
      <c r="C192" s="20"/>
      <c r="D192" s="21">
        <f t="shared" si="6"/>
        <v>0</v>
      </c>
      <c r="E192" s="22">
        <f>SUMIF($R193:$R$308,LEFT($B192,2),E193:E$308)</f>
        <v>0</v>
      </c>
      <c r="F192" s="22">
        <f>SUMIF($R193:$R$308,LEFT($B192,2),F193:F$308)</f>
        <v>0</v>
      </c>
      <c r="G192" s="22">
        <f>SUMIF($R193:$R$308,LEFT($B192,2),G193:G$308)</f>
        <v>0</v>
      </c>
      <c r="H192" s="22">
        <f>SUMIF($R193:$R$308,LEFT($B192,2),H193:H$308)</f>
        <v>0</v>
      </c>
      <c r="I192" s="22">
        <f>SUMIF($R193:$R$308,LEFT($B192,2),I193:I$308)</f>
        <v>0</v>
      </c>
      <c r="J192" s="22">
        <f>SUMIF($R193:$R$308,LEFT($B192,2),J193:J$308)</f>
        <v>0</v>
      </c>
      <c r="K192" s="22">
        <f>SUMIF($R193:$R$308,LEFT($B192,2),K193:K$308)</f>
        <v>0</v>
      </c>
      <c r="L192" s="22">
        <f>SUMIF($R193:$R$308,LEFT($B192,2),L193:L$308)</f>
        <v>0</v>
      </c>
      <c r="M192" s="22">
        <f>SUMIF($R193:$R$308,LEFT($B192,2),M193:M$308)</f>
        <v>0</v>
      </c>
      <c r="N192" s="22">
        <f>SUMIF($R193:$R$308,LEFT($B192,2),N193:N$308)</f>
        <v>0</v>
      </c>
      <c r="O192" s="22">
        <f>SUMIF($R193:$R$308,LEFT($B192,2),O193:O$308)</f>
        <v>0</v>
      </c>
      <c r="P192" s="23">
        <f>SUMIF($R193:$R$308,LEFT($B192,2),P193:P$308)</f>
        <v>0</v>
      </c>
      <c r="Q192" s="24" t="str">
        <f t="shared" si="7"/>
        <v>4</v>
      </c>
      <c r="R192" s="24" t="str">
        <f t="shared" si="8"/>
        <v>42</v>
      </c>
    </row>
    <row r="193" spans="1:18" x14ac:dyDescent="0.25">
      <c r="A193" s="1"/>
      <c r="B193" s="26" t="s">
        <v>199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200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201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s="25" customFormat="1" x14ac:dyDescent="0.25">
      <c r="A196" s="18"/>
      <c r="B196" s="19" t="s">
        <v>202</v>
      </c>
      <c r="C196" s="20"/>
      <c r="D196" s="21">
        <f t="shared" si="6"/>
        <v>0</v>
      </c>
      <c r="E196" s="22">
        <f>SUMIF($R197:$R$308,LEFT($B196,2),E197:E$308)</f>
        <v>0</v>
      </c>
      <c r="F196" s="22">
        <f>SUMIF($R197:$R$308,LEFT($B196,2),F197:F$308)</f>
        <v>0</v>
      </c>
      <c r="G196" s="22">
        <f>SUMIF($R197:$R$308,LEFT($B196,2),G197:G$308)</f>
        <v>0</v>
      </c>
      <c r="H196" s="22">
        <f>SUMIF($R197:$R$308,LEFT($B196,2),H197:H$308)</f>
        <v>0</v>
      </c>
      <c r="I196" s="22">
        <f>SUMIF($R197:$R$308,LEFT($B196,2),I197:I$308)</f>
        <v>0</v>
      </c>
      <c r="J196" s="22">
        <f>SUMIF($R197:$R$308,LEFT($B196,2),J197:J$308)</f>
        <v>0</v>
      </c>
      <c r="K196" s="22">
        <f>SUMIF($R197:$R$308,LEFT($B196,2),K197:K$308)</f>
        <v>0</v>
      </c>
      <c r="L196" s="22">
        <f>SUMIF($R197:$R$308,LEFT($B196,2),L197:L$308)</f>
        <v>0</v>
      </c>
      <c r="M196" s="22">
        <f>SUMIF($R197:$R$308,LEFT($B196,2),M197:M$308)</f>
        <v>0</v>
      </c>
      <c r="N196" s="22">
        <f>SUMIF($R197:$R$308,LEFT($B196,2),N197:N$308)</f>
        <v>0</v>
      </c>
      <c r="O196" s="22">
        <f>SUMIF($R197:$R$308,LEFT($B196,2),O197:O$308)</f>
        <v>0</v>
      </c>
      <c r="P196" s="23">
        <f>SUMIF($R197:$R$308,LEFT($B196,2),P197:P$308)</f>
        <v>0</v>
      </c>
      <c r="Q196" s="24" t="str">
        <f t="shared" si="7"/>
        <v>4</v>
      </c>
      <c r="R196" s="24" t="str">
        <f t="shared" si="8"/>
        <v>43</v>
      </c>
    </row>
    <row r="197" spans="1:18" x14ac:dyDescent="0.25">
      <c r="A197" s="1"/>
      <c r="B197" s="26" t="s">
        <v>203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x14ac:dyDescent="0.25">
      <c r="A198" s="1"/>
      <c r="B198" s="26" t="s">
        <v>204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s="25" customFormat="1" x14ac:dyDescent="0.25">
      <c r="A199" s="18"/>
      <c r="B199" s="19" t="s">
        <v>205</v>
      </c>
      <c r="C199" s="20"/>
      <c r="D199" s="21">
        <f t="shared" si="6"/>
        <v>0</v>
      </c>
      <c r="E199" s="22">
        <f>SUMIF($R200:$R$308,LEFT($B199,2),E200:E$308)</f>
        <v>0</v>
      </c>
      <c r="F199" s="22">
        <f>SUMIF($R200:$R$308,LEFT($B199,2),F200:F$308)</f>
        <v>0</v>
      </c>
      <c r="G199" s="22">
        <f>SUMIF($R200:$R$308,LEFT($B199,2),G200:G$308)</f>
        <v>0</v>
      </c>
      <c r="H199" s="22">
        <f>SUMIF($R200:$R$308,LEFT($B199,2),H200:H$308)</f>
        <v>0</v>
      </c>
      <c r="I199" s="22">
        <f>SUMIF($R200:$R$308,LEFT($B199,2),I200:I$308)</f>
        <v>0</v>
      </c>
      <c r="J199" s="22">
        <f>SUMIF($R200:$R$308,LEFT($B199,2),J200:J$308)</f>
        <v>0</v>
      </c>
      <c r="K199" s="22">
        <f>SUMIF($R200:$R$308,LEFT($B199,2),K200:K$308)</f>
        <v>0</v>
      </c>
      <c r="L199" s="22">
        <f>SUMIF($R200:$R$308,LEFT($B199,2),L200:L$308)</f>
        <v>0</v>
      </c>
      <c r="M199" s="22">
        <f>SUMIF($R200:$R$308,LEFT($B199,2),M200:M$308)</f>
        <v>0</v>
      </c>
      <c r="N199" s="22">
        <f>SUMIF($R200:$R$308,LEFT($B199,2),N200:N$308)</f>
        <v>0</v>
      </c>
      <c r="O199" s="22">
        <f>SUMIF($R200:$R$308,LEFT($B199,2),O200:O$308)</f>
        <v>0</v>
      </c>
      <c r="P199" s="23">
        <f>SUMIF($R200:$R$308,LEFT($B199,2),P200:P$308)</f>
        <v>0</v>
      </c>
      <c r="Q199" s="24" t="str">
        <f t="shared" si="7"/>
        <v>4</v>
      </c>
      <c r="R199" s="24" t="str">
        <f t="shared" si="8"/>
        <v>44</v>
      </c>
    </row>
    <row r="200" spans="1:18" x14ac:dyDescent="0.25">
      <c r="A200" s="1"/>
      <c r="B200" s="26" t="s">
        <v>206</v>
      </c>
      <c r="C200" s="27"/>
      <c r="D200" s="28">
        <f t="shared" si="6"/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207</v>
      </c>
      <c r="C201" s="27"/>
      <c r="D201" s="28">
        <f t="shared" ref="D201:D266" si="9">SUM(E201:P201)</f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208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ref="Q202:Q267" si="10">LEFT($B202,1)</f>
        <v>4</v>
      </c>
      <c r="R202" s="4" t="str">
        <f t="shared" ref="R202:R267" si="11">LEFT($B202,2)</f>
        <v>44</v>
      </c>
    </row>
    <row r="203" spans="1:18" x14ac:dyDescent="0.25">
      <c r="A203" s="1"/>
      <c r="B203" s="26" t="s">
        <v>209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210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211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212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s="25" customFormat="1" x14ac:dyDescent="0.25">
      <c r="A207" s="18"/>
      <c r="B207" s="19" t="s">
        <v>213</v>
      </c>
      <c r="C207" s="20"/>
      <c r="D207" s="21">
        <f t="shared" si="9"/>
        <v>0</v>
      </c>
      <c r="E207" s="22">
        <f>SUMIF($R208:$R$308,LEFT($B207,2),E208:E$308)</f>
        <v>0</v>
      </c>
      <c r="F207" s="22">
        <f>SUMIF($R208:$R$308,LEFT($B207,2),F208:F$308)</f>
        <v>0</v>
      </c>
      <c r="G207" s="22">
        <f>SUMIF($R208:$R$308,LEFT($B207,2),G208:G$308)</f>
        <v>0</v>
      </c>
      <c r="H207" s="22">
        <f>SUMIF($R208:$R$308,LEFT($B207,2),H208:H$308)</f>
        <v>0</v>
      </c>
      <c r="I207" s="22">
        <f>SUMIF($R208:$R$308,LEFT($B207,2),I208:I$308)</f>
        <v>0</v>
      </c>
      <c r="J207" s="22">
        <f>SUMIF($R208:$R$308,LEFT($B207,2),J208:J$308)</f>
        <v>0</v>
      </c>
      <c r="K207" s="22">
        <f>SUMIF($R208:$R$308,LEFT($B207,2),K208:K$308)</f>
        <v>0</v>
      </c>
      <c r="L207" s="22">
        <f>SUMIF($R208:$R$308,LEFT($B207,2),L208:L$308)</f>
        <v>0</v>
      </c>
      <c r="M207" s="22">
        <f>SUMIF($R208:$R$308,LEFT($B207,2),M208:M$308)</f>
        <v>0</v>
      </c>
      <c r="N207" s="22">
        <f>SUMIF($R208:$R$308,LEFT($B207,2),N208:N$308)</f>
        <v>0</v>
      </c>
      <c r="O207" s="22">
        <f>SUMIF($R208:$R$308,LEFT($B207,2),O208:O$308)</f>
        <v>0</v>
      </c>
      <c r="P207" s="23">
        <f>SUMIF($R208:$R$308,LEFT($B207,2),P208:P$308)</f>
        <v>0</v>
      </c>
      <c r="Q207" s="24" t="str">
        <f t="shared" si="10"/>
        <v>4</v>
      </c>
      <c r="R207" s="24" t="str">
        <f t="shared" si="11"/>
        <v>45</v>
      </c>
    </row>
    <row r="208" spans="1:18" x14ac:dyDescent="0.25">
      <c r="A208" s="1"/>
      <c r="B208" s="26" t="s">
        <v>214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215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216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s="25" customFormat="1" x14ac:dyDescent="0.25">
      <c r="A211" s="18"/>
      <c r="B211" s="19" t="s">
        <v>217</v>
      </c>
      <c r="C211" s="20"/>
      <c r="D211" s="21">
        <f t="shared" si="9"/>
        <v>0</v>
      </c>
      <c r="E211" s="22">
        <f>SUMIF($R212:$R$308,LEFT($B211,2),E212:E$308)</f>
        <v>0</v>
      </c>
      <c r="F211" s="22">
        <f>SUMIF($R212:$R$308,LEFT($B211,2),F212:F$308)</f>
        <v>0</v>
      </c>
      <c r="G211" s="22">
        <f>SUMIF($R212:$R$308,LEFT($B211,2),G212:G$308)</f>
        <v>0</v>
      </c>
      <c r="H211" s="22">
        <f>SUMIF($R212:$R$308,LEFT($B211,2),H212:H$308)</f>
        <v>0</v>
      </c>
      <c r="I211" s="22">
        <f>SUMIF($R212:$R$308,LEFT($B211,2),I212:I$308)</f>
        <v>0</v>
      </c>
      <c r="J211" s="22">
        <f>SUMIF($R212:$R$308,LEFT($B211,2),J212:J$308)</f>
        <v>0</v>
      </c>
      <c r="K211" s="22">
        <f>SUMIF($R212:$R$308,LEFT($B211,2),K212:K$308)</f>
        <v>0</v>
      </c>
      <c r="L211" s="22">
        <f>SUMIF($R212:$R$308,LEFT($B211,2),L212:L$308)</f>
        <v>0</v>
      </c>
      <c r="M211" s="22">
        <f>SUMIF($R212:$R$308,LEFT($B211,2),M212:M$308)</f>
        <v>0</v>
      </c>
      <c r="N211" s="22">
        <f>SUMIF($R212:$R$308,LEFT($B211,2),N212:N$308)</f>
        <v>0</v>
      </c>
      <c r="O211" s="22">
        <f>SUMIF($R212:$R$308,LEFT($B211,2),O212:O$308)</f>
        <v>0</v>
      </c>
      <c r="P211" s="23">
        <f>SUMIF($R212:$R$308,LEFT($B211,2),P212:P$308)</f>
        <v>0</v>
      </c>
      <c r="Q211" s="24" t="str">
        <f t="shared" si="10"/>
        <v>4</v>
      </c>
      <c r="R211" s="24" t="str">
        <f t="shared" si="11"/>
        <v>46</v>
      </c>
    </row>
    <row r="212" spans="1:18" x14ac:dyDescent="0.25">
      <c r="A212" s="1"/>
      <c r="B212" s="26" t="s">
        <v>218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  <c r="Q212" s="4" t="str">
        <f t="shared" si="10"/>
        <v>4</v>
      </c>
      <c r="R212" s="4" t="str">
        <f t="shared" si="11"/>
        <v>46</v>
      </c>
    </row>
    <row r="213" spans="1:18" x14ac:dyDescent="0.25">
      <c r="A213" s="1"/>
      <c r="B213" s="19" t="s">
        <v>317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26" t="s">
        <v>318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13" t="s">
        <v>219</v>
      </c>
      <c r="C215" s="14"/>
      <c r="D215" s="31">
        <f t="shared" si="9"/>
        <v>0</v>
      </c>
      <c r="E215" s="16">
        <f>SUMIF($Q216:$Q$308,LEFT($B215,1),E216:E$308)/2</f>
        <v>0</v>
      </c>
      <c r="F215" s="16">
        <f>SUMIF($Q216:$Q$308,LEFT($B215,1),F216:F$308)/2</f>
        <v>0</v>
      </c>
      <c r="G215" s="16">
        <f>SUMIF($Q216:$Q$308,LEFT($B215,1),G216:G$308)/2</f>
        <v>0</v>
      </c>
      <c r="H215" s="16">
        <f>SUMIF($Q216:$Q$308,LEFT($B215,1),H216:H$308)/2</f>
        <v>0</v>
      </c>
      <c r="I215" s="16">
        <f>SUMIF($Q216:$Q$308,LEFT($B215,1),I216:I$308)/2</f>
        <v>0</v>
      </c>
      <c r="J215" s="16">
        <f>SUMIF($Q216:$Q$308,LEFT($B215,1),J216:J$308)/2</f>
        <v>0</v>
      </c>
      <c r="K215" s="16">
        <f>SUMIF($Q216:$Q$308,LEFT($B215,1),K216:K$308)/2</f>
        <v>0</v>
      </c>
      <c r="L215" s="16">
        <f>SUMIF($Q216:$Q$308,LEFT($B215,1),L216:L$308)/2</f>
        <v>0</v>
      </c>
      <c r="M215" s="16">
        <f>SUMIF($Q216:$Q$308,LEFT($B215,1),M216:M$308)/2</f>
        <v>0</v>
      </c>
      <c r="N215" s="16">
        <f>SUMIF($Q216:$Q$308,LEFT($B215,1),N216:N$308)/2</f>
        <v>0</v>
      </c>
      <c r="O215" s="16">
        <f>SUMIF($Q216:$Q$308,LEFT($B215,1),O216:O$308)/2</f>
        <v>0</v>
      </c>
      <c r="P215" s="17">
        <f>SUMIF($Q216:$Q$308,LEFT($B215,1),P216:P$308)/2</f>
        <v>0</v>
      </c>
      <c r="Q215" s="4" t="str">
        <f t="shared" si="10"/>
        <v>5</v>
      </c>
      <c r="R215" s="4" t="str">
        <f t="shared" si="11"/>
        <v>50</v>
      </c>
    </row>
    <row r="216" spans="1:18" s="25" customFormat="1" x14ac:dyDescent="0.25">
      <c r="A216" s="18"/>
      <c r="B216" s="19" t="s">
        <v>220</v>
      </c>
      <c r="C216" s="20"/>
      <c r="D216" s="21">
        <f t="shared" si="9"/>
        <v>0</v>
      </c>
      <c r="E216" s="22">
        <f>SUMIF($R217:$R$308,LEFT($B216,2),E217:E$308)</f>
        <v>0</v>
      </c>
      <c r="F216" s="22">
        <f>SUMIF($R217:$R$308,LEFT($B216,2),F217:F$308)</f>
        <v>0</v>
      </c>
      <c r="G216" s="22">
        <f>SUMIF($R217:$R$308,LEFT($B216,2),G217:G$308)</f>
        <v>0</v>
      </c>
      <c r="H216" s="22">
        <f>SUMIF($R217:$R$308,LEFT($B216,2),H217:H$308)</f>
        <v>0</v>
      </c>
      <c r="I216" s="22">
        <f>SUMIF($R217:$R$308,LEFT($B216,2),I217:I$308)</f>
        <v>0</v>
      </c>
      <c r="J216" s="22">
        <f>SUMIF($R217:$R$308,LEFT($B216,2),J217:J$308)</f>
        <v>0</v>
      </c>
      <c r="K216" s="22">
        <f>SUMIF($R217:$R$308,LEFT($B216,2),K217:K$308)</f>
        <v>0</v>
      </c>
      <c r="L216" s="22">
        <f>SUMIF($R217:$R$308,LEFT($B216,2),L217:L$308)</f>
        <v>0</v>
      </c>
      <c r="M216" s="22">
        <f>SUMIF($R217:$R$308,LEFT($B216,2),M217:M$308)</f>
        <v>0</v>
      </c>
      <c r="N216" s="22">
        <f>SUMIF($R217:$R$308,LEFT($B216,2),N217:N$308)</f>
        <v>0</v>
      </c>
      <c r="O216" s="22">
        <f>SUMIF($R217:$R$308,LEFT($B216,2),O217:O$308)</f>
        <v>0</v>
      </c>
      <c r="P216" s="23">
        <f>SUMIF($R217:$R$308,LEFT($B216,2),P217:P$308)</f>
        <v>0</v>
      </c>
      <c r="Q216" s="24" t="str">
        <f t="shared" si="10"/>
        <v>5</v>
      </c>
      <c r="R216" s="24" t="str">
        <f t="shared" si="11"/>
        <v>51</v>
      </c>
    </row>
    <row r="217" spans="1:18" x14ac:dyDescent="0.25">
      <c r="A217" s="1"/>
      <c r="B217" s="26" t="s">
        <v>221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222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223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224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225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s="25" customFormat="1" x14ac:dyDescent="0.25">
      <c r="A222" s="18"/>
      <c r="B222" s="19" t="s">
        <v>226</v>
      </c>
      <c r="C222" s="20"/>
      <c r="D222" s="21">
        <f t="shared" si="9"/>
        <v>0</v>
      </c>
      <c r="E222" s="22">
        <f>SUMIF($R223:$R$308,LEFT($B222,2),E223:E$308)</f>
        <v>0</v>
      </c>
      <c r="F222" s="22">
        <f>SUMIF($R223:$R$308,LEFT($B222,2),F223:F$308)</f>
        <v>0</v>
      </c>
      <c r="G222" s="22">
        <f>SUMIF($R223:$R$308,LEFT($B222,2),G223:G$308)</f>
        <v>0</v>
      </c>
      <c r="H222" s="22">
        <f>SUMIF($R223:$R$308,LEFT($B222,2),H223:H$308)</f>
        <v>0</v>
      </c>
      <c r="I222" s="22">
        <f>SUMIF($R223:$R$308,LEFT($B222,2),I223:I$308)</f>
        <v>0</v>
      </c>
      <c r="J222" s="22">
        <f>SUMIF($R223:$R$308,LEFT($B222,2),J223:J$308)</f>
        <v>0</v>
      </c>
      <c r="K222" s="22">
        <f>SUMIF($R223:$R$308,LEFT($B222,2),K223:K$308)</f>
        <v>0</v>
      </c>
      <c r="L222" s="22">
        <f>SUMIF($R223:$R$308,LEFT($B222,2),L223:L$308)</f>
        <v>0</v>
      </c>
      <c r="M222" s="22">
        <f>SUMIF($R223:$R$308,LEFT($B222,2),M223:M$308)</f>
        <v>0</v>
      </c>
      <c r="N222" s="22">
        <f>SUMIF($R223:$R$308,LEFT($B222,2),N223:N$308)</f>
        <v>0</v>
      </c>
      <c r="O222" s="22">
        <f>SUMIF($R223:$R$308,LEFT($B222,2),O223:O$308)</f>
        <v>0</v>
      </c>
      <c r="P222" s="23">
        <f>SUMIF($R223:$R$308,LEFT($B222,2),P223:P$308)</f>
        <v>0</v>
      </c>
      <c r="Q222" s="24" t="str">
        <f t="shared" si="10"/>
        <v>5</v>
      </c>
      <c r="R222" s="24" t="str">
        <f t="shared" si="11"/>
        <v>52</v>
      </c>
    </row>
    <row r="223" spans="1:18" x14ac:dyDescent="0.25">
      <c r="A223" s="1"/>
      <c r="B223" s="26" t="s">
        <v>227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228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229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230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s="25" customFormat="1" x14ac:dyDescent="0.25">
      <c r="A227" s="18"/>
      <c r="B227" s="19" t="s">
        <v>231</v>
      </c>
      <c r="C227" s="20"/>
      <c r="D227" s="21">
        <f t="shared" si="9"/>
        <v>0</v>
      </c>
      <c r="E227" s="22">
        <f>SUMIF($R228:$R$308,LEFT($B227,2),E228:E$308)</f>
        <v>0</v>
      </c>
      <c r="F227" s="22">
        <f>SUMIF($R228:$R$308,LEFT($B227,2),F228:F$308)</f>
        <v>0</v>
      </c>
      <c r="G227" s="22">
        <f>SUMIF($R228:$R$308,LEFT($B227,2),G228:G$308)</f>
        <v>0</v>
      </c>
      <c r="H227" s="22">
        <f>SUMIF($R228:$R$308,LEFT($B227,2),H228:H$308)</f>
        <v>0</v>
      </c>
      <c r="I227" s="22">
        <f>SUMIF($R228:$R$308,LEFT($B227,2),I228:I$308)</f>
        <v>0</v>
      </c>
      <c r="J227" s="22">
        <f>SUMIF($R228:$R$308,LEFT($B227,2),J228:J$308)</f>
        <v>0</v>
      </c>
      <c r="K227" s="22">
        <f>SUMIF($R228:$R$308,LEFT($B227,2),K228:K$308)</f>
        <v>0</v>
      </c>
      <c r="L227" s="22">
        <f>SUMIF($R228:$R$308,LEFT($B227,2),L228:L$308)</f>
        <v>0</v>
      </c>
      <c r="M227" s="22">
        <f>SUMIF($R228:$R$308,LEFT($B227,2),M228:M$308)</f>
        <v>0</v>
      </c>
      <c r="N227" s="22">
        <f>SUMIF($R228:$R$308,LEFT($B227,2),N228:N$308)</f>
        <v>0</v>
      </c>
      <c r="O227" s="22">
        <f>SUMIF($R228:$R$308,LEFT($B227,2),O228:O$308)</f>
        <v>0</v>
      </c>
      <c r="P227" s="23">
        <f>SUMIF($R228:$R$308,LEFT($B227,2),P228:P$308)</f>
        <v>0</v>
      </c>
      <c r="Q227" s="24" t="str">
        <f t="shared" si="10"/>
        <v>5</v>
      </c>
      <c r="R227" s="24" t="str">
        <f t="shared" si="11"/>
        <v>53</v>
      </c>
    </row>
    <row r="228" spans="1:18" x14ac:dyDescent="0.25">
      <c r="A228" s="1"/>
      <c r="B228" s="26" t="s">
        <v>232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x14ac:dyDescent="0.25">
      <c r="A229" s="1"/>
      <c r="B229" s="26" t="s">
        <v>233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s="25" customFormat="1" x14ac:dyDescent="0.25">
      <c r="A230" s="18"/>
      <c r="B230" s="19" t="s">
        <v>234</v>
      </c>
      <c r="C230" s="20"/>
      <c r="D230" s="21">
        <f t="shared" si="9"/>
        <v>0</v>
      </c>
      <c r="E230" s="22">
        <f>SUMIF($R231:$R$308,LEFT($B230,2),E231:E$308)</f>
        <v>0</v>
      </c>
      <c r="F230" s="22">
        <f>SUMIF($R231:$R$308,LEFT($B230,2),F231:F$308)</f>
        <v>0</v>
      </c>
      <c r="G230" s="22">
        <f>SUMIF($R231:$R$308,LEFT($B230,2),G231:G$308)</f>
        <v>0</v>
      </c>
      <c r="H230" s="22">
        <f>SUMIF($R231:$R$308,LEFT($B230,2),H231:H$308)</f>
        <v>0</v>
      </c>
      <c r="I230" s="22">
        <f>SUMIF($R231:$R$308,LEFT($B230,2),I231:I$308)</f>
        <v>0</v>
      </c>
      <c r="J230" s="22">
        <f>SUMIF($R231:$R$308,LEFT($B230,2),J231:J$308)</f>
        <v>0</v>
      </c>
      <c r="K230" s="22">
        <f>SUMIF($R231:$R$308,LEFT($B230,2),K231:K$308)</f>
        <v>0</v>
      </c>
      <c r="L230" s="22">
        <f>SUMIF($R231:$R$308,LEFT($B230,2),L231:L$308)</f>
        <v>0</v>
      </c>
      <c r="M230" s="22">
        <f>SUMIF($R231:$R$308,LEFT($B230,2),M231:M$308)</f>
        <v>0</v>
      </c>
      <c r="N230" s="22">
        <f>SUMIF($R231:$R$308,LEFT($B230,2),N231:N$308)</f>
        <v>0</v>
      </c>
      <c r="O230" s="22">
        <f>SUMIF($R231:$R$308,LEFT($B230,2),O231:O$308)</f>
        <v>0</v>
      </c>
      <c r="P230" s="23">
        <f>SUMIF($R231:$R$308,LEFT($B230,2),P231:P$308)</f>
        <v>0</v>
      </c>
      <c r="Q230" s="24" t="str">
        <f t="shared" si="10"/>
        <v>5</v>
      </c>
      <c r="R230" s="24" t="str">
        <f t="shared" si="11"/>
        <v>54</v>
      </c>
    </row>
    <row r="231" spans="1:18" x14ac:dyDescent="0.25">
      <c r="A231" s="1"/>
      <c r="B231" s="26" t="s">
        <v>235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236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237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238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s="25" customFormat="1" x14ac:dyDescent="0.25">
      <c r="A235" s="18"/>
      <c r="B235" s="19" t="s">
        <v>239</v>
      </c>
      <c r="C235" s="20"/>
      <c r="D235" s="21">
        <f t="shared" si="9"/>
        <v>0</v>
      </c>
      <c r="E235" s="22">
        <f>SUMIF($R236:$R$308,LEFT($B235,2),E236:E$308)</f>
        <v>0</v>
      </c>
      <c r="F235" s="22">
        <f>SUMIF($R236:$R$308,LEFT($B235,2),F236:F$308)</f>
        <v>0</v>
      </c>
      <c r="G235" s="22">
        <f>SUMIF($R236:$R$308,LEFT($B235,2),G236:G$308)</f>
        <v>0</v>
      </c>
      <c r="H235" s="22">
        <f>SUMIF($R236:$R$308,LEFT($B235,2),H236:H$308)</f>
        <v>0</v>
      </c>
      <c r="I235" s="22">
        <f>SUMIF($R236:$R$308,LEFT($B235,2),I236:I$308)</f>
        <v>0</v>
      </c>
      <c r="J235" s="22">
        <f>SUMIF($R236:$R$308,LEFT($B235,2),J236:J$308)</f>
        <v>0</v>
      </c>
      <c r="K235" s="22">
        <f>SUMIF($R236:$R$308,LEFT($B235,2),K236:K$308)</f>
        <v>0</v>
      </c>
      <c r="L235" s="22">
        <f>SUMIF($R236:$R$308,LEFT($B235,2),L236:L$308)</f>
        <v>0</v>
      </c>
      <c r="M235" s="22">
        <f>SUMIF($R236:$R$308,LEFT($B235,2),M236:M$308)</f>
        <v>0</v>
      </c>
      <c r="N235" s="22">
        <f>SUMIF($R236:$R$308,LEFT($B235,2),N236:N$308)</f>
        <v>0</v>
      </c>
      <c r="O235" s="22">
        <f>SUMIF($R236:$R$308,LEFT($B235,2),O236:O$308)</f>
        <v>0</v>
      </c>
      <c r="P235" s="23">
        <f>SUMIF($R236:$R$308,LEFT($B235,2),P236:P$308)</f>
        <v>0</v>
      </c>
      <c r="Q235" s="24" t="str">
        <f t="shared" si="10"/>
        <v>5</v>
      </c>
      <c r="R235" s="24" t="str">
        <f t="shared" si="11"/>
        <v>55</v>
      </c>
    </row>
    <row r="236" spans="1:18" x14ac:dyDescent="0.25">
      <c r="A236" s="1"/>
      <c r="B236" s="26" t="s">
        <v>240</v>
      </c>
      <c r="C236" s="27"/>
      <c r="D236" s="28">
        <f t="shared" si="9"/>
        <v>0</v>
      </c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30"/>
      <c r="Q236" s="4" t="str">
        <f t="shared" si="10"/>
        <v>5</v>
      </c>
      <c r="R236" s="4" t="str">
        <f t="shared" si="11"/>
        <v>55</v>
      </c>
    </row>
    <row r="237" spans="1:18" s="25" customFormat="1" x14ac:dyDescent="0.25">
      <c r="A237" s="18"/>
      <c r="B237" s="19" t="s">
        <v>241</v>
      </c>
      <c r="C237" s="20"/>
      <c r="D237" s="21">
        <f t="shared" si="9"/>
        <v>0</v>
      </c>
      <c r="E237" s="22">
        <f>SUMIF($R238:$R$308,LEFT($B237,2),E238:E$308)</f>
        <v>0</v>
      </c>
      <c r="F237" s="22">
        <f>SUMIF($R238:$R$308,LEFT($B237,2),F238:F$308)</f>
        <v>0</v>
      </c>
      <c r="G237" s="22">
        <f>SUMIF($R238:$R$308,LEFT($B237,2),G238:G$308)</f>
        <v>0</v>
      </c>
      <c r="H237" s="22">
        <f>SUMIF($R238:$R$308,LEFT($B237,2),H238:H$308)</f>
        <v>0</v>
      </c>
      <c r="I237" s="22">
        <f>SUMIF($R238:$R$308,LEFT($B237,2),I238:I$308)</f>
        <v>0</v>
      </c>
      <c r="J237" s="22">
        <f>SUMIF($R238:$R$308,LEFT($B237,2),J238:J$308)</f>
        <v>0</v>
      </c>
      <c r="K237" s="22">
        <f>SUMIF($R238:$R$308,LEFT($B237,2),K238:K$308)</f>
        <v>0</v>
      </c>
      <c r="L237" s="22">
        <f>SUMIF($R238:$R$308,LEFT($B237,2),L238:L$308)</f>
        <v>0</v>
      </c>
      <c r="M237" s="22">
        <f>SUMIF($R238:$R$308,LEFT($B237,2),M238:M$308)</f>
        <v>0</v>
      </c>
      <c r="N237" s="22">
        <f>SUMIF($R238:$R$308,LEFT($B237,2),N238:N$308)</f>
        <v>0</v>
      </c>
      <c r="O237" s="22">
        <f>SUMIF($R238:$R$308,LEFT($B237,2),O238:O$308)</f>
        <v>0</v>
      </c>
      <c r="P237" s="23">
        <f>SUMIF($R238:$R$308,LEFT($B237,2),P238:P$308)</f>
        <v>0</v>
      </c>
      <c r="Q237" s="24" t="str">
        <f t="shared" si="10"/>
        <v>5</v>
      </c>
      <c r="R237" s="24" t="str">
        <f t="shared" si="11"/>
        <v>56</v>
      </c>
    </row>
    <row r="238" spans="1:18" x14ac:dyDescent="0.25">
      <c r="A238" s="1"/>
      <c r="B238" s="26" t="s">
        <v>242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243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244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245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246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247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248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249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s="25" customFormat="1" x14ac:dyDescent="0.25">
      <c r="A246" s="18"/>
      <c r="B246" s="19" t="s">
        <v>250</v>
      </c>
      <c r="C246" s="20"/>
      <c r="D246" s="21">
        <f t="shared" si="9"/>
        <v>0</v>
      </c>
      <c r="E246" s="22">
        <f>SUMIF($R247:$R$308,LEFT($B246,2),E247:E$308)</f>
        <v>0</v>
      </c>
      <c r="F246" s="22">
        <f>SUMIF($R247:$R$308,LEFT($B246,2),F247:F$308)</f>
        <v>0</v>
      </c>
      <c r="G246" s="22">
        <f>SUMIF($R247:$R$308,LEFT($B246,2),G247:G$308)</f>
        <v>0</v>
      </c>
      <c r="H246" s="22">
        <f>SUMIF($R247:$R$308,LEFT($B246,2),H247:H$308)</f>
        <v>0</v>
      </c>
      <c r="I246" s="22">
        <f>SUMIF($R247:$R$308,LEFT($B246,2),I247:I$308)</f>
        <v>0</v>
      </c>
      <c r="J246" s="22">
        <f>SUMIF($R247:$R$308,LEFT($B246,2),J247:J$308)</f>
        <v>0</v>
      </c>
      <c r="K246" s="22">
        <f>SUMIF($R247:$R$308,LEFT($B246,2),K247:K$308)</f>
        <v>0</v>
      </c>
      <c r="L246" s="22">
        <f>SUMIF($R247:$R$308,LEFT($B246,2),L247:L$308)</f>
        <v>0</v>
      </c>
      <c r="M246" s="22">
        <f>SUMIF($R247:$R$308,LEFT($B246,2),M247:M$308)</f>
        <v>0</v>
      </c>
      <c r="N246" s="22">
        <f>SUMIF($R247:$R$308,LEFT($B246,2),N247:N$308)</f>
        <v>0</v>
      </c>
      <c r="O246" s="22">
        <f>SUMIF($R247:$R$308,LEFT($B246,2),O247:O$308)</f>
        <v>0</v>
      </c>
      <c r="P246" s="23">
        <f>SUMIF($R247:$R$308,LEFT($B246,2),P247:P$308)</f>
        <v>0</v>
      </c>
      <c r="Q246" s="24" t="str">
        <f t="shared" si="10"/>
        <v>5</v>
      </c>
      <c r="R246" s="24" t="str">
        <f t="shared" si="11"/>
        <v>57</v>
      </c>
    </row>
    <row r="247" spans="1:18" x14ac:dyDescent="0.25">
      <c r="A247" s="1"/>
      <c r="B247" s="26" t="s">
        <v>251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x14ac:dyDescent="0.25">
      <c r="A248" s="1"/>
      <c r="B248" s="26" t="s">
        <v>252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s="25" customFormat="1" x14ac:dyDescent="0.25">
      <c r="A249" s="18"/>
      <c r="B249" s="19" t="s">
        <v>253</v>
      </c>
      <c r="C249" s="20"/>
      <c r="D249" s="21">
        <f t="shared" si="9"/>
        <v>0</v>
      </c>
      <c r="E249" s="22">
        <f>SUMIF($R250:$R$308,LEFT($B249,2),E250:E$308)</f>
        <v>0</v>
      </c>
      <c r="F249" s="22">
        <f>SUMIF($R250:$R$308,LEFT($B249,2),F250:F$308)</f>
        <v>0</v>
      </c>
      <c r="G249" s="22">
        <f>SUMIF($R250:$R$308,LEFT($B249,2),G250:G$308)</f>
        <v>0</v>
      </c>
      <c r="H249" s="22">
        <f>SUMIF($R250:$R$308,LEFT($B249,2),H250:H$308)</f>
        <v>0</v>
      </c>
      <c r="I249" s="22">
        <f>SUMIF($R250:$R$308,LEFT($B249,2),I250:I$308)</f>
        <v>0</v>
      </c>
      <c r="J249" s="22">
        <f>SUMIF($R250:$R$308,LEFT($B249,2),J250:J$308)</f>
        <v>0</v>
      </c>
      <c r="K249" s="22">
        <f>SUMIF($R250:$R$308,LEFT($B249,2),K250:K$308)</f>
        <v>0</v>
      </c>
      <c r="L249" s="22">
        <f>SUMIF($R250:$R$308,LEFT($B249,2),L250:L$308)</f>
        <v>0</v>
      </c>
      <c r="M249" s="22">
        <f>SUMIF($R250:$R$308,LEFT($B249,2),M250:M$308)</f>
        <v>0</v>
      </c>
      <c r="N249" s="22">
        <f>SUMIF($R250:$R$308,LEFT($B249,2),N250:N$308)</f>
        <v>0</v>
      </c>
      <c r="O249" s="22">
        <f>SUMIF($R250:$R$308,LEFT($B249,2),O250:O$308)</f>
        <v>0</v>
      </c>
      <c r="P249" s="23">
        <f>SUMIF($R250:$R$308,LEFT($B249,2),P250:P$308)</f>
        <v>0</v>
      </c>
      <c r="Q249" s="24" t="str">
        <f t="shared" si="10"/>
        <v>5</v>
      </c>
      <c r="R249" s="24" t="str">
        <f t="shared" si="11"/>
        <v>58</v>
      </c>
    </row>
    <row r="250" spans="1:18" x14ac:dyDescent="0.25">
      <c r="A250" s="1"/>
      <c r="B250" s="26" t="s">
        <v>254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255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256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257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s="25" customFormat="1" x14ac:dyDescent="0.25">
      <c r="A254" s="18"/>
      <c r="B254" s="19" t="s">
        <v>258</v>
      </c>
      <c r="C254" s="20"/>
      <c r="D254" s="21">
        <f t="shared" si="9"/>
        <v>0</v>
      </c>
      <c r="E254" s="22">
        <f>SUMIF($R255:$R$308,LEFT($B254,2),E255:E$308)</f>
        <v>0</v>
      </c>
      <c r="F254" s="22">
        <f>SUMIF($R255:$R$308,LEFT($B254,2),F255:F$308)</f>
        <v>0</v>
      </c>
      <c r="G254" s="22">
        <f>SUMIF($R255:$R$308,LEFT($B254,2),G255:G$308)</f>
        <v>0</v>
      </c>
      <c r="H254" s="22">
        <f>SUMIF($R255:$R$308,LEFT($B254,2),H255:H$308)</f>
        <v>0</v>
      </c>
      <c r="I254" s="22">
        <f>SUMIF($R255:$R$308,LEFT($B254,2),I255:I$308)</f>
        <v>0</v>
      </c>
      <c r="J254" s="22">
        <f>SUMIF($R255:$R$308,LEFT($B254,2),J255:J$308)</f>
        <v>0</v>
      </c>
      <c r="K254" s="22">
        <f>SUMIF($R255:$R$308,LEFT($B254,2),K255:K$308)</f>
        <v>0</v>
      </c>
      <c r="L254" s="22">
        <f>SUMIF($R255:$R$308,LEFT($B254,2),L255:L$308)</f>
        <v>0</v>
      </c>
      <c r="M254" s="22">
        <f>SUMIF($R255:$R$308,LEFT($B254,2),M255:M$308)</f>
        <v>0</v>
      </c>
      <c r="N254" s="22">
        <f>SUMIF($R255:$R$308,LEFT($B254,2),N255:N$308)</f>
        <v>0</v>
      </c>
      <c r="O254" s="22">
        <f>SUMIF($R255:$R$308,LEFT($B254,2),O255:O$308)</f>
        <v>0</v>
      </c>
      <c r="P254" s="23">
        <f>SUMIF($R255:$R$308,LEFT($B254,2),P255:P$308)</f>
        <v>0</v>
      </c>
      <c r="Q254" s="24" t="str">
        <f t="shared" si="10"/>
        <v>5</v>
      </c>
      <c r="R254" s="24" t="str">
        <f t="shared" si="11"/>
        <v>59</v>
      </c>
    </row>
    <row r="255" spans="1:18" x14ac:dyDescent="0.25">
      <c r="A255" s="1"/>
      <c r="B255" s="26" t="s">
        <v>259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260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261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13" t="s">
        <v>262</v>
      </c>
      <c r="C258" s="14"/>
      <c r="D258" s="31">
        <f t="shared" si="9"/>
        <v>0</v>
      </c>
      <c r="E258" s="16">
        <f>SUMIF($Q259:$Q$308,LEFT($B258,1),E259:E$308)/2</f>
        <v>0</v>
      </c>
      <c r="F258" s="16">
        <f>SUMIF($Q259:$Q$308,LEFT($B258,1),F259:F$308)/2</f>
        <v>0</v>
      </c>
      <c r="G258" s="16">
        <f>SUMIF($Q259:$Q$308,LEFT($B258,1),G259:G$308)/2</f>
        <v>0</v>
      </c>
      <c r="H258" s="16">
        <f>SUMIF($Q259:$Q$308,LEFT($B258,1),H259:H$308)/2</f>
        <v>0</v>
      </c>
      <c r="I258" s="16">
        <f>SUMIF($Q259:$Q$308,LEFT($B258,1),I259:I$308)/2</f>
        <v>0</v>
      </c>
      <c r="J258" s="16">
        <f>SUMIF($Q259:$Q$308,LEFT($B258,1),J259:J$308)/2</f>
        <v>0</v>
      </c>
      <c r="K258" s="16">
        <f>SUMIF($Q259:$Q$308,LEFT($B258,1),K259:K$308)/2</f>
        <v>0</v>
      </c>
      <c r="L258" s="16">
        <f>SUMIF($Q259:$Q$308,LEFT($B258,1),L259:L$308)/2</f>
        <v>0</v>
      </c>
      <c r="M258" s="16">
        <f>SUMIF($Q259:$Q$308,LEFT($B258,1),M259:M$308)/2</f>
        <v>0</v>
      </c>
      <c r="N258" s="16">
        <f>SUMIF($Q259:$Q$308,LEFT($B258,1),N259:N$308)/2</f>
        <v>0</v>
      </c>
      <c r="O258" s="16">
        <f>SUMIF($Q259:$Q$308,LEFT($B258,1),O259:O$308)/2</f>
        <v>0</v>
      </c>
      <c r="P258" s="17">
        <f>SUMIF($Q259:$Q$308,LEFT($B258,1),P259:P$308)/2</f>
        <v>0</v>
      </c>
      <c r="Q258" s="4" t="str">
        <f t="shared" si="10"/>
        <v>6</v>
      </c>
      <c r="R258" s="4" t="str">
        <f t="shared" si="11"/>
        <v>60</v>
      </c>
    </row>
    <row r="259" spans="1:18" s="25" customFormat="1" x14ac:dyDescent="0.25">
      <c r="A259" s="18"/>
      <c r="B259" s="19" t="s">
        <v>263</v>
      </c>
      <c r="C259" s="20"/>
      <c r="D259" s="21">
        <f t="shared" si="9"/>
        <v>0</v>
      </c>
      <c r="E259" s="22">
        <f>SUMIF($R260:$R$308,LEFT($B259,2),E260:E$308)</f>
        <v>0</v>
      </c>
      <c r="F259" s="22">
        <f>SUMIF($R260:$R$308,LEFT($B259,2),F260:F$308)</f>
        <v>0</v>
      </c>
      <c r="G259" s="22">
        <f>SUMIF($R260:$R$308,LEFT($B259,2),G260:G$308)</f>
        <v>0</v>
      </c>
      <c r="H259" s="22">
        <f>SUMIF($R260:$R$308,LEFT($B259,2),H260:H$308)</f>
        <v>0</v>
      </c>
      <c r="I259" s="22">
        <f>SUMIF($R260:$R$308,LEFT($B259,2),I260:I$308)</f>
        <v>0</v>
      </c>
      <c r="J259" s="22">
        <f>SUMIF($R260:$R$308,LEFT($B259,2),J260:J$308)</f>
        <v>0</v>
      </c>
      <c r="K259" s="22">
        <f>SUMIF($R260:$R$308,LEFT($B259,2),K260:K$308)</f>
        <v>0</v>
      </c>
      <c r="L259" s="22">
        <f>SUMIF($R260:$R$308,LEFT($B259,2),L260:L$308)</f>
        <v>0</v>
      </c>
      <c r="M259" s="22">
        <f>SUMIF($R260:$R$308,LEFT($B259,2),M260:M$308)</f>
        <v>0</v>
      </c>
      <c r="N259" s="22">
        <f>SUMIF($R260:$R$308,LEFT($B259,2),N260:N$308)</f>
        <v>0</v>
      </c>
      <c r="O259" s="22">
        <f>SUMIF($R260:$R$308,LEFT($B259,2),O260:O$308)</f>
        <v>0</v>
      </c>
      <c r="P259" s="23">
        <f>SUMIF($R260:$R$308,LEFT($B259,2),P260:P$308)</f>
        <v>0</v>
      </c>
      <c r="Q259" s="24" t="str">
        <f t="shared" si="10"/>
        <v>6</v>
      </c>
      <c r="R259" s="24" t="str">
        <f t="shared" si="11"/>
        <v>61</v>
      </c>
    </row>
    <row r="260" spans="1:18" x14ac:dyDescent="0.25">
      <c r="A260" s="1"/>
      <c r="B260" s="26" t="s">
        <v>264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265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266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267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268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269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270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271</v>
      </c>
      <c r="C267" s="27"/>
      <c r="D267" s="28">
        <f t="shared" ref="D267:D309" si="12">SUM(E267:P267)</f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s="25" customFormat="1" x14ac:dyDescent="0.25">
      <c r="A268" s="18"/>
      <c r="B268" s="19" t="s">
        <v>272</v>
      </c>
      <c r="C268" s="20"/>
      <c r="D268" s="21">
        <f t="shared" si="12"/>
        <v>0</v>
      </c>
      <c r="E268" s="22">
        <f>SUMIF($R269:$R$308,LEFT($B268,2),E269:E$308)</f>
        <v>0</v>
      </c>
      <c r="F268" s="22">
        <f>SUMIF($R269:$R$308,LEFT($B268,2),F269:F$308)</f>
        <v>0</v>
      </c>
      <c r="G268" s="22">
        <f>SUMIF($R269:$R$308,LEFT($B268,2),G269:G$308)</f>
        <v>0</v>
      </c>
      <c r="H268" s="22">
        <f>SUMIF($R269:$R$308,LEFT($B268,2),H269:H$308)</f>
        <v>0</v>
      </c>
      <c r="I268" s="22">
        <f>SUMIF($R269:$R$308,LEFT($B268,2),I269:I$308)</f>
        <v>0</v>
      </c>
      <c r="J268" s="22">
        <f>SUMIF($R269:$R$308,LEFT($B268,2),J269:J$308)</f>
        <v>0</v>
      </c>
      <c r="K268" s="22">
        <f>SUMIF($R269:$R$308,LEFT($B268,2),K269:K$308)</f>
        <v>0</v>
      </c>
      <c r="L268" s="22">
        <f>SUMIF($R269:$R$308,LEFT($B268,2),L269:L$308)</f>
        <v>0</v>
      </c>
      <c r="M268" s="22">
        <f>SUMIF($R269:$R$308,LEFT($B268,2),M269:M$308)</f>
        <v>0</v>
      </c>
      <c r="N268" s="22">
        <f>SUMIF($R269:$R$308,LEFT($B268,2),N269:N$308)</f>
        <v>0</v>
      </c>
      <c r="O268" s="22">
        <f>SUMIF($R269:$R$308,LEFT($B268,2),O269:O$308)</f>
        <v>0</v>
      </c>
      <c r="P268" s="23">
        <f>SUMIF($R269:$R$308,LEFT($B268,2),P269:P$308)</f>
        <v>0</v>
      </c>
      <c r="Q268" s="24" t="str">
        <f t="shared" ref="Q268:Q308" si="13">LEFT($B268,1)</f>
        <v>6</v>
      </c>
      <c r="R268" s="24" t="str">
        <f t="shared" ref="R268:R308" si="14">LEFT($B268,2)</f>
        <v>62</v>
      </c>
    </row>
    <row r="269" spans="1:18" x14ac:dyDescent="0.25">
      <c r="A269" s="1"/>
      <c r="B269" s="26" t="s">
        <v>273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274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275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276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277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278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279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280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s="25" customFormat="1" x14ac:dyDescent="0.25">
      <c r="A277" s="18"/>
      <c r="B277" s="19" t="s">
        <v>281</v>
      </c>
      <c r="C277" s="20"/>
      <c r="D277" s="21">
        <f t="shared" si="12"/>
        <v>0</v>
      </c>
      <c r="E277" s="22">
        <f>SUMIF($R278:$R$308,LEFT($B277,2),E278:E$308)</f>
        <v>0</v>
      </c>
      <c r="F277" s="22">
        <f>SUMIF($R278:$R$308,LEFT($B277,2),F278:F$308)</f>
        <v>0</v>
      </c>
      <c r="G277" s="22">
        <f>SUMIF($R278:$R$308,LEFT($B277,2),G278:G$308)</f>
        <v>0</v>
      </c>
      <c r="H277" s="22">
        <f>SUMIF($R278:$R$308,LEFT($B277,2),H278:H$308)</f>
        <v>0</v>
      </c>
      <c r="I277" s="22">
        <f>SUMIF($R278:$R$308,LEFT($B277,2),I278:I$308)</f>
        <v>0</v>
      </c>
      <c r="J277" s="22">
        <f>SUMIF($R278:$R$308,LEFT($B277,2),J278:J$308)</f>
        <v>0</v>
      </c>
      <c r="K277" s="22">
        <f>SUMIF($R278:$R$308,LEFT($B277,2),K278:K$308)</f>
        <v>0</v>
      </c>
      <c r="L277" s="22">
        <f>SUMIF($R278:$R$308,LEFT($B277,2),L278:L$308)</f>
        <v>0</v>
      </c>
      <c r="M277" s="22">
        <f>SUMIF($R278:$R$308,LEFT($B277,2),M278:M$308)</f>
        <v>0</v>
      </c>
      <c r="N277" s="22">
        <f>SUMIF($R278:$R$308,LEFT($B277,2),N278:N$308)</f>
        <v>0</v>
      </c>
      <c r="O277" s="22">
        <f>SUMIF($R278:$R$308,LEFT($B277,2),O278:O$308)</f>
        <v>0</v>
      </c>
      <c r="P277" s="23">
        <f>SUMIF($R278:$R$308,LEFT($B277,2),P278:P$308)</f>
        <v>0</v>
      </c>
      <c r="Q277" s="24" t="str">
        <f t="shared" si="13"/>
        <v>6</v>
      </c>
      <c r="R277" s="24" t="str">
        <f t="shared" si="14"/>
        <v>63</v>
      </c>
    </row>
    <row r="278" spans="1:18" x14ac:dyDescent="0.25">
      <c r="A278" s="1"/>
      <c r="B278" s="26" t="s">
        <v>282</v>
      </c>
      <c r="C278" s="27"/>
      <c r="D278" s="28">
        <f t="shared" si="12"/>
        <v>0</v>
      </c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30"/>
      <c r="Q278" s="4" t="str">
        <f t="shared" si="13"/>
        <v>6</v>
      </c>
      <c r="R278" s="4" t="str">
        <f t="shared" si="14"/>
        <v>63</v>
      </c>
    </row>
    <row r="279" spans="1:18" x14ac:dyDescent="0.25">
      <c r="A279" s="1"/>
      <c r="B279" s="13" t="s">
        <v>283</v>
      </c>
      <c r="C279" s="14"/>
      <c r="D279" s="31">
        <f t="shared" si="12"/>
        <v>0</v>
      </c>
      <c r="E279" s="16">
        <f>SUMIF($Q280:$Q$308,LEFT($B279,1),E280:E$308)/2</f>
        <v>0</v>
      </c>
      <c r="F279" s="16">
        <f>SUMIF($Q280:$Q$308,LEFT($B279,1),F280:F$308)/2</f>
        <v>0</v>
      </c>
      <c r="G279" s="16">
        <f>SUMIF($Q280:$Q$308,LEFT($B279,1),G280:G$308)/2</f>
        <v>0</v>
      </c>
      <c r="H279" s="16">
        <f>SUMIF($Q280:$Q$308,LEFT($B279,1),H280:H$308)/2</f>
        <v>0</v>
      </c>
      <c r="I279" s="16">
        <f>SUMIF($Q280:$Q$308,LEFT($B279,1),I280:I$308)/2</f>
        <v>0</v>
      </c>
      <c r="J279" s="16">
        <f>SUMIF($Q280:$Q$308,LEFT($B279,1),J280:J$308)/2</f>
        <v>0</v>
      </c>
      <c r="K279" s="16">
        <f>SUMIF($Q280:$Q$308,LEFT($B279,1),K280:K$308)/2</f>
        <v>0</v>
      </c>
      <c r="L279" s="16">
        <f>SUMIF($Q280:$Q$308,LEFT($B279,1),L280:L$308)/2</f>
        <v>0</v>
      </c>
      <c r="M279" s="16">
        <f>SUMIF($Q280:$Q$308,LEFT($B279,1),M280:M$308)/2</f>
        <v>0</v>
      </c>
      <c r="N279" s="16">
        <f>SUMIF($Q280:$Q$308,LEFT($B279,1),N280:N$308)/2</f>
        <v>0</v>
      </c>
      <c r="O279" s="16">
        <f>SUMIF($Q280:$Q$308,LEFT($B279,1),O280:O$308)/2</f>
        <v>0</v>
      </c>
      <c r="P279" s="17">
        <f>SUMIF($Q280:$Q$308,LEFT($B279,1),P280:P$308)/2</f>
        <v>0</v>
      </c>
      <c r="Q279" s="4" t="str">
        <f t="shared" si="13"/>
        <v>7</v>
      </c>
      <c r="R279" s="4" t="str">
        <f t="shared" si="14"/>
        <v>70</v>
      </c>
    </row>
    <row r="280" spans="1:18" s="25" customFormat="1" x14ac:dyDescent="0.25">
      <c r="A280" s="18"/>
      <c r="B280" s="19" t="s">
        <v>284</v>
      </c>
      <c r="C280" s="20"/>
      <c r="D280" s="21">
        <f t="shared" si="12"/>
        <v>0</v>
      </c>
      <c r="E280" s="22">
        <f>SUMIF($R281:$R$308,LEFT($B280,2),E281:E$308)</f>
        <v>0</v>
      </c>
      <c r="F280" s="22">
        <f>SUMIF($R281:$R$308,LEFT($B280,2),F281:F$308)</f>
        <v>0</v>
      </c>
      <c r="G280" s="22">
        <f>SUMIF($R281:$R$308,LEFT($B280,2),G281:G$308)</f>
        <v>0</v>
      </c>
      <c r="H280" s="22">
        <f>SUMIF($R281:$R$308,LEFT($B280,2),H281:H$308)</f>
        <v>0</v>
      </c>
      <c r="I280" s="22">
        <f>SUMIF($R281:$R$308,LEFT($B280,2),I281:I$308)</f>
        <v>0</v>
      </c>
      <c r="J280" s="22">
        <f>SUMIF($R281:$R$308,LEFT($B280,2),J281:J$308)</f>
        <v>0</v>
      </c>
      <c r="K280" s="22">
        <f>SUMIF($R281:$R$308,LEFT($B280,2),K281:K$308)</f>
        <v>0</v>
      </c>
      <c r="L280" s="22">
        <f>SUMIF($R281:$R$308,LEFT($B280,2),L281:L$308)</f>
        <v>0</v>
      </c>
      <c r="M280" s="22">
        <f>SUMIF($R281:$R$308,LEFT($B280,2),M281:M$308)</f>
        <v>0</v>
      </c>
      <c r="N280" s="22">
        <f>SUMIF($R281:$R$308,LEFT($B280,2),N281:N$308)</f>
        <v>0</v>
      </c>
      <c r="O280" s="22">
        <f>SUMIF($R281:$R$308,LEFT($B280,2),O281:O$308)</f>
        <v>0</v>
      </c>
      <c r="P280" s="23">
        <f>SUMIF($R281:$R$308,LEFT($B280,2),P281:P$308)</f>
        <v>0</v>
      </c>
      <c r="Q280" s="24" t="str">
        <f t="shared" si="13"/>
        <v>7</v>
      </c>
      <c r="R280" s="24" t="str">
        <f t="shared" si="14"/>
        <v>75</v>
      </c>
    </row>
    <row r="281" spans="1:18" x14ac:dyDescent="0.25">
      <c r="A281" s="1"/>
      <c r="B281" s="26" t="s">
        <v>285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  <c r="Q281" s="4" t="str">
        <f t="shared" si="13"/>
        <v>7</v>
      </c>
      <c r="R281" s="4" t="str">
        <f t="shared" si="14"/>
        <v>75</v>
      </c>
    </row>
    <row r="282" spans="1:18" x14ac:dyDescent="0.25">
      <c r="A282" s="1"/>
      <c r="B282" s="26" t="s">
        <v>319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</row>
    <row r="283" spans="1:18" s="25" customFormat="1" x14ac:dyDescent="0.25">
      <c r="A283" s="18"/>
      <c r="B283" s="19" t="s">
        <v>286</v>
      </c>
      <c r="C283" s="20"/>
      <c r="D283" s="21">
        <f t="shared" si="12"/>
        <v>0</v>
      </c>
      <c r="E283" s="22">
        <f>SUMIF($R284:$R$308,LEFT($B283,2),E284:E$308)</f>
        <v>0</v>
      </c>
      <c r="F283" s="22">
        <f>SUMIF($R284:$R$308,LEFT($B283,2),F284:F$308)</f>
        <v>0</v>
      </c>
      <c r="G283" s="22">
        <f>SUMIF($R284:$R$308,LEFT($B283,2),G284:G$308)</f>
        <v>0</v>
      </c>
      <c r="H283" s="22">
        <f>SUMIF($R284:$R$308,LEFT($B283,2),H284:H$308)</f>
        <v>0</v>
      </c>
      <c r="I283" s="22">
        <f>SUMIF($R284:$R$308,LEFT($B283,2),I284:I$308)</f>
        <v>0</v>
      </c>
      <c r="J283" s="22">
        <f>SUMIF($R284:$R$308,LEFT($B283,2),J284:J$308)</f>
        <v>0</v>
      </c>
      <c r="K283" s="22">
        <f>SUMIF($R284:$R$308,LEFT($B283,2),K284:K$308)</f>
        <v>0</v>
      </c>
      <c r="L283" s="22">
        <f>SUMIF($R284:$R$308,LEFT($B283,2),L284:L$308)</f>
        <v>0</v>
      </c>
      <c r="M283" s="22">
        <f>SUMIF($R284:$R$308,LEFT($B283,2),M284:M$308)</f>
        <v>0</v>
      </c>
      <c r="N283" s="22">
        <f>SUMIF($R284:$R$308,LEFT($B283,2),N284:N$308)</f>
        <v>0</v>
      </c>
      <c r="O283" s="22">
        <f>SUMIF($R284:$R$308,LEFT($B283,2),O284:O$308)</f>
        <v>0</v>
      </c>
      <c r="P283" s="23">
        <f>SUMIF($R284:$R$308,LEFT($B283,2),P284:P$308)</f>
        <v>0</v>
      </c>
      <c r="Q283" s="24" t="str">
        <f t="shared" si="13"/>
        <v>7</v>
      </c>
      <c r="R283" s="24" t="str">
        <f t="shared" si="14"/>
        <v>79</v>
      </c>
    </row>
    <row r="284" spans="1:18" x14ac:dyDescent="0.25">
      <c r="A284" s="1"/>
      <c r="B284" s="26" t="s">
        <v>287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26" t="s">
        <v>288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13" t="s">
        <v>289</v>
      </c>
      <c r="C286" s="14"/>
      <c r="D286" s="31">
        <f t="shared" si="12"/>
        <v>0</v>
      </c>
      <c r="E286" s="16">
        <f>SUMIF($Q287:$Q$308,LEFT($B286,1),E287:E$308)/2</f>
        <v>0</v>
      </c>
      <c r="F286" s="16">
        <f>SUMIF($Q287:$Q$308,LEFT($B286,1),F287:F$308)/2</f>
        <v>0</v>
      </c>
      <c r="G286" s="16">
        <f>SUMIF($Q287:$Q$308,LEFT($B286,1),G287:G$308)/2</f>
        <v>0</v>
      </c>
      <c r="H286" s="16">
        <f>SUMIF($Q287:$Q$308,LEFT($B286,1),H287:H$308)/2</f>
        <v>0</v>
      </c>
      <c r="I286" s="16">
        <f>SUMIF($Q287:$Q$308,LEFT($B286,1),I287:I$308)/2</f>
        <v>0</v>
      </c>
      <c r="J286" s="16">
        <f>SUMIF($Q287:$Q$308,LEFT($B286,1),J287:J$308)/2</f>
        <v>0</v>
      </c>
      <c r="K286" s="16">
        <f>SUMIF($Q287:$Q$308,LEFT($B286,1),K287:K$308)/2</f>
        <v>0</v>
      </c>
      <c r="L286" s="16">
        <f>SUMIF($Q287:$Q$308,LEFT($B286,1),L287:L$308)/2</f>
        <v>0</v>
      </c>
      <c r="M286" s="16">
        <f>SUMIF($Q287:$Q$308,LEFT($B286,1),M287:M$308)/2</f>
        <v>0</v>
      </c>
      <c r="N286" s="16">
        <f>SUMIF($Q287:$Q$308,LEFT($B286,1),N287:N$308)/2</f>
        <v>0</v>
      </c>
      <c r="O286" s="16">
        <f>SUMIF($Q287:$Q$308,LEFT($B286,1),O287:O$308)/2</f>
        <v>0</v>
      </c>
      <c r="P286" s="17">
        <f>SUMIF($Q287:$Q$308,LEFT($B286,1),P287:P$308)/2</f>
        <v>0</v>
      </c>
      <c r="Q286" s="4" t="str">
        <f t="shared" si="13"/>
        <v>8</v>
      </c>
      <c r="R286" s="4" t="str">
        <f t="shared" si="14"/>
        <v>80</v>
      </c>
    </row>
    <row r="287" spans="1:18" s="25" customFormat="1" x14ac:dyDescent="0.25">
      <c r="A287" s="18"/>
      <c r="B287" s="19" t="s">
        <v>290</v>
      </c>
      <c r="C287" s="20"/>
      <c r="D287" s="21">
        <f t="shared" si="12"/>
        <v>0</v>
      </c>
      <c r="E287" s="22">
        <f>SUMIF($R288:$R$308,LEFT($B287,2),E288:E$308)</f>
        <v>0</v>
      </c>
      <c r="F287" s="22">
        <f>SUMIF($R288:$R$308,LEFT($B287,2),F288:F$308)</f>
        <v>0</v>
      </c>
      <c r="G287" s="22">
        <f>SUMIF($R288:$R$308,LEFT($B287,2),G288:G$308)</f>
        <v>0</v>
      </c>
      <c r="H287" s="22">
        <f>SUMIF($R288:$R$308,LEFT($B287,2),H288:H$308)</f>
        <v>0</v>
      </c>
      <c r="I287" s="22">
        <f>SUMIF($R288:$R$308,LEFT($B287,2),I288:I$308)</f>
        <v>0</v>
      </c>
      <c r="J287" s="22">
        <f>SUMIF($R288:$R$308,LEFT($B287,2),J288:J$308)</f>
        <v>0</v>
      </c>
      <c r="K287" s="22">
        <f>SUMIF($R288:$R$308,LEFT($B287,2),K288:K$308)</f>
        <v>0</v>
      </c>
      <c r="L287" s="22">
        <f>SUMIF($R288:$R$308,LEFT($B287,2),L288:L$308)</f>
        <v>0</v>
      </c>
      <c r="M287" s="22">
        <f>SUMIF($R288:$R$308,LEFT($B287,2),M288:M$308)</f>
        <v>0</v>
      </c>
      <c r="N287" s="22">
        <f>SUMIF($R288:$R$308,LEFT($B287,2),N288:N$308)</f>
        <v>0</v>
      </c>
      <c r="O287" s="22">
        <f>SUMIF($R288:$R$308,LEFT($B287,2),O288:O$308)</f>
        <v>0</v>
      </c>
      <c r="P287" s="23">
        <f>SUMIF($R288:$R$308,LEFT($B287,2),P288:P$308)</f>
        <v>0</v>
      </c>
      <c r="Q287" s="24" t="str">
        <f t="shared" si="13"/>
        <v>8</v>
      </c>
      <c r="R287" s="24" t="str">
        <f t="shared" si="14"/>
        <v>81</v>
      </c>
    </row>
    <row r="288" spans="1:18" x14ac:dyDescent="0.25">
      <c r="A288" s="1"/>
      <c r="B288" s="26" t="s">
        <v>291</v>
      </c>
      <c r="C288" s="27"/>
      <c r="D288" s="28">
        <f t="shared" si="12"/>
        <v>0</v>
      </c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30"/>
      <c r="Q288" s="4" t="str">
        <f t="shared" si="13"/>
        <v>8</v>
      </c>
      <c r="R288" s="4" t="str">
        <f t="shared" si="14"/>
        <v>81</v>
      </c>
    </row>
    <row r="289" spans="1:18" s="25" customFormat="1" x14ac:dyDescent="0.25">
      <c r="A289" s="18"/>
      <c r="B289" s="19" t="s">
        <v>292</v>
      </c>
      <c r="C289" s="20"/>
      <c r="D289" s="21">
        <f t="shared" si="12"/>
        <v>0</v>
      </c>
      <c r="E289" s="22">
        <f>SUMIF($R290:$R$308,LEFT($B289,2),E290:E$308)</f>
        <v>0</v>
      </c>
      <c r="F289" s="22">
        <f>SUMIF($R290:$R$308,LEFT($B289,2),F290:F$308)</f>
        <v>0</v>
      </c>
      <c r="G289" s="22">
        <f>SUMIF($R290:$R$308,LEFT($B289,2),G290:G$308)</f>
        <v>0</v>
      </c>
      <c r="H289" s="22">
        <f>SUMIF($R290:$R$308,LEFT($B289,2),H290:H$308)</f>
        <v>0</v>
      </c>
      <c r="I289" s="22">
        <f>SUMIF($R290:$R$308,LEFT($B289,2),I290:I$308)</f>
        <v>0</v>
      </c>
      <c r="J289" s="22">
        <f>SUMIF($R290:$R$308,LEFT($B289,2),J290:J$308)</f>
        <v>0</v>
      </c>
      <c r="K289" s="22">
        <f>SUMIF($R290:$R$308,LEFT($B289,2),K290:K$308)</f>
        <v>0</v>
      </c>
      <c r="L289" s="22">
        <f>SUMIF($R290:$R$308,LEFT($B289,2),L290:L$308)</f>
        <v>0</v>
      </c>
      <c r="M289" s="22">
        <f>SUMIF($R290:$R$308,LEFT($B289,2),M290:M$308)</f>
        <v>0</v>
      </c>
      <c r="N289" s="22">
        <f>SUMIF($R290:$R$308,LEFT($B289,2),N290:N$308)</f>
        <v>0</v>
      </c>
      <c r="O289" s="22">
        <f>SUMIF($R290:$R$308,LEFT($B289,2),O290:O$308)</f>
        <v>0</v>
      </c>
      <c r="P289" s="23">
        <f>SUMIF($R290:$R$308,LEFT($B289,2),P290:P$308)</f>
        <v>0</v>
      </c>
      <c r="Q289" s="24" t="str">
        <f t="shared" si="13"/>
        <v>8</v>
      </c>
      <c r="R289" s="24" t="str">
        <f t="shared" si="14"/>
        <v>83</v>
      </c>
    </row>
    <row r="290" spans="1:18" x14ac:dyDescent="0.25">
      <c r="A290" s="1"/>
      <c r="B290" s="26" t="s">
        <v>293</v>
      </c>
      <c r="C290" s="27"/>
      <c r="D290" s="28">
        <f t="shared" si="12"/>
        <v>0</v>
      </c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30"/>
      <c r="Q290" s="4" t="str">
        <f t="shared" si="13"/>
        <v>8</v>
      </c>
      <c r="R290" s="4" t="str">
        <f t="shared" si="14"/>
        <v>83</v>
      </c>
    </row>
    <row r="291" spans="1:18" s="25" customFormat="1" x14ac:dyDescent="0.25">
      <c r="A291" s="18"/>
      <c r="B291" s="19" t="s">
        <v>294</v>
      </c>
      <c r="C291" s="20"/>
      <c r="D291" s="21">
        <f t="shared" si="12"/>
        <v>0</v>
      </c>
      <c r="E291" s="22">
        <f>SUMIF($R292:$R$308,LEFT($B291,2),E292:E$308)</f>
        <v>0</v>
      </c>
      <c r="F291" s="22">
        <f>SUMIF($R292:$R$308,LEFT($B291,2),F292:F$308)</f>
        <v>0</v>
      </c>
      <c r="G291" s="22">
        <f>SUMIF($R292:$R$308,LEFT($B291,2),G292:G$308)</f>
        <v>0</v>
      </c>
      <c r="H291" s="22">
        <f>SUMIF($R292:$R$308,LEFT($B291,2),H292:H$308)</f>
        <v>0</v>
      </c>
      <c r="I291" s="22">
        <f>SUMIF($R292:$R$308,LEFT($B291,2),I292:I$308)</f>
        <v>0</v>
      </c>
      <c r="J291" s="22">
        <f>SUMIF($R292:$R$308,LEFT($B291,2),J292:J$308)</f>
        <v>0</v>
      </c>
      <c r="K291" s="22">
        <f>SUMIF($R292:$R$308,LEFT($B291,2),K292:K$308)</f>
        <v>0</v>
      </c>
      <c r="L291" s="22">
        <f>SUMIF($R292:$R$308,LEFT($B291,2),L292:L$308)</f>
        <v>0</v>
      </c>
      <c r="M291" s="22">
        <f>SUMIF($R292:$R$308,LEFT($B291,2),M292:M$308)</f>
        <v>0</v>
      </c>
      <c r="N291" s="22">
        <f>SUMIF($R292:$R$308,LEFT($B291,2),N292:N$308)</f>
        <v>0</v>
      </c>
      <c r="O291" s="22">
        <f>SUMIF($R292:$R$308,LEFT($B291,2),O292:O$308)</f>
        <v>0</v>
      </c>
      <c r="P291" s="23">
        <f>SUMIF($R292:$R$308,LEFT($B291,2),P292:P$308)</f>
        <v>0</v>
      </c>
      <c r="Q291" s="24" t="str">
        <f t="shared" si="13"/>
        <v>8</v>
      </c>
      <c r="R291" s="24" t="str">
        <f t="shared" si="14"/>
        <v>85</v>
      </c>
    </row>
    <row r="292" spans="1:18" x14ac:dyDescent="0.25">
      <c r="A292" s="1"/>
      <c r="B292" s="26" t="s">
        <v>295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296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297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13" t="s">
        <v>298</v>
      </c>
      <c r="C295" s="14"/>
      <c r="D295" s="31">
        <f t="shared" si="12"/>
        <v>0</v>
      </c>
      <c r="E295" s="16">
        <f>SUMIF($Q296:$Q$308,LEFT($B295,1),E296:E$308)/2</f>
        <v>0</v>
      </c>
      <c r="F295" s="16">
        <f>SUMIF($Q296:$Q$308,LEFT($B295,1),F296:F$308)/2</f>
        <v>0</v>
      </c>
      <c r="G295" s="16">
        <f>SUMIF($Q296:$Q$308,LEFT($B295,1),G296:G$308)/2</f>
        <v>0</v>
      </c>
      <c r="H295" s="16">
        <f>SUMIF($Q296:$Q$308,LEFT($B295,1),H296:H$308)/2</f>
        <v>0</v>
      </c>
      <c r="I295" s="16">
        <f>SUMIF($Q296:$Q$308,LEFT($B295,1),I296:I$308)/2</f>
        <v>0</v>
      </c>
      <c r="J295" s="16">
        <f>SUMIF($Q296:$Q$308,LEFT($B295,1),J296:J$308)/2</f>
        <v>0</v>
      </c>
      <c r="K295" s="16">
        <f>SUMIF($Q296:$Q$308,LEFT($B295,1),K296:K$308)/2</f>
        <v>0</v>
      </c>
      <c r="L295" s="16">
        <f>SUMIF($Q296:$Q$308,LEFT($B295,1),L296:L$308)/2</f>
        <v>0</v>
      </c>
      <c r="M295" s="16">
        <f>SUMIF($Q296:$Q$308,LEFT($B295,1),M296:M$308)/2</f>
        <v>0</v>
      </c>
      <c r="N295" s="16">
        <f>SUMIF($Q296:$Q$308,LEFT($B295,1),N296:N$308)/2</f>
        <v>0</v>
      </c>
      <c r="O295" s="16">
        <f>SUMIF($Q296:$Q$308,LEFT($B295,1),O296:O$308)/2</f>
        <v>0</v>
      </c>
      <c r="P295" s="17">
        <f>SUMIF($Q296:$Q$308,LEFT($B295,1),P296:P$308)/2</f>
        <v>0</v>
      </c>
      <c r="Q295" s="4" t="str">
        <f t="shared" si="13"/>
        <v>9</v>
      </c>
      <c r="R295" s="4" t="str">
        <f t="shared" si="14"/>
        <v>90</v>
      </c>
    </row>
    <row r="296" spans="1:18" s="25" customFormat="1" x14ac:dyDescent="0.25">
      <c r="A296" s="18"/>
      <c r="B296" s="19" t="s">
        <v>299</v>
      </c>
      <c r="C296" s="20"/>
      <c r="D296" s="21">
        <f t="shared" si="12"/>
        <v>0</v>
      </c>
      <c r="E296" s="22">
        <f>SUMIF($R297:$R$308,LEFT($B296,2),E297:E$308)</f>
        <v>0</v>
      </c>
      <c r="F296" s="22">
        <f>SUMIF($R297:$R$308,LEFT($B296,2),F297:F$308)</f>
        <v>0</v>
      </c>
      <c r="G296" s="22">
        <f>SUMIF($R297:$R$308,LEFT($B296,2),G297:G$308)</f>
        <v>0</v>
      </c>
      <c r="H296" s="22">
        <f>SUMIF($R297:$R$308,LEFT($B296,2),H297:H$308)</f>
        <v>0</v>
      </c>
      <c r="I296" s="22">
        <f>SUMIF($R297:$R$308,LEFT($B296,2),I297:I$308)</f>
        <v>0</v>
      </c>
      <c r="J296" s="22">
        <f>SUMIF($R297:$R$308,LEFT($B296,2),J297:J$308)</f>
        <v>0</v>
      </c>
      <c r="K296" s="22">
        <f>SUMIF($R297:$R$308,LEFT($B296,2),K297:K$308)</f>
        <v>0</v>
      </c>
      <c r="L296" s="22">
        <f>SUMIF($R297:$R$308,LEFT($B296,2),L297:L$308)</f>
        <v>0</v>
      </c>
      <c r="M296" s="22">
        <f>SUMIF($R297:$R$308,LEFT($B296,2),M297:M$308)</f>
        <v>0</v>
      </c>
      <c r="N296" s="22">
        <f>SUMIF($R297:$R$308,LEFT($B296,2),N297:N$308)</f>
        <v>0</v>
      </c>
      <c r="O296" s="22">
        <f>SUMIF($R297:$R$308,LEFT($B296,2),O297:O$308)</f>
        <v>0</v>
      </c>
      <c r="P296" s="23">
        <f>SUMIF($R297:$R$308,LEFT($B296,2),P297:P$308)</f>
        <v>0</v>
      </c>
      <c r="Q296" s="24" t="str">
        <f t="shared" si="13"/>
        <v>9</v>
      </c>
      <c r="R296" s="24" t="str">
        <f t="shared" si="14"/>
        <v>91</v>
      </c>
    </row>
    <row r="297" spans="1:18" x14ac:dyDescent="0.25">
      <c r="A297" s="1"/>
      <c r="B297" s="26" t="s">
        <v>300</v>
      </c>
      <c r="C297" s="27"/>
      <c r="D297" s="28">
        <f t="shared" si="12"/>
        <v>0</v>
      </c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30"/>
      <c r="Q297" s="4" t="str">
        <f t="shared" si="13"/>
        <v>9</v>
      </c>
      <c r="R297" s="4" t="str">
        <f t="shared" si="14"/>
        <v>91</v>
      </c>
    </row>
    <row r="298" spans="1:18" s="25" customFormat="1" x14ac:dyDescent="0.25">
      <c r="A298" s="18"/>
      <c r="B298" s="19" t="s">
        <v>301</v>
      </c>
      <c r="C298" s="20"/>
      <c r="D298" s="21">
        <f t="shared" si="12"/>
        <v>0</v>
      </c>
      <c r="E298" s="22">
        <f>SUMIF($R299:$R$308,LEFT($B298,2),E299:E$308)</f>
        <v>0</v>
      </c>
      <c r="F298" s="22">
        <f>SUMIF($R299:$R$308,LEFT($B298,2),F299:F$308)</f>
        <v>0</v>
      </c>
      <c r="G298" s="22">
        <f>SUMIF($R299:$R$308,LEFT($B298,2),G299:G$308)</f>
        <v>0</v>
      </c>
      <c r="H298" s="22">
        <f>SUMIF($R299:$R$308,LEFT($B298,2),H299:H$308)</f>
        <v>0</v>
      </c>
      <c r="I298" s="22">
        <f>SUMIF($R299:$R$308,LEFT($B298,2),I299:I$308)</f>
        <v>0</v>
      </c>
      <c r="J298" s="22">
        <f>SUMIF($R299:$R$308,LEFT($B298,2),J299:J$308)</f>
        <v>0</v>
      </c>
      <c r="K298" s="22">
        <f>SUMIF($R299:$R$308,LEFT($B298,2),K299:K$308)</f>
        <v>0</v>
      </c>
      <c r="L298" s="22">
        <f>SUMIF($R299:$R$308,LEFT($B298,2),L299:L$308)</f>
        <v>0</v>
      </c>
      <c r="M298" s="22">
        <f>SUMIF($R299:$R$308,LEFT($B298,2),M299:M$308)</f>
        <v>0</v>
      </c>
      <c r="N298" s="22">
        <f>SUMIF($R299:$R$308,LEFT($B298,2),N299:N$308)</f>
        <v>0</v>
      </c>
      <c r="O298" s="22">
        <f>SUMIF($R299:$R$308,LEFT($B298,2),O299:O$308)</f>
        <v>0</v>
      </c>
      <c r="P298" s="23">
        <f>SUMIF($R299:$R$308,LEFT($B298,2),P299:P$308)</f>
        <v>0</v>
      </c>
      <c r="Q298" s="24" t="str">
        <f t="shared" si="13"/>
        <v>9</v>
      </c>
      <c r="R298" s="24" t="str">
        <f t="shared" si="14"/>
        <v>92</v>
      </c>
    </row>
    <row r="299" spans="1:18" x14ac:dyDescent="0.25">
      <c r="A299" s="1"/>
      <c r="B299" s="26" t="s">
        <v>302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x14ac:dyDescent="0.25">
      <c r="A300" s="1"/>
      <c r="B300" s="26" t="s">
        <v>303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s="25" customFormat="1" x14ac:dyDescent="0.25">
      <c r="A301" s="18"/>
      <c r="B301" s="19" t="s">
        <v>304</v>
      </c>
      <c r="C301" s="20"/>
      <c r="D301" s="21">
        <f t="shared" si="12"/>
        <v>0</v>
      </c>
      <c r="E301" s="22">
        <f>SUMIF($R302:$R$308,LEFT($B301,2),E302:E$308)</f>
        <v>0</v>
      </c>
      <c r="F301" s="22">
        <f>SUMIF($R302:$R$308,LEFT($B301,2),F302:F$308)</f>
        <v>0</v>
      </c>
      <c r="G301" s="22">
        <f>SUMIF($R302:$R$308,LEFT($B301,2),G302:G$308)</f>
        <v>0</v>
      </c>
      <c r="H301" s="22">
        <f>SUMIF($R302:$R$308,LEFT($B301,2),H302:H$308)</f>
        <v>0</v>
      </c>
      <c r="I301" s="22">
        <f>SUMIF($R302:$R$308,LEFT($B301,2),I302:I$308)</f>
        <v>0</v>
      </c>
      <c r="J301" s="22">
        <f>SUMIF($R302:$R$308,LEFT($B301,2),J302:J$308)</f>
        <v>0</v>
      </c>
      <c r="K301" s="22">
        <f>SUMIF($R302:$R$308,LEFT($B301,2),K302:K$308)</f>
        <v>0</v>
      </c>
      <c r="L301" s="22">
        <f>SUMIF($R302:$R$308,LEFT($B301,2),L302:L$308)</f>
        <v>0</v>
      </c>
      <c r="M301" s="22">
        <f>SUMIF($R302:$R$308,LEFT($B301,2),M302:M$308)</f>
        <v>0</v>
      </c>
      <c r="N301" s="22">
        <f>SUMIF($R302:$R$308,LEFT($B301,2),N302:N$308)</f>
        <v>0</v>
      </c>
      <c r="O301" s="22">
        <f>SUMIF($R302:$R$308,LEFT($B301,2),O302:O$308)</f>
        <v>0</v>
      </c>
      <c r="P301" s="23">
        <f>SUMIF($R302:$R$308,LEFT($B301,2),P302:P$308)</f>
        <v>0</v>
      </c>
      <c r="Q301" s="24" t="str">
        <f t="shared" si="13"/>
        <v>9</v>
      </c>
      <c r="R301" s="24" t="str">
        <f t="shared" si="14"/>
        <v>93</v>
      </c>
    </row>
    <row r="302" spans="1:18" x14ac:dyDescent="0.25">
      <c r="A302" s="1"/>
      <c r="B302" s="26" t="s">
        <v>305</v>
      </c>
      <c r="C302" s="27"/>
      <c r="D302" s="28">
        <f t="shared" si="12"/>
        <v>0</v>
      </c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30"/>
      <c r="Q302" s="4" t="str">
        <f t="shared" si="13"/>
        <v>9</v>
      </c>
      <c r="R302" s="4" t="str">
        <f t="shared" si="14"/>
        <v>93</v>
      </c>
    </row>
    <row r="303" spans="1:18" s="25" customFormat="1" x14ac:dyDescent="0.25">
      <c r="A303" s="18"/>
      <c r="B303" s="19" t="s">
        <v>306</v>
      </c>
      <c r="C303" s="20"/>
      <c r="D303" s="21">
        <f t="shared" si="12"/>
        <v>0</v>
      </c>
      <c r="E303" s="22">
        <f>SUMIF($R304:$R$308,LEFT($B303,2),E304:E$308)</f>
        <v>0</v>
      </c>
      <c r="F303" s="22">
        <f>SUMIF($R304:$R$308,LEFT($B303,2),F304:F$308)</f>
        <v>0</v>
      </c>
      <c r="G303" s="22">
        <f>SUMIF($R304:$R$308,LEFT($B303,2),G304:G$308)</f>
        <v>0</v>
      </c>
      <c r="H303" s="22">
        <f>SUMIF($R304:$R$308,LEFT($B303,2),H304:H$308)</f>
        <v>0</v>
      </c>
      <c r="I303" s="22">
        <f>SUMIF($R304:$R$308,LEFT($B303,2),I304:I$308)</f>
        <v>0</v>
      </c>
      <c r="J303" s="22">
        <f>SUMIF($R304:$R$308,LEFT($B303,2),J304:J$308)</f>
        <v>0</v>
      </c>
      <c r="K303" s="22">
        <f>SUMIF($R304:$R$308,LEFT($B303,2),K304:K$308)</f>
        <v>0</v>
      </c>
      <c r="L303" s="22">
        <f>SUMIF($R304:$R$308,LEFT($B303,2),L304:L$308)</f>
        <v>0</v>
      </c>
      <c r="M303" s="22">
        <f>SUMIF($R304:$R$308,LEFT($B303,2),M304:M$308)</f>
        <v>0</v>
      </c>
      <c r="N303" s="22">
        <f>SUMIF($R304:$R$308,LEFT($B303,2),N304:N$308)</f>
        <v>0</v>
      </c>
      <c r="O303" s="22">
        <f>SUMIF($R304:$R$308,LEFT($B303,2),O304:O$308)</f>
        <v>0</v>
      </c>
      <c r="P303" s="23">
        <f>SUMIF($R304:$R$308,LEFT($B303,2),P304:P$308)</f>
        <v>0</v>
      </c>
      <c r="Q303" s="24" t="str">
        <f t="shared" si="13"/>
        <v>9</v>
      </c>
      <c r="R303" s="24" t="str">
        <f t="shared" si="14"/>
        <v>94</v>
      </c>
    </row>
    <row r="304" spans="1:18" x14ac:dyDescent="0.25">
      <c r="A304" s="1"/>
      <c r="B304" s="26" t="s">
        <v>307</v>
      </c>
      <c r="C304" s="27"/>
      <c r="D304" s="28">
        <f t="shared" si="12"/>
        <v>0</v>
      </c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30"/>
      <c r="Q304" s="4" t="str">
        <f t="shared" si="13"/>
        <v>9</v>
      </c>
      <c r="R304" s="4" t="str">
        <f t="shared" si="14"/>
        <v>94</v>
      </c>
    </row>
    <row r="305" spans="1:55" s="25" customFormat="1" x14ac:dyDescent="0.25">
      <c r="A305" s="18"/>
      <c r="B305" s="19" t="s">
        <v>308</v>
      </c>
      <c r="C305" s="20"/>
      <c r="D305" s="21">
        <f t="shared" si="12"/>
        <v>0</v>
      </c>
      <c r="E305" s="22">
        <f>SUMIF($R306:$R$308,LEFT($B305,2),E306:E$308)</f>
        <v>0</v>
      </c>
      <c r="F305" s="22">
        <f>SUMIF($R306:$R$308,LEFT($B305,2),F306:F$308)</f>
        <v>0</v>
      </c>
      <c r="G305" s="22">
        <f>SUMIF($R306:$R$308,LEFT($B305,2),G306:G$308)</f>
        <v>0</v>
      </c>
      <c r="H305" s="22">
        <f>SUMIF($R306:$R$308,LEFT($B305,2),H306:H$308)</f>
        <v>0</v>
      </c>
      <c r="I305" s="22">
        <f>SUMIF($R306:$R$308,LEFT($B305,2),I306:I$308)</f>
        <v>0</v>
      </c>
      <c r="J305" s="22">
        <f>SUMIF($R306:$R$308,LEFT($B305,2),J306:J$308)</f>
        <v>0</v>
      </c>
      <c r="K305" s="22">
        <f>SUMIF($R306:$R$308,LEFT($B305,2),K306:K$308)</f>
        <v>0</v>
      </c>
      <c r="L305" s="22">
        <f>SUMIF($R306:$R$308,LEFT($B305,2),L306:L$308)</f>
        <v>0</v>
      </c>
      <c r="M305" s="22">
        <f>SUMIF($R306:$R$308,LEFT($B305,2),M306:M$308)</f>
        <v>0</v>
      </c>
      <c r="N305" s="22">
        <f>SUMIF($R306:$R$308,LEFT($B305,2),N306:N$308)</f>
        <v>0</v>
      </c>
      <c r="O305" s="22">
        <f>SUMIF($R306:$R$308,LEFT($B305,2),O306:O$308)</f>
        <v>0</v>
      </c>
      <c r="P305" s="23">
        <f>SUMIF($R306:$R$308,LEFT($B305,2),P306:P$308)</f>
        <v>0</v>
      </c>
      <c r="Q305" s="24" t="str">
        <f t="shared" si="13"/>
        <v>9</v>
      </c>
      <c r="R305" s="24" t="str">
        <f t="shared" si="14"/>
        <v>95</v>
      </c>
    </row>
    <row r="306" spans="1:55" x14ac:dyDescent="0.25">
      <c r="A306" s="1"/>
      <c r="B306" s="26" t="s">
        <v>309</v>
      </c>
      <c r="C306" s="27"/>
      <c r="D306" s="28">
        <f t="shared" si="12"/>
        <v>0</v>
      </c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30"/>
      <c r="Q306" s="4" t="str">
        <f t="shared" si="13"/>
        <v>9</v>
      </c>
      <c r="R306" s="4" t="str">
        <f t="shared" si="14"/>
        <v>95</v>
      </c>
    </row>
    <row r="307" spans="1:55" s="25" customFormat="1" x14ac:dyDescent="0.25">
      <c r="A307" s="18"/>
      <c r="B307" s="19" t="s">
        <v>310</v>
      </c>
      <c r="C307" s="20"/>
      <c r="D307" s="21">
        <f t="shared" si="12"/>
        <v>0</v>
      </c>
      <c r="E307" s="22">
        <f>SUMIF($R308:$R$308,LEFT($B307,2),E308:E$308)</f>
        <v>0</v>
      </c>
      <c r="F307" s="22">
        <f>SUMIF($R308:$R$308,LEFT($B307,2),F308:F$308)</f>
        <v>0</v>
      </c>
      <c r="G307" s="22">
        <f>SUMIF($R308:$R$308,LEFT($B307,2),G308:G$308)</f>
        <v>0</v>
      </c>
      <c r="H307" s="22">
        <f>SUMIF($R308:$R$308,LEFT($B307,2),H308:H$308)</f>
        <v>0</v>
      </c>
      <c r="I307" s="22">
        <f>SUMIF($R308:$R$308,LEFT($B307,2),I308:I$308)</f>
        <v>0</v>
      </c>
      <c r="J307" s="22">
        <f>SUMIF($R308:$R$308,LEFT($B307,2),J308:J$308)</f>
        <v>0</v>
      </c>
      <c r="K307" s="22">
        <f>SUMIF($R308:$R$308,LEFT($B307,2),K308:K$308)</f>
        <v>0</v>
      </c>
      <c r="L307" s="22">
        <f>SUMIF($R308:$R$308,LEFT($B307,2),L308:L$308)</f>
        <v>0</v>
      </c>
      <c r="M307" s="22">
        <f>SUMIF($R308:$R$308,LEFT($B307,2),M308:M$308)</f>
        <v>0</v>
      </c>
      <c r="N307" s="22">
        <f>SUMIF($R308:$R$308,LEFT($B307,2),N308:N$308)</f>
        <v>0</v>
      </c>
      <c r="O307" s="22">
        <f>SUMIF($R308:$R$308,LEFT($B307,2),O308:O$308)</f>
        <v>0</v>
      </c>
      <c r="P307" s="23">
        <f>SUMIF($R308:$R$308,LEFT($B307,2),P308:P$308)</f>
        <v>0</v>
      </c>
      <c r="Q307" s="24" t="str">
        <f t="shared" si="13"/>
        <v>9</v>
      </c>
      <c r="R307" s="24" t="str">
        <f t="shared" si="14"/>
        <v>99</v>
      </c>
    </row>
    <row r="308" spans="1:55" x14ac:dyDescent="0.25">
      <c r="A308" s="1"/>
      <c r="B308" s="26" t="s">
        <v>311</v>
      </c>
      <c r="C308" s="27"/>
      <c r="D308" s="28">
        <f t="shared" si="12"/>
        <v>0</v>
      </c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30"/>
      <c r="Q308" s="4" t="str">
        <f t="shared" si="13"/>
        <v>9</v>
      </c>
      <c r="R308" s="4" t="str">
        <f t="shared" si="14"/>
        <v>99</v>
      </c>
    </row>
    <row r="309" spans="1:55" ht="15.75" thickBot="1" x14ac:dyDescent="0.3">
      <c r="A309" s="1"/>
      <c r="B309" s="32" t="s">
        <v>312</v>
      </c>
      <c r="C309" s="33"/>
      <c r="D309" s="34">
        <f t="shared" si="12"/>
        <v>0</v>
      </c>
      <c r="E309" s="35">
        <f>E8+E41+E106+E186+E215+E258+E279+E286+E295</f>
        <v>0</v>
      </c>
      <c r="F309" s="35">
        <f t="shared" ref="F309:N309" si="15">F8+F41+F106+F186+F215+F258+F279+F286+F295</f>
        <v>0</v>
      </c>
      <c r="G309" s="35">
        <f t="shared" si="15"/>
        <v>0</v>
      </c>
      <c r="H309" s="35">
        <f t="shared" si="15"/>
        <v>0</v>
      </c>
      <c r="I309" s="35">
        <f t="shared" si="15"/>
        <v>0</v>
      </c>
      <c r="J309" s="35">
        <f t="shared" si="15"/>
        <v>0</v>
      </c>
      <c r="K309" s="35">
        <f t="shared" si="15"/>
        <v>0</v>
      </c>
      <c r="L309" s="35">
        <f t="shared" si="15"/>
        <v>0</v>
      </c>
      <c r="M309" s="35">
        <f t="shared" si="15"/>
        <v>0</v>
      </c>
      <c r="N309" s="35">
        <f t="shared" si="15"/>
        <v>0</v>
      </c>
      <c r="O309" s="35">
        <f>O8+O41+O106+O186+O215+O258+O279+O286+O295</f>
        <v>0</v>
      </c>
      <c r="P309" s="36">
        <f>P8+P41+P106+P186+P215+P258+P279+P286+P295</f>
        <v>0</v>
      </c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</sheetData>
  <sheetProtection formatCells="0" formatColumns="0" formatRows="0" insertColumns="0" insertRows="0"/>
  <dataConsolidate/>
  <mergeCells count="3">
    <mergeCell ref="B2:P2"/>
    <mergeCell ref="B3:P3"/>
    <mergeCell ref="C5:P5"/>
  </mergeCells>
  <dataValidations count="1">
    <dataValidation type="whole" showInputMessage="1" showErrorMessage="1" sqref="E8:P309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Hoja1!$B$3:$B$4</xm:f>
          </x14:formula1>
          <xm:sqref>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739"/>
  <sheetViews>
    <sheetView zoomScale="85" zoomScaleNormal="85" workbookViewId="0">
      <selection activeCell="C4" sqref="C4:P4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4" t="str">
        <f>FormatoCOG_Poderes!B2</f>
        <v>Anteproyecto de Presupuesto de Egresos del Gobierno del Estado de Durango para el Ejercicio 2019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6"/>
    </row>
    <row r="3" spans="1:18" x14ac:dyDescent="0.25">
      <c r="A3" s="1"/>
      <c r="B3" s="81" t="s">
        <v>369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3"/>
    </row>
    <row r="4" spans="1:18" x14ac:dyDescent="0.25">
      <c r="A4" s="1"/>
      <c r="B4" s="8" t="s">
        <v>368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8"/>
    </row>
    <row r="5" spans="1:18" x14ac:dyDescent="0.25">
      <c r="A5" s="1"/>
      <c r="B5" s="8" t="s">
        <v>370</v>
      </c>
      <c r="C5" s="71"/>
      <c r="D5" s="71"/>
      <c r="E5" s="71"/>
      <c r="F5" s="71"/>
      <c r="G5" s="71"/>
      <c r="H5" s="71"/>
      <c r="J5" s="71"/>
      <c r="K5" s="71"/>
      <c r="L5" s="71"/>
      <c r="M5" s="71"/>
      <c r="N5" s="71"/>
      <c r="O5" s="71"/>
      <c r="P5" s="72"/>
    </row>
    <row r="6" spans="1:18" x14ac:dyDescent="0.25">
      <c r="A6" s="1"/>
      <c r="B6" s="8" t="s">
        <v>371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</row>
    <row r="7" spans="1:18" x14ac:dyDescent="0.25">
      <c r="A7" s="1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1:18" x14ac:dyDescent="0.25">
      <c r="A8" s="1"/>
      <c r="B8" s="63" t="s">
        <v>0</v>
      </c>
      <c r="C8" s="66"/>
      <c r="D8" s="67" t="s">
        <v>1</v>
      </c>
      <c r="E8" s="64" t="s">
        <v>2</v>
      </c>
      <c r="F8" s="64" t="s">
        <v>3</v>
      </c>
      <c r="G8" s="64" t="s">
        <v>4</v>
      </c>
      <c r="H8" s="64" t="s">
        <v>5</v>
      </c>
      <c r="I8" s="64" t="s">
        <v>6</v>
      </c>
      <c r="J8" s="64" t="s">
        <v>7</v>
      </c>
      <c r="K8" s="64" t="s">
        <v>8</v>
      </c>
      <c r="L8" s="64" t="s">
        <v>9</v>
      </c>
      <c r="M8" s="64" t="s">
        <v>10</v>
      </c>
      <c r="N8" s="64" t="s">
        <v>11</v>
      </c>
      <c r="O8" s="64" t="s">
        <v>12</v>
      </c>
      <c r="P8" s="65" t="s">
        <v>13</v>
      </c>
    </row>
    <row r="9" spans="1:18" x14ac:dyDescent="0.25">
      <c r="A9" s="1"/>
      <c r="B9" s="13" t="s">
        <v>14</v>
      </c>
      <c r="C9" s="14"/>
      <c r="D9" s="15">
        <f>SUM(E9:P9)</f>
        <v>0</v>
      </c>
      <c r="E9" s="16">
        <f>SUMIF($Q10:$Q$309,LEFT($B9,1),E10:E$309)/2</f>
        <v>0</v>
      </c>
      <c r="F9" s="16">
        <f>SUMIF($Q10:$Q$309,LEFT($B9,1),F10:F$309)/2</f>
        <v>0</v>
      </c>
      <c r="G9" s="16">
        <f>SUMIF($Q10:$Q$309,LEFT($B9,1),G10:G$309)/2</f>
        <v>0</v>
      </c>
      <c r="H9" s="16">
        <f>SUMIF($Q10:$Q$309,LEFT($B9,1),H10:H$309)/2</f>
        <v>0</v>
      </c>
      <c r="I9" s="16">
        <f>SUMIF($Q10:$Q$309,LEFT($B9,1),I10:I$309)/2</f>
        <v>0</v>
      </c>
      <c r="J9" s="16">
        <f>SUMIF($Q10:$Q$309,LEFT($B9,1),J10:J$309)/2</f>
        <v>0</v>
      </c>
      <c r="K9" s="16">
        <f>SUMIF($Q10:$Q$309,LEFT($B9,1),K10:K$309)/2</f>
        <v>0</v>
      </c>
      <c r="L9" s="16">
        <f>SUMIF($Q10:$Q$309,LEFT($B9,1),L10:L$309)/2</f>
        <v>0</v>
      </c>
      <c r="M9" s="16">
        <f>SUMIF($Q10:$Q$309,LEFT($B9,1),M10:M$309)/2</f>
        <v>0</v>
      </c>
      <c r="N9" s="16">
        <f>SUMIF($Q10:$Q$309,LEFT($B9,1),N10:N$309)/2</f>
        <v>0</v>
      </c>
      <c r="O9" s="16">
        <f>SUMIF($Q10:$Q$309,LEFT($B9,1),O10:O$309)/2</f>
        <v>0</v>
      </c>
      <c r="P9" s="17">
        <f>SUMIF($Q10:$Q$309,LEFT($B9,1),P10:P$309)/2</f>
        <v>0</v>
      </c>
    </row>
    <row r="10" spans="1:18" s="25" customFormat="1" x14ac:dyDescent="0.25">
      <c r="A10" s="18"/>
      <c r="B10" s="19" t="s">
        <v>15</v>
      </c>
      <c r="C10" s="20"/>
      <c r="D10" s="21">
        <f t="shared" ref="D10:D73" si="0">SUM(E10:P10)</f>
        <v>0</v>
      </c>
      <c r="E10" s="22">
        <f>SUMIF($R11:$R$309,LEFT($B10,2),E11:E$309)</f>
        <v>0</v>
      </c>
      <c r="F10" s="22">
        <f>SUMIF($R11:$R$309,LEFT($B10,2),F11:F$309)</f>
        <v>0</v>
      </c>
      <c r="G10" s="22">
        <f>SUMIF($R11:$R$309,LEFT($B10,2),G11:G$309)</f>
        <v>0</v>
      </c>
      <c r="H10" s="22">
        <f>SUMIF($R11:$R$309,LEFT($B10,2),H11:H$309)</f>
        <v>0</v>
      </c>
      <c r="I10" s="22">
        <f>SUMIF($R11:$R$309,LEFT($B10,2),I11:I$309)</f>
        <v>0</v>
      </c>
      <c r="J10" s="22">
        <f>SUMIF($R11:$R$309,LEFT($B10,2),J11:J$309)</f>
        <v>0</v>
      </c>
      <c r="K10" s="22">
        <f>SUMIF($R11:$R$309,LEFT($B10,2),K11:K$309)</f>
        <v>0</v>
      </c>
      <c r="L10" s="22">
        <f>SUMIF($R11:$R$309,LEFT($B10,2),L11:L$309)</f>
        <v>0</v>
      </c>
      <c r="M10" s="22">
        <f>SUMIF($R11:$R$309,LEFT($B10,2),M11:M$309)</f>
        <v>0</v>
      </c>
      <c r="N10" s="22">
        <f>SUMIF($R11:$R$309,LEFT($B10,2),N11:N$309)</f>
        <v>0</v>
      </c>
      <c r="O10" s="22">
        <f>SUMIF($R11:$R$309,LEFT($B10,2),O11:O$309)</f>
        <v>0</v>
      </c>
      <c r="P10" s="23">
        <f>SUMIF($R11:$R$309,LEFT($B10,2),P11:P$309)</f>
        <v>0</v>
      </c>
      <c r="Q10" s="24" t="str">
        <f>LEFT($B10,1)</f>
        <v>1</v>
      </c>
      <c r="R10" s="24" t="str">
        <f>LEFT($B10,2)</f>
        <v>11</v>
      </c>
    </row>
    <row r="11" spans="1:18" x14ac:dyDescent="0.25">
      <c r="A11" s="1"/>
      <c r="B11" s="26" t="s">
        <v>16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ref="Q11:Q74" si="1">LEFT($B11,1)</f>
        <v>1</v>
      </c>
      <c r="R11" s="4" t="str">
        <f t="shared" ref="R11:R74" si="2">LEFT($B11,2)</f>
        <v>11</v>
      </c>
    </row>
    <row r="12" spans="1:18" x14ac:dyDescent="0.25">
      <c r="A12" s="1"/>
      <c r="B12" s="26" t="s">
        <v>17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x14ac:dyDescent="0.25">
      <c r="A13" s="1"/>
      <c r="B13" s="26" t="s">
        <v>18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11</v>
      </c>
    </row>
    <row r="14" spans="1:18" s="25" customFormat="1" x14ac:dyDescent="0.25">
      <c r="A14" s="18"/>
      <c r="B14" s="19" t="s">
        <v>19</v>
      </c>
      <c r="C14" s="20"/>
      <c r="D14" s="21">
        <f t="shared" si="0"/>
        <v>0</v>
      </c>
      <c r="E14" s="22">
        <f>SUMIF($R15:$R$309,LEFT($B14,2),E15:E$309)</f>
        <v>0</v>
      </c>
      <c r="F14" s="22">
        <f>SUMIF($R15:$R$309,LEFT($B14,2),F15:F$309)</f>
        <v>0</v>
      </c>
      <c r="G14" s="22">
        <f>SUMIF($R15:$R$309,LEFT($B14,2),G15:G$309)</f>
        <v>0</v>
      </c>
      <c r="H14" s="22">
        <f>SUMIF($R15:$R$309,LEFT($B14,2),H15:H$309)</f>
        <v>0</v>
      </c>
      <c r="I14" s="22">
        <f>SUMIF($R15:$R$309,LEFT($B14,2),I15:I$309)</f>
        <v>0</v>
      </c>
      <c r="J14" s="22">
        <f>SUMIF($R15:$R$309,LEFT($B14,2),J15:J$309)</f>
        <v>0</v>
      </c>
      <c r="K14" s="22">
        <f>SUMIF($R15:$R$309,LEFT($B14,2),K15:K$309)</f>
        <v>0</v>
      </c>
      <c r="L14" s="22">
        <f>SUMIF($R15:$R$309,LEFT($B14,2),L15:L$309)</f>
        <v>0</v>
      </c>
      <c r="M14" s="22">
        <f>SUMIF($R15:$R$309,LEFT($B14,2),M15:M$309)</f>
        <v>0</v>
      </c>
      <c r="N14" s="22">
        <f>SUMIF($R15:$R$309,LEFT($B14,2),N15:N$309)</f>
        <v>0</v>
      </c>
      <c r="O14" s="22">
        <f>SUMIF($R15:$R$309,LEFT($B14,2),O15:O$309)</f>
        <v>0</v>
      </c>
      <c r="P14" s="23">
        <f>SUMIF($R15:$R$309,LEFT($B14,2),P15:P$309)</f>
        <v>0</v>
      </c>
      <c r="Q14" s="24" t="str">
        <f t="shared" si="1"/>
        <v>1</v>
      </c>
      <c r="R14" s="24" t="str">
        <f t="shared" si="2"/>
        <v>12</v>
      </c>
    </row>
    <row r="15" spans="1:18" x14ac:dyDescent="0.25">
      <c r="A15" s="1"/>
      <c r="B15" s="26" t="s">
        <v>20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21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22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x14ac:dyDescent="0.25">
      <c r="A18" s="1"/>
      <c r="B18" s="26" t="s">
        <v>23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12</v>
      </c>
    </row>
    <row r="19" spans="1:18" s="25" customFormat="1" x14ac:dyDescent="0.25">
      <c r="A19" s="18"/>
      <c r="B19" s="19" t="s">
        <v>24</v>
      </c>
      <c r="C19" s="20"/>
      <c r="D19" s="21">
        <f t="shared" si="0"/>
        <v>0</v>
      </c>
      <c r="E19" s="22">
        <f>SUMIF($R20:$R$309,LEFT($B19,2),E20:E$309)</f>
        <v>0</v>
      </c>
      <c r="F19" s="22">
        <f>SUMIF($R20:$R$309,LEFT($B19,2),F20:F$309)</f>
        <v>0</v>
      </c>
      <c r="G19" s="22">
        <f>SUMIF($R20:$R$309,LEFT($B19,2),G20:G$309)</f>
        <v>0</v>
      </c>
      <c r="H19" s="22">
        <f>SUMIF($R20:$R$309,LEFT($B19,2),H20:H$309)</f>
        <v>0</v>
      </c>
      <c r="I19" s="22">
        <f>SUMIF($R20:$R$309,LEFT($B19,2),I20:I$309)</f>
        <v>0</v>
      </c>
      <c r="J19" s="22">
        <f>SUMIF($R20:$R$309,LEFT($B19,2),J20:J$309)</f>
        <v>0</v>
      </c>
      <c r="K19" s="22">
        <f>SUMIF($R20:$R$309,LEFT($B19,2),K20:K$309)</f>
        <v>0</v>
      </c>
      <c r="L19" s="22">
        <f>SUMIF($R20:$R$309,LEFT($B19,2),L20:L$309)</f>
        <v>0</v>
      </c>
      <c r="M19" s="22">
        <f>SUMIF($R20:$R$309,LEFT($B19,2),M20:M$309)</f>
        <v>0</v>
      </c>
      <c r="N19" s="22">
        <f>SUMIF($R20:$R$309,LEFT($B19,2),N20:N$309)</f>
        <v>0</v>
      </c>
      <c r="O19" s="22">
        <f>SUMIF($R20:$R$309,LEFT($B19,2),O20:O$309)</f>
        <v>0</v>
      </c>
      <c r="P19" s="23">
        <f>SUMIF($R20:$R$309,LEFT($B19,2),P20:P$309)</f>
        <v>0</v>
      </c>
      <c r="Q19" s="24" t="str">
        <f t="shared" si="1"/>
        <v>1</v>
      </c>
      <c r="R19" s="24" t="str">
        <f t="shared" si="2"/>
        <v>13</v>
      </c>
    </row>
    <row r="20" spans="1:18" x14ac:dyDescent="0.25">
      <c r="A20" s="1"/>
      <c r="B20" s="26" t="s">
        <v>25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26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27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28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x14ac:dyDescent="0.25">
      <c r="A24" s="1"/>
      <c r="B24" s="26" t="s">
        <v>29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13</v>
      </c>
    </row>
    <row r="25" spans="1:18" s="25" customFormat="1" x14ac:dyDescent="0.25">
      <c r="A25" s="18"/>
      <c r="B25" s="19" t="s">
        <v>30</v>
      </c>
      <c r="C25" s="20"/>
      <c r="D25" s="21">
        <f t="shared" si="0"/>
        <v>0</v>
      </c>
      <c r="E25" s="22">
        <f>SUMIF($R26:$R$309,LEFT($B25,2),E26:E$309)</f>
        <v>0</v>
      </c>
      <c r="F25" s="22">
        <f>SUMIF($R26:$R$309,LEFT($B25,2),F26:F$309)</f>
        <v>0</v>
      </c>
      <c r="G25" s="22">
        <f>SUMIF($R26:$R$309,LEFT($B25,2),G26:G$309)</f>
        <v>0</v>
      </c>
      <c r="H25" s="22">
        <f>SUMIF($R26:$R$309,LEFT($B25,2),H26:H$309)</f>
        <v>0</v>
      </c>
      <c r="I25" s="22">
        <f>SUMIF($R26:$R$309,LEFT($B25,2),I26:I$309)</f>
        <v>0</v>
      </c>
      <c r="J25" s="22">
        <f>SUMIF($R26:$R$309,LEFT($B25,2),J26:J$309)</f>
        <v>0</v>
      </c>
      <c r="K25" s="22">
        <f>SUMIF($R26:$R$309,LEFT($B25,2),K26:K$309)</f>
        <v>0</v>
      </c>
      <c r="L25" s="22">
        <f>SUMIF($R26:$R$309,LEFT($B25,2),L26:L$309)</f>
        <v>0</v>
      </c>
      <c r="M25" s="22">
        <f>SUMIF($R26:$R$309,LEFT($B25,2),M26:M$309)</f>
        <v>0</v>
      </c>
      <c r="N25" s="22">
        <f>SUMIF($R26:$R$309,LEFT($B25,2),N26:N$309)</f>
        <v>0</v>
      </c>
      <c r="O25" s="22">
        <f>SUMIF($R26:$R$309,LEFT($B25,2),O26:O$309)</f>
        <v>0</v>
      </c>
      <c r="P25" s="23">
        <f>SUMIF($R26:$R$309,LEFT($B25,2),P26:P$309)</f>
        <v>0</v>
      </c>
      <c r="Q25" s="24" t="str">
        <f t="shared" si="1"/>
        <v>1</v>
      </c>
      <c r="R25" s="24" t="str">
        <f t="shared" si="2"/>
        <v>14</v>
      </c>
    </row>
    <row r="26" spans="1:18" x14ac:dyDescent="0.25">
      <c r="A26" s="1"/>
      <c r="B26" s="26" t="s">
        <v>31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32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33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x14ac:dyDescent="0.25">
      <c r="A29" s="1"/>
      <c r="B29" s="26" t="s">
        <v>34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14</v>
      </c>
    </row>
    <row r="30" spans="1:18" s="25" customFormat="1" x14ac:dyDescent="0.25">
      <c r="A30" s="18"/>
      <c r="B30" s="19" t="s">
        <v>35</v>
      </c>
      <c r="C30" s="20"/>
      <c r="D30" s="21">
        <f t="shared" si="0"/>
        <v>0</v>
      </c>
      <c r="E30" s="22">
        <f>SUMIF($R31:$R$309,LEFT($B30,2),E31:E$309)</f>
        <v>0</v>
      </c>
      <c r="F30" s="22">
        <f>SUMIF($R31:$R$309,LEFT($B30,2),F31:F$309)</f>
        <v>0</v>
      </c>
      <c r="G30" s="22">
        <f>SUMIF($R31:$R$309,LEFT($B30,2),G31:G$309)</f>
        <v>0</v>
      </c>
      <c r="H30" s="22">
        <f>SUMIF($R31:$R$309,LEFT($B30,2),H31:H$309)</f>
        <v>0</v>
      </c>
      <c r="I30" s="22">
        <f>SUMIF($R31:$R$309,LEFT($B30,2),I31:I$309)</f>
        <v>0</v>
      </c>
      <c r="J30" s="22">
        <f>SUMIF($R31:$R$309,LEFT($B30,2),J31:J$309)</f>
        <v>0</v>
      </c>
      <c r="K30" s="22">
        <f>SUMIF($R31:$R$309,LEFT($B30,2),K31:K$309)</f>
        <v>0</v>
      </c>
      <c r="L30" s="22">
        <f>SUMIF($R31:$R$309,LEFT($B30,2),L31:L$309)</f>
        <v>0</v>
      </c>
      <c r="M30" s="22">
        <f>SUMIF($R31:$R$309,LEFT($B30,2),M31:M$309)</f>
        <v>0</v>
      </c>
      <c r="N30" s="22">
        <f>SUMIF($R31:$R$309,LEFT($B30,2),N31:N$309)</f>
        <v>0</v>
      </c>
      <c r="O30" s="22">
        <f>SUMIF($R31:$R$309,LEFT($B30,2),O31:O$309)</f>
        <v>0</v>
      </c>
      <c r="P30" s="23">
        <f>SUMIF($R31:$R$309,LEFT($B30,2),P31:P$309)</f>
        <v>0</v>
      </c>
      <c r="Q30" s="24" t="str">
        <f t="shared" si="1"/>
        <v>1</v>
      </c>
      <c r="R30" s="24" t="str">
        <f t="shared" si="2"/>
        <v>15</v>
      </c>
    </row>
    <row r="31" spans="1:18" x14ac:dyDescent="0.25">
      <c r="A31" s="1"/>
      <c r="B31" s="26" t="s">
        <v>36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37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38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39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40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x14ac:dyDescent="0.25">
      <c r="A36" s="1"/>
      <c r="B36" s="26" t="s">
        <v>41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15</v>
      </c>
    </row>
    <row r="37" spans="1:18" s="25" customFormat="1" x14ac:dyDescent="0.25">
      <c r="A37" s="18"/>
      <c r="B37" s="19" t="s">
        <v>42</v>
      </c>
      <c r="C37" s="20"/>
      <c r="D37" s="21">
        <f t="shared" si="0"/>
        <v>0</v>
      </c>
      <c r="E37" s="22">
        <f>SUMIF($R38:$R$309,LEFT($B37,2),E38:E$309)</f>
        <v>0</v>
      </c>
      <c r="F37" s="22">
        <f>SUMIF($R38:$R$309,LEFT($B37,2),F38:F$309)</f>
        <v>0</v>
      </c>
      <c r="G37" s="22">
        <f>SUMIF($R38:$R$309,LEFT($B37,2),G38:G$309)</f>
        <v>0</v>
      </c>
      <c r="H37" s="22">
        <f>SUMIF($R38:$R$309,LEFT($B37,2),H38:H$309)</f>
        <v>0</v>
      </c>
      <c r="I37" s="22">
        <f>SUMIF($R38:$R$309,LEFT($B37,2),I38:I$309)</f>
        <v>0</v>
      </c>
      <c r="J37" s="22">
        <f>SUMIF($R38:$R$309,LEFT($B37,2),J38:J$309)</f>
        <v>0</v>
      </c>
      <c r="K37" s="22">
        <f>SUMIF($R38:$R$309,LEFT($B37,2),K38:K$309)</f>
        <v>0</v>
      </c>
      <c r="L37" s="22">
        <f>SUMIF($R38:$R$309,LEFT($B37,2),L38:L$309)</f>
        <v>0</v>
      </c>
      <c r="M37" s="22">
        <f>SUMIF($R38:$R$309,LEFT($B37,2),M38:M$309)</f>
        <v>0</v>
      </c>
      <c r="N37" s="22">
        <f>SUMIF($R38:$R$309,LEFT($B37,2),N38:N$309)</f>
        <v>0</v>
      </c>
      <c r="O37" s="22">
        <f>SUMIF($R38:$R$309,LEFT($B37,2),O38:O$309)</f>
        <v>0</v>
      </c>
      <c r="P37" s="23">
        <f>SUMIF($R38:$R$309,LEFT($B37,2),P38:P$309)</f>
        <v>0</v>
      </c>
      <c r="Q37" s="24" t="str">
        <f t="shared" si="1"/>
        <v>1</v>
      </c>
      <c r="R37" s="24" t="str">
        <f t="shared" si="2"/>
        <v>16</v>
      </c>
    </row>
    <row r="38" spans="1:18" x14ac:dyDescent="0.25">
      <c r="A38" s="1"/>
      <c r="B38" s="26" t="s">
        <v>43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16</v>
      </c>
    </row>
    <row r="39" spans="1:18" s="25" customFormat="1" x14ac:dyDescent="0.25">
      <c r="A39" s="18"/>
      <c r="B39" s="19" t="s">
        <v>44</v>
      </c>
      <c r="C39" s="20"/>
      <c r="D39" s="21">
        <f t="shared" si="0"/>
        <v>0</v>
      </c>
      <c r="E39" s="22">
        <f>SUMIF($R40:$R$309,LEFT($B39,2),E40:E$309)</f>
        <v>0</v>
      </c>
      <c r="F39" s="22">
        <f>SUMIF($R40:$R$309,LEFT($B39,2),F40:F$309)</f>
        <v>0</v>
      </c>
      <c r="G39" s="22">
        <f>SUMIF($R40:$R$309,LEFT($B39,2),G40:G$309)</f>
        <v>0</v>
      </c>
      <c r="H39" s="22">
        <f>SUMIF($R40:$R$309,LEFT($B39,2),H40:H$309)</f>
        <v>0</v>
      </c>
      <c r="I39" s="22">
        <f>SUMIF($R40:$R$309,LEFT($B39,2),I40:I$309)</f>
        <v>0</v>
      </c>
      <c r="J39" s="22">
        <f>SUMIF($R40:$R$309,LEFT($B39,2),J40:J$309)</f>
        <v>0</v>
      </c>
      <c r="K39" s="22">
        <f>SUMIF($R40:$R$309,LEFT($B39,2),K40:K$309)</f>
        <v>0</v>
      </c>
      <c r="L39" s="22">
        <f>SUMIF($R40:$R$309,LEFT($B39,2),L40:L$309)</f>
        <v>0</v>
      </c>
      <c r="M39" s="22">
        <f>SUMIF($R40:$R$309,LEFT($B39,2),M40:M$309)</f>
        <v>0</v>
      </c>
      <c r="N39" s="22">
        <f>SUMIF($R40:$R$309,LEFT($B39,2),N40:N$309)</f>
        <v>0</v>
      </c>
      <c r="O39" s="22">
        <f>SUMIF($R40:$R$309,LEFT($B39,2),O40:O$309)</f>
        <v>0</v>
      </c>
      <c r="P39" s="23">
        <f>SUMIF($R40:$R$309,LEFT($B39,2),P40:P$309)</f>
        <v>0</v>
      </c>
      <c r="Q39" s="24" t="str">
        <f t="shared" si="1"/>
        <v>1</v>
      </c>
      <c r="R39" s="24" t="str">
        <f t="shared" si="2"/>
        <v>17</v>
      </c>
    </row>
    <row r="40" spans="1:18" x14ac:dyDescent="0.25">
      <c r="A40" s="1"/>
      <c r="B40" s="26" t="s">
        <v>45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26" t="s">
        <v>46</v>
      </c>
      <c r="C41" s="27"/>
      <c r="D41" s="28">
        <f t="shared" si="0"/>
        <v>0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30"/>
      <c r="Q41" s="4" t="str">
        <f t="shared" si="1"/>
        <v>1</v>
      </c>
      <c r="R41" s="4" t="str">
        <f t="shared" si="2"/>
        <v>17</v>
      </c>
    </row>
    <row r="42" spans="1:18" x14ac:dyDescent="0.25">
      <c r="A42" s="1"/>
      <c r="B42" s="13" t="s">
        <v>47</v>
      </c>
      <c r="C42" s="14"/>
      <c r="D42" s="31">
        <f t="shared" si="0"/>
        <v>0</v>
      </c>
      <c r="E42" s="16">
        <f>SUMIF($Q43:$Q$309,LEFT($B42,1),E43:E$309)/2</f>
        <v>0</v>
      </c>
      <c r="F42" s="16">
        <f>SUMIF($Q43:$Q$309,LEFT($B42,1),F43:F$309)/2</f>
        <v>0</v>
      </c>
      <c r="G42" s="16">
        <f>SUMIF($Q43:$Q$309,LEFT($B42,1),G43:G$309)/2</f>
        <v>0</v>
      </c>
      <c r="H42" s="16">
        <f>SUMIF($Q43:$Q$309,LEFT($B42,1),H43:H$309)/2</f>
        <v>0</v>
      </c>
      <c r="I42" s="16">
        <f>SUMIF($Q43:$Q$309,LEFT($B42,1),I43:I$309)/2</f>
        <v>0</v>
      </c>
      <c r="J42" s="16">
        <f>SUMIF($Q43:$Q$309,LEFT($B42,1),J43:J$309)/2</f>
        <v>0</v>
      </c>
      <c r="K42" s="16">
        <f>SUMIF($Q43:$Q$309,LEFT($B42,1),K43:K$309)/2</f>
        <v>0</v>
      </c>
      <c r="L42" s="16">
        <f>SUMIF($Q43:$Q$309,LEFT($B42,1),L43:L$309)/2</f>
        <v>0</v>
      </c>
      <c r="M42" s="16">
        <f>SUMIF($Q43:$Q$309,LEFT($B42,1),M43:M$309)/2</f>
        <v>0</v>
      </c>
      <c r="N42" s="16">
        <f>SUMIF($Q43:$Q$309,LEFT($B42,1),N43:N$309)/2</f>
        <v>0</v>
      </c>
      <c r="O42" s="16">
        <f>SUMIF($Q43:$Q$309,LEFT($B42,1),O43:O$309)/2</f>
        <v>0</v>
      </c>
      <c r="P42" s="17">
        <f>SUMIF($Q43:$Q$309,LEFT($B42,1),P43:P$309)/2</f>
        <v>0</v>
      </c>
      <c r="Q42" s="4" t="str">
        <f t="shared" si="1"/>
        <v>2</v>
      </c>
      <c r="R42" s="4" t="str">
        <f t="shared" si="2"/>
        <v>20</v>
      </c>
    </row>
    <row r="43" spans="1:18" s="25" customFormat="1" x14ac:dyDescent="0.25">
      <c r="A43" s="18"/>
      <c r="B43" s="19" t="s">
        <v>48</v>
      </c>
      <c r="C43" s="20"/>
      <c r="D43" s="21">
        <f t="shared" si="0"/>
        <v>0</v>
      </c>
      <c r="E43" s="22">
        <f>SUMIF($R44:$R$309,LEFT($B43,2),E44:E$309)</f>
        <v>0</v>
      </c>
      <c r="F43" s="22">
        <f>SUMIF($R44:$R$309,LEFT($B43,2),F44:F$309)</f>
        <v>0</v>
      </c>
      <c r="G43" s="22">
        <f>SUMIF($R44:$R$309,LEFT($B43,2),G44:G$309)</f>
        <v>0</v>
      </c>
      <c r="H43" s="22">
        <f>SUMIF($R44:$R$309,LEFT($B43,2),H44:H$309)</f>
        <v>0</v>
      </c>
      <c r="I43" s="22">
        <f>SUMIF($R44:$R$309,LEFT($B43,2),I44:I$309)</f>
        <v>0</v>
      </c>
      <c r="J43" s="22">
        <f>SUMIF($R44:$R$309,LEFT($B43,2),J44:J$309)</f>
        <v>0</v>
      </c>
      <c r="K43" s="22">
        <f>SUMIF($R44:$R$309,LEFT($B43,2),K44:K$309)</f>
        <v>0</v>
      </c>
      <c r="L43" s="22">
        <f>SUMIF($R44:$R$309,LEFT($B43,2),L44:L$309)</f>
        <v>0</v>
      </c>
      <c r="M43" s="22">
        <f>SUMIF($R44:$R$309,LEFT($B43,2),M44:M$309)</f>
        <v>0</v>
      </c>
      <c r="N43" s="22">
        <f>SUMIF($R44:$R$309,LEFT($B43,2),N44:N$309)</f>
        <v>0</v>
      </c>
      <c r="O43" s="22">
        <f>SUMIF($R44:$R$309,LEFT($B43,2),O44:O$309)</f>
        <v>0</v>
      </c>
      <c r="P43" s="23">
        <f>SUMIF($R44:$R$309,LEFT($B43,2),P44:P$309)</f>
        <v>0</v>
      </c>
      <c r="Q43" s="24" t="str">
        <f t="shared" si="1"/>
        <v>2</v>
      </c>
      <c r="R43" s="24" t="str">
        <f t="shared" si="2"/>
        <v>21</v>
      </c>
    </row>
    <row r="44" spans="1:18" x14ac:dyDescent="0.25">
      <c r="A44" s="1"/>
      <c r="B44" s="26" t="s">
        <v>49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50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51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52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53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54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55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x14ac:dyDescent="0.25">
      <c r="A51" s="1"/>
      <c r="B51" s="26" t="s">
        <v>56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21</v>
      </c>
    </row>
    <row r="52" spans="1:18" s="25" customFormat="1" x14ac:dyDescent="0.25">
      <c r="A52" s="18"/>
      <c r="B52" s="19" t="s">
        <v>57</v>
      </c>
      <c r="C52" s="20"/>
      <c r="D52" s="21">
        <f t="shared" si="0"/>
        <v>0</v>
      </c>
      <c r="E52" s="22">
        <f>SUMIF($R53:$R$309,LEFT($B52,2),E53:E$309)</f>
        <v>0</v>
      </c>
      <c r="F52" s="22">
        <f>SUMIF($R53:$R$309,LEFT($B52,2),F53:F$309)</f>
        <v>0</v>
      </c>
      <c r="G52" s="22">
        <f>SUMIF($R53:$R$309,LEFT($B52,2),G53:G$309)</f>
        <v>0</v>
      </c>
      <c r="H52" s="22">
        <f>SUMIF($R53:$R$309,LEFT($B52,2),H53:H$309)</f>
        <v>0</v>
      </c>
      <c r="I52" s="22">
        <f>SUMIF($R53:$R$309,LEFT($B52,2),I53:I$309)</f>
        <v>0</v>
      </c>
      <c r="J52" s="22">
        <f>SUMIF($R53:$R$309,LEFT($B52,2),J53:J$309)</f>
        <v>0</v>
      </c>
      <c r="K52" s="22">
        <f>SUMIF($R53:$R$309,LEFT($B52,2),K53:K$309)</f>
        <v>0</v>
      </c>
      <c r="L52" s="22">
        <f>SUMIF($R53:$R$309,LEFT($B52,2),L53:L$309)</f>
        <v>0</v>
      </c>
      <c r="M52" s="22">
        <f>SUMIF($R53:$R$309,LEFT($B52,2),M53:M$309)</f>
        <v>0</v>
      </c>
      <c r="N52" s="22">
        <f>SUMIF($R53:$R$309,LEFT($B52,2),N53:N$309)</f>
        <v>0</v>
      </c>
      <c r="O52" s="22">
        <f>SUMIF($R53:$R$309,LEFT($B52,2),O53:O$309)</f>
        <v>0</v>
      </c>
      <c r="P52" s="23">
        <f>SUMIF($R53:$R$309,LEFT($B52,2),P53:P$309)</f>
        <v>0</v>
      </c>
      <c r="Q52" s="24" t="str">
        <f t="shared" si="1"/>
        <v>2</v>
      </c>
      <c r="R52" s="24" t="str">
        <f t="shared" si="2"/>
        <v>22</v>
      </c>
    </row>
    <row r="53" spans="1:18" x14ac:dyDescent="0.25">
      <c r="A53" s="1"/>
      <c r="B53" s="26" t="s">
        <v>58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59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x14ac:dyDescent="0.25">
      <c r="A55" s="1"/>
      <c r="B55" s="26" t="s">
        <v>60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22</v>
      </c>
    </row>
    <row r="56" spans="1:18" s="25" customFormat="1" x14ac:dyDescent="0.25">
      <c r="A56" s="18"/>
      <c r="B56" s="19" t="s">
        <v>61</v>
      </c>
      <c r="C56" s="20"/>
      <c r="D56" s="21">
        <f t="shared" si="0"/>
        <v>0</v>
      </c>
      <c r="E56" s="22">
        <f>SUMIF($R57:$R$309,LEFT($B56,2),E57:E$309)</f>
        <v>0</v>
      </c>
      <c r="F56" s="22">
        <f>SUMIF($R57:$R$309,LEFT($B56,2),F57:F$309)</f>
        <v>0</v>
      </c>
      <c r="G56" s="22">
        <f>SUMIF($R57:$R$309,LEFT($B56,2),G57:G$309)</f>
        <v>0</v>
      </c>
      <c r="H56" s="22">
        <f>SUMIF($R57:$R$309,LEFT($B56,2),H57:H$309)</f>
        <v>0</v>
      </c>
      <c r="I56" s="22">
        <f>SUMIF($R57:$R$309,LEFT($B56,2),I57:I$309)</f>
        <v>0</v>
      </c>
      <c r="J56" s="22">
        <f>SUMIF($R57:$R$309,LEFT($B56,2),J57:J$309)</f>
        <v>0</v>
      </c>
      <c r="K56" s="22">
        <f>SUMIF($R57:$R$309,LEFT($B56,2),K57:K$309)</f>
        <v>0</v>
      </c>
      <c r="L56" s="22">
        <f>SUMIF($R57:$R$309,LEFT($B56,2),L57:L$309)</f>
        <v>0</v>
      </c>
      <c r="M56" s="22">
        <f>SUMIF($R57:$R$309,LEFT($B56,2),M57:M$309)</f>
        <v>0</v>
      </c>
      <c r="N56" s="22">
        <f>SUMIF($R57:$R$309,LEFT($B56,2),N57:N$309)</f>
        <v>0</v>
      </c>
      <c r="O56" s="22">
        <f>SUMIF($R57:$R$309,LEFT($B56,2),O57:O$309)</f>
        <v>0</v>
      </c>
      <c r="P56" s="23">
        <f>SUMIF($R57:$R$309,LEFT($B56,2),P57:P$309)</f>
        <v>0</v>
      </c>
      <c r="Q56" s="24" t="str">
        <f t="shared" si="1"/>
        <v>2</v>
      </c>
      <c r="R56" s="24" t="str">
        <f t="shared" si="2"/>
        <v>23</v>
      </c>
    </row>
    <row r="57" spans="1:18" x14ac:dyDescent="0.25">
      <c r="A57" s="1"/>
      <c r="B57" s="26" t="s">
        <v>62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63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64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65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66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67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68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69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x14ac:dyDescent="0.25">
      <c r="A65" s="1"/>
      <c r="B65" s="26" t="s">
        <v>70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23</v>
      </c>
    </row>
    <row r="66" spans="1:18" s="25" customFormat="1" x14ac:dyDescent="0.25">
      <c r="A66" s="18"/>
      <c r="B66" s="19" t="s">
        <v>71</v>
      </c>
      <c r="C66" s="20"/>
      <c r="D66" s="21">
        <f t="shared" si="0"/>
        <v>0</v>
      </c>
      <c r="E66" s="22">
        <f>SUMIF($R67:$R$309,LEFT($B66,2),E67:E$309)</f>
        <v>0</v>
      </c>
      <c r="F66" s="22">
        <f>SUMIF($R67:$R$309,LEFT($B66,2),F67:F$309)</f>
        <v>0</v>
      </c>
      <c r="G66" s="22">
        <f>SUMIF($R67:$R$309,LEFT($B66,2),G67:G$309)</f>
        <v>0</v>
      </c>
      <c r="H66" s="22">
        <f>SUMIF($R67:$R$309,LEFT($B66,2),H67:H$309)</f>
        <v>0</v>
      </c>
      <c r="I66" s="22">
        <f>SUMIF($R67:$R$309,LEFT($B66,2),I67:I$309)</f>
        <v>0</v>
      </c>
      <c r="J66" s="22">
        <f>SUMIF($R67:$R$309,LEFT($B66,2),J67:J$309)</f>
        <v>0</v>
      </c>
      <c r="K66" s="22">
        <f>SUMIF($R67:$R$309,LEFT($B66,2),K67:K$309)</f>
        <v>0</v>
      </c>
      <c r="L66" s="22">
        <f>SUMIF($R67:$R$309,LEFT($B66,2),L67:L$309)</f>
        <v>0</v>
      </c>
      <c r="M66" s="22">
        <f>SUMIF($R67:$R$309,LEFT($B66,2),M67:M$309)</f>
        <v>0</v>
      </c>
      <c r="N66" s="22">
        <f>SUMIF($R67:$R$309,LEFT($B66,2),N67:N$309)</f>
        <v>0</v>
      </c>
      <c r="O66" s="22">
        <f>SUMIF($R67:$R$309,LEFT($B66,2),O67:O$309)</f>
        <v>0</v>
      </c>
      <c r="P66" s="23">
        <f>SUMIF($R67:$R$309,LEFT($B66,2),P67:P$309)</f>
        <v>0</v>
      </c>
      <c r="Q66" s="24" t="str">
        <f t="shared" si="1"/>
        <v>2</v>
      </c>
      <c r="R66" s="24" t="str">
        <f t="shared" si="2"/>
        <v>24</v>
      </c>
    </row>
    <row r="67" spans="1:18" x14ac:dyDescent="0.25">
      <c r="A67" s="1"/>
      <c r="B67" s="26" t="s">
        <v>72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73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74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75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76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77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78</v>
      </c>
      <c r="C73" s="27"/>
      <c r="D73" s="28">
        <f t="shared" si="0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79</v>
      </c>
      <c r="C74" s="27"/>
      <c r="D74" s="28">
        <f t="shared" ref="D74:D137" si="3">SUM(E74:P74)</f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si="1"/>
        <v>2</v>
      </c>
      <c r="R74" s="4" t="str">
        <f t="shared" si="2"/>
        <v>24</v>
      </c>
    </row>
    <row r="75" spans="1:18" x14ac:dyDescent="0.25">
      <c r="A75" s="1"/>
      <c r="B75" s="26" t="s">
        <v>80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ref="Q75:Q138" si="4">LEFT($B75,1)</f>
        <v>2</v>
      </c>
      <c r="R75" s="4" t="str">
        <f t="shared" ref="R75:R138" si="5">LEFT($B75,2)</f>
        <v>24</v>
      </c>
    </row>
    <row r="76" spans="1:18" s="25" customFormat="1" x14ac:dyDescent="0.25">
      <c r="A76" s="18"/>
      <c r="B76" s="19" t="s">
        <v>81</v>
      </c>
      <c r="C76" s="20"/>
      <c r="D76" s="21">
        <f t="shared" si="3"/>
        <v>0</v>
      </c>
      <c r="E76" s="22">
        <f>SUMIF($R77:$R$309,LEFT($B76,2),E77:E$309)</f>
        <v>0</v>
      </c>
      <c r="F76" s="22">
        <f>SUMIF($R77:$R$309,LEFT($B76,2),F77:F$309)</f>
        <v>0</v>
      </c>
      <c r="G76" s="22">
        <f>SUMIF($R77:$R$309,LEFT($B76,2),G77:G$309)</f>
        <v>0</v>
      </c>
      <c r="H76" s="22">
        <f>SUMIF($R77:$R$309,LEFT($B76,2),H77:H$309)</f>
        <v>0</v>
      </c>
      <c r="I76" s="22">
        <f>SUMIF($R77:$R$309,LEFT($B76,2),I77:I$309)</f>
        <v>0</v>
      </c>
      <c r="J76" s="22">
        <f>SUMIF($R77:$R$309,LEFT($B76,2),J77:J$309)</f>
        <v>0</v>
      </c>
      <c r="K76" s="22">
        <f>SUMIF($R77:$R$309,LEFT($B76,2),K77:K$309)</f>
        <v>0</v>
      </c>
      <c r="L76" s="22">
        <f>SUMIF($R77:$R$309,LEFT($B76,2),L77:L$309)</f>
        <v>0</v>
      </c>
      <c r="M76" s="22">
        <f>SUMIF($R77:$R$309,LEFT($B76,2),M77:M$309)</f>
        <v>0</v>
      </c>
      <c r="N76" s="22">
        <f>SUMIF($R77:$R$309,LEFT($B76,2),N77:N$309)</f>
        <v>0</v>
      </c>
      <c r="O76" s="22">
        <f>SUMIF($R77:$R$309,LEFT($B76,2),O77:O$309)</f>
        <v>0</v>
      </c>
      <c r="P76" s="23">
        <f>SUMIF($R77:$R$309,LEFT($B76,2),P77:P$309)</f>
        <v>0</v>
      </c>
      <c r="Q76" s="24" t="str">
        <f t="shared" si="4"/>
        <v>2</v>
      </c>
      <c r="R76" s="24" t="str">
        <f t="shared" si="5"/>
        <v>25</v>
      </c>
    </row>
    <row r="77" spans="1:18" x14ac:dyDescent="0.25">
      <c r="A77" s="1"/>
      <c r="B77" s="26" t="s">
        <v>82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83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84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85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86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87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x14ac:dyDescent="0.25">
      <c r="A83" s="1"/>
      <c r="B83" s="26" t="s">
        <v>88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25</v>
      </c>
    </row>
    <row r="84" spans="1:18" s="25" customFormat="1" x14ac:dyDescent="0.25">
      <c r="A84" s="18"/>
      <c r="B84" s="19" t="s">
        <v>89</v>
      </c>
      <c r="C84" s="20"/>
      <c r="D84" s="21">
        <f t="shared" si="3"/>
        <v>0</v>
      </c>
      <c r="E84" s="22">
        <f>SUMIF($R85:$R$309,LEFT($B84,2),E85:E$309)</f>
        <v>0</v>
      </c>
      <c r="F84" s="22">
        <f>SUMIF($R85:$R$309,LEFT($B84,2),F85:F$309)</f>
        <v>0</v>
      </c>
      <c r="G84" s="22">
        <f>SUMIF($R85:$R$309,LEFT($B84,2),G85:G$309)</f>
        <v>0</v>
      </c>
      <c r="H84" s="22">
        <f>SUMIF($R85:$R$309,LEFT($B84,2),H85:H$309)</f>
        <v>0</v>
      </c>
      <c r="I84" s="22">
        <f>SUMIF($R85:$R$309,LEFT($B84,2),I85:I$309)</f>
        <v>0</v>
      </c>
      <c r="J84" s="22">
        <f>SUMIF($R85:$R$309,LEFT($B84,2),J85:J$309)</f>
        <v>0</v>
      </c>
      <c r="K84" s="22">
        <f>SUMIF($R85:$R$309,LEFT($B84,2),K85:K$309)</f>
        <v>0</v>
      </c>
      <c r="L84" s="22">
        <f>SUMIF($R85:$R$309,LEFT($B84,2),L85:L$309)</f>
        <v>0</v>
      </c>
      <c r="M84" s="22">
        <f>SUMIF($R85:$R$309,LEFT($B84,2),M85:M$309)</f>
        <v>0</v>
      </c>
      <c r="N84" s="22">
        <f>SUMIF($R85:$R$309,LEFT($B84,2),N85:N$309)</f>
        <v>0</v>
      </c>
      <c r="O84" s="22">
        <f>SUMIF($R85:$R$309,LEFT($B84,2),O85:O$309)</f>
        <v>0</v>
      </c>
      <c r="P84" s="23">
        <f>SUMIF($R85:$R$309,LEFT($B84,2),P85:P$309)</f>
        <v>0</v>
      </c>
      <c r="Q84" s="24" t="str">
        <f t="shared" si="4"/>
        <v>2</v>
      </c>
      <c r="R84" s="24" t="str">
        <f t="shared" si="5"/>
        <v>26</v>
      </c>
    </row>
    <row r="85" spans="1:18" x14ac:dyDescent="0.25">
      <c r="A85" s="1"/>
      <c r="B85" s="26" t="s">
        <v>90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x14ac:dyDescent="0.25">
      <c r="A86" s="1"/>
      <c r="B86" s="26" t="s">
        <v>91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26</v>
      </c>
    </row>
    <row r="87" spans="1:18" s="25" customFormat="1" x14ac:dyDescent="0.25">
      <c r="A87" s="18"/>
      <c r="B87" s="19" t="s">
        <v>92</v>
      </c>
      <c r="C87" s="20"/>
      <c r="D87" s="21">
        <f t="shared" si="3"/>
        <v>0</v>
      </c>
      <c r="E87" s="22">
        <f>SUMIF($R88:$R$309,LEFT($B87,2),E88:E$309)</f>
        <v>0</v>
      </c>
      <c r="F87" s="22">
        <f>SUMIF($R88:$R$309,LEFT($B87,2),F88:F$309)</f>
        <v>0</v>
      </c>
      <c r="G87" s="22">
        <f>SUMIF($R88:$R$309,LEFT($B87,2),G88:G$309)</f>
        <v>0</v>
      </c>
      <c r="H87" s="22">
        <f>SUMIF($R88:$R$309,LEFT($B87,2),H88:H$309)</f>
        <v>0</v>
      </c>
      <c r="I87" s="22">
        <f>SUMIF($R88:$R$309,LEFT($B87,2),I88:I$309)</f>
        <v>0</v>
      </c>
      <c r="J87" s="22">
        <f>SUMIF($R88:$R$309,LEFT($B87,2),J88:J$309)</f>
        <v>0</v>
      </c>
      <c r="K87" s="22">
        <f>SUMIF($R88:$R$309,LEFT($B87,2),K88:K$309)</f>
        <v>0</v>
      </c>
      <c r="L87" s="22">
        <f>SUMIF($R88:$R$309,LEFT($B87,2),L88:L$309)</f>
        <v>0</v>
      </c>
      <c r="M87" s="22">
        <f>SUMIF($R88:$R$309,LEFT($B87,2),M88:M$309)</f>
        <v>0</v>
      </c>
      <c r="N87" s="22">
        <f>SUMIF($R88:$R$309,LEFT($B87,2),N88:N$309)</f>
        <v>0</v>
      </c>
      <c r="O87" s="22">
        <f>SUMIF($R88:$R$309,LEFT($B87,2),O88:O$309)</f>
        <v>0</v>
      </c>
      <c r="P87" s="23">
        <f>SUMIF($R88:$R$309,LEFT($B87,2),P88:P$309)</f>
        <v>0</v>
      </c>
      <c r="Q87" s="24" t="str">
        <f t="shared" si="4"/>
        <v>2</v>
      </c>
      <c r="R87" s="24" t="str">
        <f t="shared" si="5"/>
        <v>27</v>
      </c>
    </row>
    <row r="88" spans="1:18" x14ac:dyDescent="0.25">
      <c r="A88" s="1"/>
      <c r="B88" s="26" t="s">
        <v>93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94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95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96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x14ac:dyDescent="0.25">
      <c r="A92" s="1"/>
      <c r="B92" s="26" t="s">
        <v>97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27</v>
      </c>
    </row>
    <row r="93" spans="1:18" s="25" customFormat="1" x14ac:dyDescent="0.25">
      <c r="A93" s="18"/>
      <c r="B93" s="19" t="s">
        <v>98</v>
      </c>
      <c r="C93" s="20"/>
      <c r="D93" s="21">
        <f t="shared" si="3"/>
        <v>0</v>
      </c>
      <c r="E93" s="22">
        <f>SUMIF($R94:$R$309,LEFT($B93,2),E94:E$309)</f>
        <v>0</v>
      </c>
      <c r="F93" s="22">
        <f>SUMIF($R94:$R$309,LEFT($B93,2),F94:F$309)</f>
        <v>0</v>
      </c>
      <c r="G93" s="22">
        <f>SUMIF($R94:$R$309,LEFT($B93,2),G94:G$309)</f>
        <v>0</v>
      </c>
      <c r="H93" s="22">
        <f>SUMIF($R94:$R$309,LEFT($B93,2),H94:H$309)</f>
        <v>0</v>
      </c>
      <c r="I93" s="22">
        <f>SUMIF($R94:$R$309,LEFT($B93,2),I94:I$309)</f>
        <v>0</v>
      </c>
      <c r="J93" s="22">
        <f>SUMIF($R94:$R$309,LEFT($B93,2),J94:J$309)</f>
        <v>0</v>
      </c>
      <c r="K93" s="22">
        <f>SUMIF($R94:$R$309,LEFT($B93,2),K94:K$309)</f>
        <v>0</v>
      </c>
      <c r="L93" s="22">
        <f>SUMIF($R94:$R$309,LEFT($B93,2),L94:L$309)</f>
        <v>0</v>
      </c>
      <c r="M93" s="22">
        <f>SUMIF($R94:$R$309,LEFT($B93,2),M94:M$309)</f>
        <v>0</v>
      </c>
      <c r="N93" s="22">
        <f>SUMIF($R94:$R$309,LEFT($B93,2),N94:N$309)</f>
        <v>0</v>
      </c>
      <c r="O93" s="22">
        <f>SUMIF($R94:$R$309,LEFT($B93,2),O94:O$309)</f>
        <v>0</v>
      </c>
      <c r="P93" s="23">
        <f>SUMIF($R94:$R$309,LEFT($B93,2),P94:P$309)</f>
        <v>0</v>
      </c>
      <c r="Q93" s="24" t="str">
        <f t="shared" si="4"/>
        <v>2</v>
      </c>
      <c r="R93" s="24" t="str">
        <f t="shared" si="5"/>
        <v>28</v>
      </c>
    </row>
    <row r="94" spans="1:18" x14ac:dyDescent="0.25">
      <c r="A94" s="1"/>
      <c r="B94" s="26" t="s">
        <v>99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100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x14ac:dyDescent="0.25">
      <c r="A96" s="1"/>
      <c r="B96" s="26" t="s">
        <v>101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28</v>
      </c>
    </row>
    <row r="97" spans="1:18" s="25" customFormat="1" x14ac:dyDescent="0.25">
      <c r="A97" s="18"/>
      <c r="B97" s="19" t="s">
        <v>102</v>
      </c>
      <c r="C97" s="20"/>
      <c r="D97" s="21">
        <f t="shared" si="3"/>
        <v>0</v>
      </c>
      <c r="E97" s="22">
        <f>SUMIF($R98:$R$309,LEFT($B97,2),E98:E$309)</f>
        <v>0</v>
      </c>
      <c r="F97" s="22">
        <f>SUMIF($R98:$R$309,LEFT($B97,2),F98:F$309)</f>
        <v>0</v>
      </c>
      <c r="G97" s="22">
        <f>SUMIF($R98:$R$309,LEFT($B97,2),G98:G$309)</f>
        <v>0</v>
      </c>
      <c r="H97" s="22">
        <f>SUMIF($R98:$R$309,LEFT($B97,2),H98:H$309)</f>
        <v>0</v>
      </c>
      <c r="I97" s="22">
        <f>SUMIF($R98:$R$309,LEFT($B97,2),I98:I$309)</f>
        <v>0</v>
      </c>
      <c r="J97" s="22">
        <f>SUMIF($R98:$R$309,LEFT($B97,2),J98:J$309)</f>
        <v>0</v>
      </c>
      <c r="K97" s="22">
        <f>SUMIF($R98:$R$309,LEFT($B97,2),K98:K$309)</f>
        <v>0</v>
      </c>
      <c r="L97" s="22">
        <f>SUMIF($R98:$R$309,LEFT($B97,2),L98:L$309)</f>
        <v>0</v>
      </c>
      <c r="M97" s="22">
        <f>SUMIF($R98:$R$309,LEFT($B97,2),M98:M$309)</f>
        <v>0</v>
      </c>
      <c r="N97" s="22">
        <f>SUMIF($R98:$R$309,LEFT($B97,2),N98:N$309)</f>
        <v>0</v>
      </c>
      <c r="O97" s="22">
        <f>SUMIF($R98:$R$309,LEFT($B97,2),O98:O$309)</f>
        <v>0</v>
      </c>
      <c r="P97" s="23">
        <f>SUMIF($R98:$R$309,LEFT($B97,2),P98:P$309)</f>
        <v>0</v>
      </c>
      <c r="Q97" s="24" t="str">
        <f t="shared" si="4"/>
        <v>2</v>
      </c>
      <c r="R97" s="24" t="str">
        <f t="shared" si="5"/>
        <v>29</v>
      </c>
    </row>
    <row r="98" spans="1:18" x14ac:dyDescent="0.25">
      <c r="A98" s="1"/>
      <c r="B98" s="26" t="s">
        <v>103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104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105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106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107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108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109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110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26" t="s">
        <v>111</v>
      </c>
      <c r="C106" s="27"/>
      <c r="D106" s="28">
        <f t="shared" si="3"/>
        <v>0</v>
      </c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30"/>
      <c r="Q106" s="4" t="str">
        <f t="shared" si="4"/>
        <v>2</v>
      </c>
      <c r="R106" s="4" t="str">
        <f t="shared" si="5"/>
        <v>29</v>
      </c>
    </row>
    <row r="107" spans="1:18" x14ac:dyDescent="0.25">
      <c r="A107" s="1"/>
      <c r="B107" s="13" t="s">
        <v>112</v>
      </c>
      <c r="C107" s="14"/>
      <c r="D107" s="31">
        <f t="shared" si="3"/>
        <v>0</v>
      </c>
      <c r="E107" s="16">
        <f>SUMIF($Q108:$Q$309,LEFT($B107,1),E108:E$309)/2</f>
        <v>0</v>
      </c>
      <c r="F107" s="16">
        <f>SUMIF($Q108:$Q$309,LEFT($B107,1),F108:F$309)/2</f>
        <v>0</v>
      </c>
      <c r="G107" s="16">
        <f>SUMIF($Q108:$Q$309,LEFT($B107,1),G108:G$309)/2</f>
        <v>0</v>
      </c>
      <c r="H107" s="16">
        <f>SUMIF($Q108:$Q$309,LEFT($B107,1),H108:H$309)/2</f>
        <v>0</v>
      </c>
      <c r="I107" s="16">
        <f>SUMIF($Q108:$Q$309,LEFT($B107,1),I108:I$309)/2</f>
        <v>0</v>
      </c>
      <c r="J107" s="16">
        <f>SUMIF($Q108:$Q$309,LEFT($B107,1),J108:J$309)/2</f>
        <v>0</v>
      </c>
      <c r="K107" s="16">
        <f>SUMIF($Q108:$Q$309,LEFT($B107,1),K108:K$309)/2</f>
        <v>0</v>
      </c>
      <c r="L107" s="16">
        <f>SUMIF($Q108:$Q$309,LEFT($B107,1),L108:L$309)/2</f>
        <v>0</v>
      </c>
      <c r="M107" s="16">
        <f>SUMIF($Q108:$Q$309,LEFT($B107,1),M108:M$309)/2</f>
        <v>0</v>
      </c>
      <c r="N107" s="16">
        <f>SUMIF($Q108:$Q$309,LEFT($B107,1),N108:N$309)/2</f>
        <v>0</v>
      </c>
      <c r="O107" s="16">
        <f>SUMIF($Q108:$Q$309,LEFT($B107,1),O108:O$309)/2</f>
        <v>0</v>
      </c>
      <c r="P107" s="17">
        <f>SUMIF($Q108:$Q$309,LEFT($B107,1),P108:P$309)/2</f>
        <v>0</v>
      </c>
      <c r="Q107" s="4" t="str">
        <f t="shared" si="4"/>
        <v>3</v>
      </c>
      <c r="R107" s="4" t="str">
        <f t="shared" si="5"/>
        <v>30</v>
      </c>
    </row>
    <row r="108" spans="1:18" s="25" customFormat="1" x14ac:dyDescent="0.25">
      <c r="A108" s="18"/>
      <c r="B108" s="19" t="s">
        <v>113</v>
      </c>
      <c r="C108" s="20"/>
      <c r="D108" s="21">
        <f t="shared" si="3"/>
        <v>0</v>
      </c>
      <c r="E108" s="22">
        <f>SUMIF($R109:$R$309,LEFT($B108,2),E109:E$309)</f>
        <v>0</v>
      </c>
      <c r="F108" s="22">
        <f>SUMIF($R109:$R$309,LEFT($B108,2),F109:F$309)</f>
        <v>0</v>
      </c>
      <c r="G108" s="22">
        <f>SUMIF($R109:$R$309,LEFT($B108,2),G109:G$309)</f>
        <v>0</v>
      </c>
      <c r="H108" s="22">
        <f>SUMIF($R109:$R$309,LEFT($B108,2),H109:H$309)</f>
        <v>0</v>
      </c>
      <c r="I108" s="22">
        <f>SUMIF($R109:$R$309,LEFT($B108,2),I109:I$309)</f>
        <v>0</v>
      </c>
      <c r="J108" s="22">
        <f>SUMIF($R109:$R$309,LEFT($B108,2),J109:J$309)</f>
        <v>0</v>
      </c>
      <c r="K108" s="22">
        <f>SUMIF($R109:$R$309,LEFT($B108,2),K109:K$309)</f>
        <v>0</v>
      </c>
      <c r="L108" s="22">
        <f>SUMIF($R109:$R$309,LEFT($B108,2),L109:L$309)</f>
        <v>0</v>
      </c>
      <c r="M108" s="22">
        <f>SUMIF($R109:$R$309,LEFT($B108,2),M109:M$309)</f>
        <v>0</v>
      </c>
      <c r="N108" s="22">
        <f>SUMIF($R109:$R$309,LEFT($B108,2),N109:N$309)</f>
        <v>0</v>
      </c>
      <c r="O108" s="22">
        <f>SUMIF($R109:$R$309,LEFT($B108,2),O109:O$309)</f>
        <v>0</v>
      </c>
      <c r="P108" s="23">
        <f>SUMIF($R109:$R$309,LEFT($B108,2),P109:P$309)</f>
        <v>0</v>
      </c>
      <c r="Q108" s="24" t="str">
        <f t="shared" si="4"/>
        <v>3</v>
      </c>
      <c r="R108" s="24" t="str">
        <f t="shared" si="5"/>
        <v>31</v>
      </c>
    </row>
    <row r="109" spans="1:18" x14ac:dyDescent="0.25">
      <c r="A109" s="1"/>
      <c r="B109" s="26" t="s">
        <v>114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115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116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117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118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119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120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121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x14ac:dyDescent="0.25">
      <c r="A117" s="1"/>
      <c r="B117" s="26" t="s">
        <v>122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31</v>
      </c>
    </row>
    <row r="118" spans="1:18" s="25" customFormat="1" x14ac:dyDescent="0.25">
      <c r="A118" s="18"/>
      <c r="B118" s="19" t="s">
        <v>123</v>
      </c>
      <c r="C118" s="20"/>
      <c r="D118" s="21">
        <f t="shared" si="3"/>
        <v>0</v>
      </c>
      <c r="E118" s="22">
        <f>SUMIF($R119:$R$309,LEFT($B118,2),E119:E$309)</f>
        <v>0</v>
      </c>
      <c r="F118" s="22">
        <f>SUMIF($R119:$R$309,LEFT($B118,2),F119:F$309)</f>
        <v>0</v>
      </c>
      <c r="G118" s="22">
        <f>SUMIF($R119:$R$309,LEFT($B118,2),G119:G$309)</f>
        <v>0</v>
      </c>
      <c r="H118" s="22">
        <f>SUMIF($R119:$R$309,LEFT($B118,2),H119:H$309)</f>
        <v>0</v>
      </c>
      <c r="I118" s="22">
        <f>SUMIF($R119:$R$309,LEFT($B118,2),I119:I$309)</f>
        <v>0</v>
      </c>
      <c r="J118" s="22">
        <f>SUMIF($R119:$R$309,LEFT($B118,2),J119:J$309)</f>
        <v>0</v>
      </c>
      <c r="K118" s="22">
        <f>SUMIF($R119:$R$309,LEFT($B118,2),K119:K$309)</f>
        <v>0</v>
      </c>
      <c r="L118" s="22">
        <f>SUMIF($R119:$R$309,LEFT($B118,2),L119:L$309)</f>
        <v>0</v>
      </c>
      <c r="M118" s="22">
        <f>SUMIF($R119:$R$309,LEFT($B118,2),M119:M$309)</f>
        <v>0</v>
      </c>
      <c r="N118" s="22">
        <f>SUMIF($R119:$R$309,LEFT($B118,2),N119:N$309)</f>
        <v>0</v>
      </c>
      <c r="O118" s="22">
        <f>SUMIF($R119:$R$309,LEFT($B118,2),O119:O$309)</f>
        <v>0</v>
      </c>
      <c r="P118" s="23">
        <f>SUMIF($R119:$R$309,LEFT($B118,2),P119:P$309)</f>
        <v>0</v>
      </c>
      <c r="Q118" s="24" t="str">
        <f t="shared" si="4"/>
        <v>3</v>
      </c>
      <c r="R118" s="24" t="str">
        <f t="shared" si="5"/>
        <v>32</v>
      </c>
    </row>
    <row r="119" spans="1:18" x14ac:dyDescent="0.25">
      <c r="A119" s="1"/>
      <c r="B119" s="26" t="s">
        <v>124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125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126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127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128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129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130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131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x14ac:dyDescent="0.25">
      <c r="A127" s="1"/>
      <c r="B127" s="26" t="s">
        <v>132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32</v>
      </c>
    </row>
    <row r="128" spans="1:18" s="25" customFormat="1" x14ac:dyDescent="0.25">
      <c r="A128" s="18"/>
      <c r="B128" s="19" t="s">
        <v>133</v>
      </c>
      <c r="C128" s="20"/>
      <c r="D128" s="21">
        <f t="shared" si="3"/>
        <v>0</v>
      </c>
      <c r="E128" s="22">
        <f>SUMIF($R129:$R$309,LEFT($B128,2),E129:E$309)</f>
        <v>0</v>
      </c>
      <c r="F128" s="22">
        <f>SUMIF($R129:$R$309,LEFT($B128,2),F129:F$309)</f>
        <v>0</v>
      </c>
      <c r="G128" s="22">
        <f>SUMIF($R129:$R$309,LEFT($B128,2),G129:G$309)</f>
        <v>0</v>
      </c>
      <c r="H128" s="22">
        <f>SUMIF($R129:$R$309,LEFT($B128,2),H129:H$309)</f>
        <v>0</v>
      </c>
      <c r="I128" s="22">
        <f>SUMIF($R129:$R$309,LEFT($B128,2),I129:I$309)</f>
        <v>0</v>
      </c>
      <c r="J128" s="22">
        <f>SUMIF($R129:$R$309,LEFT($B128,2),J129:J$309)</f>
        <v>0</v>
      </c>
      <c r="K128" s="22">
        <f>SUMIF($R129:$R$309,LEFT($B128,2),K129:K$309)</f>
        <v>0</v>
      </c>
      <c r="L128" s="22">
        <f>SUMIF($R129:$R$309,LEFT($B128,2),L129:L$309)</f>
        <v>0</v>
      </c>
      <c r="M128" s="22">
        <f>SUMIF($R129:$R$309,LEFT($B128,2),M129:M$309)</f>
        <v>0</v>
      </c>
      <c r="N128" s="22">
        <f>SUMIF($R129:$R$309,LEFT($B128,2),N129:N$309)</f>
        <v>0</v>
      </c>
      <c r="O128" s="22">
        <f>SUMIF($R129:$R$309,LEFT($B128,2),O129:O$309)</f>
        <v>0</v>
      </c>
      <c r="P128" s="23">
        <f>SUMIF($R129:$R$309,LEFT($B128,2),P129:P$309)</f>
        <v>0</v>
      </c>
      <c r="Q128" s="24" t="str">
        <f t="shared" si="4"/>
        <v>3</v>
      </c>
      <c r="R128" s="24" t="str">
        <f t="shared" si="5"/>
        <v>33</v>
      </c>
    </row>
    <row r="129" spans="1:18" x14ac:dyDescent="0.25">
      <c r="A129" s="1"/>
      <c r="B129" s="26" t="s">
        <v>134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135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136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137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138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139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140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141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x14ac:dyDescent="0.25">
      <c r="A137" s="1"/>
      <c r="B137" s="26" t="s">
        <v>142</v>
      </c>
      <c r="C137" s="27"/>
      <c r="D137" s="28">
        <f t="shared" si="3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si="4"/>
        <v>3</v>
      </c>
      <c r="R137" s="4" t="str">
        <f t="shared" si="5"/>
        <v>33</v>
      </c>
    </row>
    <row r="138" spans="1:18" s="25" customFormat="1" x14ac:dyDescent="0.25">
      <c r="A138" s="18"/>
      <c r="B138" s="19" t="s">
        <v>143</v>
      </c>
      <c r="C138" s="20"/>
      <c r="D138" s="21">
        <f t="shared" ref="D138:D201" si="6">SUM(E138:P138)</f>
        <v>0</v>
      </c>
      <c r="E138" s="22">
        <f>SUMIF($R139:$R$309,LEFT($B138,2),E139:E$309)</f>
        <v>0</v>
      </c>
      <c r="F138" s="22">
        <f>SUMIF($R139:$R$309,LEFT($B138,2),F139:F$309)</f>
        <v>0</v>
      </c>
      <c r="G138" s="22">
        <f>SUMIF($R139:$R$309,LEFT($B138,2),G139:G$309)</f>
        <v>0</v>
      </c>
      <c r="H138" s="22">
        <f>SUMIF($R139:$R$309,LEFT($B138,2),H139:H$309)</f>
        <v>0</v>
      </c>
      <c r="I138" s="22">
        <f>SUMIF($R139:$R$309,LEFT($B138,2),I139:I$309)</f>
        <v>0</v>
      </c>
      <c r="J138" s="22">
        <f>SUMIF($R139:$R$309,LEFT($B138,2),J139:J$309)</f>
        <v>0</v>
      </c>
      <c r="K138" s="22">
        <f>SUMIF($R139:$R$309,LEFT($B138,2),K139:K$309)</f>
        <v>0</v>
      </c>
      <c r="L138" s="22">
        <f>SUMIF($R139:$R$309,LEFT($B138,2),L139:L$309)</f>
        <v>0</v>
      </c>
      <c r="M138" s="22">
        <f>SUMIF($R139:$R$309,LEFT($B138,2),M139:M$309)</f>
        <v>0</v>
      </c>
      <c r="N138" s="22">
        <f>SUMIF($R139:$R$309,LEFT($B138,2),N139:N$309)</f>
        <v>0</v>
      </c>
      <c r="O138" s="22">
        <f>SUMIF($R139:$R$309,LEFT($B138,2),O139:O$309)</f>
        <v>0</v>
      </c>
      <c r="P138" s="23">
        <f>SUMIF($R139:$R$309,LEFT($B138,2),P139:P$309)</f>
        <v>0</v>
      </c>
      <c r="Q138" s="24" t="str">
        <f t="shared" si="4"/>
        <v>3</v>
      </c>
      <c r="R138" s="24" t="str">
        <f t="shared" si="5"/>
        <v>34</v>
      </c>
    </row>
    <row r="139" spans="1:18" x14ac:dyDescent="0.25">
      <c r="A139" s="1"/>
      <c r="B139" s="26" t="s">
        <v>144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ref="Q139:Q202" si="7">LEFT($B139,1)</f>
        <v>3</v>
      </c>
      <c r="R139" s="4" t="str">
        <f t="shared" ref="R139:R202" si="8">LEFT($B139,2)</f>
        <v>34</v>
      </c>
    </row>
    <row r="140" spans="1:18" x14ac:dyDescent="0.25">
      <c r="A140" s="1"/>
      <c r="B140" s="26" t="s">
        <v>145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146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147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148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149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150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x14ac:dyDescent="0.25">
      <c r="A146" s="1"/>
      <c r="B146" s="26" t="s">
        <v>151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34</v>
      </c>
    </row>
    <row r="147" spans="1:18" s="25" customFormat="1" x14ac:dyDescent="0.25">
      <c r="A147" s="18"/>
      <c r="B147" s="19" t="s">
        <v>152</v>
      </c>
      <c r="C147" s="20"/>
      <c r="D147" s="21">
        <f t="shared" si="6"/>
        <v>0</v>
      </c>
      <c r="E147" s="22">
        <f>SUMIF($R148:$R$309,LEFT($B147,2),E148:E$309)</f>
        <v>0</v>
      </c>
      <c r="F147" s="22">
        <f>SUMIF($R148:$R$309,LEFT($B147,2),F148:F$309)</f>
        <v>0</v>
      </c>
      <c r="G147" s="22">
        <f>SUMIF($R148:$R$309,LEFT($B147,2),G148:G$309)</f>
        <v>0</v>
      </c>
      <c r="H147" s="22">
        <f>SUMIF($R148:$R$309,LEFT($B147,2),H148:H$309)</f>
        <v>0</v>
      </c>
      <c r="I147" s="22">
        <f>SUMIF($R148:$R$309,LEFT($B147,2),I148:I$309)</f>
        <v>0</v>
      </c>
      <c r="J147" s="22">
        <f>SUMIF($R148:$R$309,LEFT($B147,2),J148:J$309)</f>
        <v>0</v>
      </c>
      <c r="K147" s="22">
        <f>SUMIF($R148:$R$309,LEFT($B147,2),K148:K$309)</f>
        <v>0</v>
      </c>
      <c r="L147" s="22">
        <f>SUMIF($R148:$R$309,LEFT($B147,2),L148:L$309)</f>
        <v>0</v>
      </c>
      <c r="M147" s="22">
        <f>SUMIF($R148:$R$309,LEFT($B147,2),M148:M$309)</f>
        <v>0</v>
      </c>
      <c r="N147" s="22">
        <f>SUMIF($R148:$R$309,LEFT($B147,2),N148:N$309)</f>
        <v>0</v>
      </c>
      <c r="O147" s="22">
        <f>SUMIF($R148:$R$309,LEFT($B147,2),O148:O$309)</f>
        <v>0</v>
      </c>
      <c r="P147" s="23">
        <f>SUMIF($R148:$R$309,LEFT($B147,2),P148:P$309)</f>
        <v>0</v>
      </c>
      <c r="Q147" s="24" t="str">
        <f t="shared" si="7"/>
        <v>3</v>
      </c>
      <c r="R147" s="24" t="str">
        <f t="shared" si="8"/>
        <v>35</v>
      </c>
    </row>
    <row r="148" spans="1:18" x14ac:dyDescent="0.25">
      <c r="A148" s="1"/>
      <c r="B148" s="26" t="s">
        <v>153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154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155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156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157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158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159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160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x14ac:dyDescent="0.25">
      <c r="A156" s="1"/>
      <c r="B156" s="26" t="s">
        <v>161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35</v>
      </c>
    </row>
    <row r="157" spans="1:18" s="25" customFormat="1" x14ac:dyDescent="0.25">
      <c r="A157" s="18"/>
      <c r="B157" s="19" t="s">
        <v>162</v>
      </c>
      <c r="C157" s="20"/>
      <c r="D157" s="21">
        <f t="shared" si="6"/>
        <v>0</v>
      </c>
      <c r="E157" s="22">
        <f>SUMIF($R158:$R$309,LEFT($B157,2),E158:E$309)</f>
        <v>0</v>
      </c>
      <c r="F157" s="22">
        <f>SUMIF($R158:$R$309,LEFT($B157,2),F158:F$309)</f>
        <v>0</v>
      </c>
      <c r="G157" s="22">
        <f>SUMIF($R158:$R$309,LEFT($B157,2),G158:G$309)</f>
        <v>0</v>
      </c>
      <c r="H157" s="22">
        <f>SUMIF($R158:$R$309,LEFT($B157,2),H158:H$309)</f>
        <v>0</v>
      </c>
      <c r="I157" s="22">
        <f>SUMIF($R158:$R$309,LEFT($B157,2),I158:I$309)</f>
        <v>0</v>
      </c>
      <c r="J157" s="22">
        <f>SUMIF($R158:$R$309,LEFT($B157,2),J158:J$309)</f>
        <v>0</v>
      </c>
      <c r="K157" s="22">
        <f>SUMIF($R158:$R$309,LEFT($B157,2),K158:K$309)</f>
        <v>0</v>
      </c>
      <c r="L157" s="22">
        <f>SUMIF($R158:$R$309,LEFT($B157,2),L158:L$309)</f>
        <v>0</v>
      </c>
      <c r="M157" s="22">
        <f>SUMIF($R158:$R$309,LEFT($B157,2),M158:M$309)</f>
        <v>0</v>
      </c>
      <c r="N157" s="22">
        <f>SUMIF($R158:$R$309,LEFT($B157,2),N158:N$309)</f>
        <v>0</v>
      </c>
      <c r="O157" s="22">
        <f>SUMIF($R158:$R$309,LEFT($B157,2),O158:O$309)</f>
        <v>0</v>
      </c>
      <c r="P157" s="23">
        <f>SUMIF($R158:$R$309,LEFT($B157,2),P158:P$309)</f>
        <v>0</v>
      </c>
      <c r="Q157" s="24" t="str">
        <f t="shared" si="7"/>
        <v>3</v>
      </c>
      <c r="R157" s="24" t="str">
        <f t="shared" si="8"/>
        <v>36</v>
      </c>
    </row>
    <row r="158" spans="1:18" x14ac:dyDescent="0.25">
      <c r="A158" s="1"/>
      <c r="B158" s="26" t="s">
        <v>163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164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165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166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167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168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x14ac:dyDescent="0.25">
      <c r="A164" s="1"/>
      <c r="B164" s="26" t="s">
        <v>169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36</v>
      </c>
    </row>
    <row r="165" spans="1:18" s="25" customFormat="1" x14ac:dyDescent="0.25">
      <c r="A165" s="18"/>
      <c r="B165" s="19" t="s">
        <v>170</v>
      </c>
      <c r="C165" s="20"/>
      <c r="D165" s="21">
        <f t="shared" si="6"/>
        <v>0</v>
      </c>
      <c r="E165" s="22">
        <f>SUMIF($R166:$R$309,LEFT($B165,2),E166:E$309)</f>
        <v>0</v>
      </c>
      <c r="F165" s="22">
        <f>SUMIF($R166:$R$309,LEFT($B165,2),F166:F$309)</f>
        <v>0</v>
      </c>
      <c r="G165" s="22">
        <f>SUMIF($R166:$R$309,LEFT($B165,2),G166:G$309)</f>
        <v>0</v>
      </c>
      <c r="H165" s="22">
        <f>SUMIF($R166:$R$309,LEFT($B165,2),H166:H$309)</f>
        <v>0</v>
      </c>
      <c r="I165" s="22">
        <f>SUMIF($R166:$R$309,LEFT($B165,2),I166:I$309)</f>
        <v>0</v>
      </c>
      <c r="J165" s="22">
        <f>SUMIF($R166:$R$309,LEFT($B165,2),J166:J$309)</f>
        <v>0</v>
      </c>
      <c r="K165" s="22">
        <f>SUMIF($R166:$R$309,LEFT($B165,2),K166:K$309)</f>
        <v>0</v>
      </c>
      <c r="L165" s="22">
        <f>SUMIF($R166:$R$309,LEFT($B165,2),L166:L$309)</f>
        <v>0</v>
      </c>
      <c r="M165" s="22">
        <f>SUMIF($R166:$R$309,LEFT($B165,2),M166:M$309)</f>
        <v>0</v>
      </c>
      <c r="N165" s="22">
        <f>SUMIF($R166:$R$309,LEFT($B165,2),N166:N$309)</f>
        <v>0</v>
      </c>
      <c r="O165" s="22">
        <f>SUMIF($R166:$R$309,LEFT($B165,2),O166:O$309)</f>
        <v>0</v>
      </c>
      <c r="P165" s="23">
        <f>SUMIF($R166:$R$309,LEFT($B165,2),P166:P$309)</f>
        <v>0</v>
      </c>
      <c r="Q165" s="24" t="str">
        <f t="shared" si="7"/>
        <v>3</v>
      </c>
      <c r="R165" s="24" t="str">
        <f t="shared" si="8"/>
        <v>37</v>
      </c>
    </row>
    <row r="166" spans="1:18" x14ac:dyDescent="0.25">
      <c r="A166" s="1"/>
      <c r="B166" s="26" t="s">
        <v>171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172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173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174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175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176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177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x14ac:dyDescent="0.25">
      <c r="A173" s="1"/>
      <c r="B173" s="26" t="s">
        <v>178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37</v>
      </c>
    </row>
    <row r="174" spans="1:18" s="25" customFormat="1" x14ac:dyDescent="0.25">
      <c r="A174" s="18"/>
      <c r="B174" s="19" t="s">
        <v>179</v>
      </c>
      <c r="C174" s="20"/>
      <c r="D174" s="21">
        <f t="shared" si="6"/>
        <v>0</v>
      </c>
      <c r="E174" s="22">
        <f>SUMIF($R175:$R$309,LEFT($B174,2),E175:E$309)</f>
        <v>0</v>
      </c>
      <c r="F174" s="22">
        <f>SUMIF($R175:$R$309,LEFT($B174,2),F175:F$309)</f>
        <v>0</v>
      </c>
      <c r="G174" s="22">
        <f>SUMIF($R175:$R$309,LEFT($B174,2),G175:G$309)</f>
        <v>0</v>
      </c>
      <c r="H174" s="22">
        <f>SUMIF($R175:$R$309,LEFT($B174,2),H175:H$309)</f>
        <v>0</v>
      </c>
      <c r="I174" s="22">
        <f>SUMIF($R175:$R$309,LEFT($B174,2),I175:I$309)</f>
        <v>0</v>
      </c>
      <c r="J174" s="22">
        <f>SUMIF($R175:$R$309,LEFT($B174,2),J175:J$309)</f>
        <v>0</v>
      </c>
      <c r="K174" s="22">
        <f>SUMIF($R175:$R$309,LEFT($B174,2),K175:K$309)</f>
        <v>0</v>
      </c>
      <c r="L174" s="22">
        <f>SUMIF($R175:$R$309,LEFT($B174,2),L175:L$309)</f>
        <v>0</v>
      </c>
      <c r="M174" s="22">
        <f>SUMIF($R175:$R$309,LEFT($B174,2),M175:M$309)</f>
        <v>0</v>
      </c>
      <c r="N174" s="22">
        <f>SUMIF($R175:$R$309,LEFT($B174,2),N175:N$309)</f>
        <v>0</v>
      </c>
      <c r="O174" s="22">
        <f>SUMIF($R175:$R$309,LEFT($B174,2),O175:O$309)</f>
        <v>0</v>
      </c>
      <c r="P174" s="23">
        <f>SUMIF($R175:$R$309,LEFT($B174,2),P175:P$309)</f>
        <v>0</v>
      </c>
      <c r="Q174" s="24" t="str">
        <f t="shared" si="7"/>
        <v>3</v>
      </c>
      <c r="R174" s="24" t="str">
        <f t="shared" si="8"/>
        <v>38</v>
      </c>
    </row>
    <row r="175" spans="1:18" x14ac:dyDescent="0.25">
      <c r="A175" s="1"/>
      <c r="B175" s="26" t="s">
        <v>180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181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182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183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x14ac:dyDescent="0.25">
      <c r="A179" s="1"/>
      <c r="B179" s="26" t="s">
        <v>184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38</v>
      </c>
    </row>
    <row r="180" spans="1:18" s="25" customFormat="1" x14ac:dyDescent="0.25">
      <c r="A180" s="18"/>
      <c r="B180" s="19" t="s">
        <v>185</v>
      </c>
      <c r="C180" s="20"/>
      <c r="D180" s="21">
        <f t="shared" si="6"/>
        <v>0</v>
      </c>
      <c r="E180" s="22">
        <f>SUMIF($R181:$R$309,LEFT($B180,2),E181:E$309)</f>
        <v>0</v>
      </c>
      <c r="F180" s="22">
        <f>SUMIF($R181:$R$309,LEFT($B180,2),F181:F$309)</f>
        <v>0</v>
      </c>
      <c r="G180" s="22">
        <f>SUMIF($R181:$R$309,LEFT($B180,2),G181:G$309)</f>
        <v>0</v>
      </c>
      <c r="H180" s="22">
        <f>SUMIF($R181:$R$309,LEFT($B180,2),H181:H$309)</f>
        <v>0</v>
      </c>
      <c r="I180" s="22">
        <f>SUMIF($R181:$R$309,LEFT($B180,2),I181:I$309)</f>
        <v>0</v>
      </c>
      <c r="J180" s="22">
        <f>SUMIF($R181:$R$309,LEFT($B180,2),J181:J$309)</f>
        <v>0</v>
      </c>
      <c r="K180" s="22">
        <f>SUMIF($R181:$R$309,LEFT($B180,2),K181:K$309)</f>
        <v>0</v>
      </c>
      <c r="L180" s="22">
        <f>SUMIF($R181:$R$309,LEFT($B180,2),L181:L$309)</f>
        <v>0</v>
      </c>
      <c r="M180" s="22">
        <f>SUMIF($R181:$R$309,LEFT($B180,2),M181:M$309)</f>
        <v>0</v>
      </c>
      <c r="N180" s="22">
        <f>SUMIF($R181:$R$309,LEFT($B180,2),N181:N$309)</f>
        <v>0</v>
      </c>
      <c r="O180" s="22">
        <f>SUMIF($R181:$R$309,LEFT($B180,2),O181:O$309)</f>
        <v>0</v>
      </c>
      <c r="P180" s="23">
        <f>SUMIF($R181:$R$309,LEFT($B180,2),P181:P$309)</f>
        <v>0</v>
      </c>
      <c r="Q180" s="24" t="str">
        <f t="shared" si="7"/>
        <v>3</v>
      </c>
      <c r="R180" s="24" t="str">
        <f t="shared" si="8"/>
        <v>39</v>
      </c>
    </row>
    <row r="181" spans="1:18" x14ac:dyDescent="0.25">
      <c r="A181" s="1"/>
      <c r="B181" s="26" t="s">
        <v>186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187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188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189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190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26" t="s">
        <v>191</v>
      </c>
      <c r="C186" s="27"/>
      <c r="D186" s="28">
        <f t="shared" si="6"/>
        <v>0</v>
      </c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4" t="str">
        <f t="shared" si="7"/>
        <v>3</v>
      </c>
      <c r="R186" s="4" t="str">
        <f t="shared" si="8"/>
        <v>39</v>
      </c>
    </row>
    <row r="187" spans="1:18" x14ac:dyDescent="0.25">
      <c r="A187" s="1"/>
      <c r="B187" s="13" t="s">
        <v>192</v>
      </c>
      <c r="C187" s="14"/>
      <c r="D187" s="31">
        <f t="shared" si="6"/>
        <v>0</v>
      </c>
      <c r="E187" s="16">
        <f>SUMIF($Q188:$Q$309,LEFT($B187,1),E188:E$309)/2</f>
        <v>0</v>
      </c>
      <c r="F187" s="16">
        <f>SUMIF($Q188:$Q$309,LEFT($B187,1),F188:F$309)/2</f>
        <v>0</v>
      </c>
      <c r="G187" s="16">
        <f>SUMIF($Q188:$Q$309,LEFT($B187,1),G188:G$309)/2</f>
        <v>0</v>
      </c>
      <c r="H187" s="16">
        <f>SUMIF($Q188:$Q$309,LEFT($B187,1),H188:H$309)/2</f>
        <v>0</v>
      </c>
      <c r="I187" s="16">
        <f>SUMIF($Q188:$Q$309,LEFT($B187,1),I188:I$309)/2</f>
        <v>0</v>
      </c>
      <c r="J187" s="16">
        <f>SUMIF($Q188:$Q$309,LEFT($B187,1),J188:J$309)/2</f>
        <v>0</v>
      </c>
      <c r="K187" s="16">
        <f>SUMIF($Q188:$Q$309,LEFT($B187,1),K188:K$309)/2</f>
        <v>0</v>
      </c>
      <c r="L187" s="16">
        <f>SUMIF($Q188:$Q$309,LEFT($B187,1),L188:L$309)/2</f>
        <v>0</v>
      </c>
      <c r="M187" s="16">
        <f>SUMIF($Q188:$Q$309,LEFT($B187,1),M188:M$309)/2</f>
        <v>0</v>
      </c>
      <c r="N187" s="16">
        <f>SUMIF($Q188:$Q$309,LEFT($B187,1),N188:N$309)/2</f>
        <v>0</v>
      </c>
      <c r="O187" s="16">
        <f>SUMIF($Q188:$Q$309,LEFT($B187,1),O188:O$309)/2</f>
        <v>0</v>
      </c>
      <c r="P187" s="17">
        <f>SUMIF($Q188:$Q$309,LEFT($B187,1),P188:P$309)/2</f>
        <v>0</v>
      </c>
      <c r="Q187" s="4" t="str">
        <f t="shared" si="7"/>
        <v>4</v>
      </c>
      <c r="R187" s="4" t="str">
        <f t="shared" si="8"/>
        <v>40</v>
      </c>
    </row>
    <row r="188" spans="1:18" s="25" customFormat="1" x14ac:dyDescent="0.25">
      <c r="A188" s="18"/>
      <c r="B188" s="19" t="s">
        <v>193</v>
      </c>
      <c r="C188" s="20"/>
      <c r="D188" s="21">
        <f t="shared" si="6"/>
        <v>0</v>
      </c>
      <c r="E188" s="22">
        <f>SUMIF($R189:$R$309,LEFT($B188,2),E189:E$309)</f>
        <v>0</v>
      </c>
      <c r="F188" s="22">
        <f>SUMIF($R189:$R$309,LEFT($B188,2),F189:F$309)</f>
        <v>0</v>
      </c>
      <c r="G188" s="22">
        <f>SUMIF($R189:$R$309,LEFT($B188,2),G189:G$309)</f>
        <v>0</v>
      </c>
      <c r="H188" s="22">
        <f>SUMIF($R189:$R$309,LEFT($B188,2),H189:H$309)</f>
        <v>0</v>
      </c>
      <c r="I188" s="22">
        <f>SUMIF($R189:$R$309,LEFT($B188,2),I189:I$309)</f>
        <v>0</v>
      </c>
      <c r="J188" s="22">
        <f>SUMIF($R189:$R$309,LEFT($B188,2),J189:J$309)</f>
        <v>0</v>
      </c>
      <c r="K188" s="22">
        <f>SUMIF($R189:$R$309,LEFT($B188,2),K189:K$309)</f>
        <v>0</v>
      </c>
      <c r="L188" s="22">
        <f>SUMIF($R189:$R$309,LEFT($B188,2),L189:L$309)</f>
        <v>0</v>
      </c>
      <c r="M188" s="22">
        <f>SUMIF($R189:$R$309,LEFT($B188,2),M189:M$309)</f>
        <v>0</v>
      </c>
      <c r="N188" s="22">
        <f>SUMIF($R189:$R$309,LEFT($B188,2),N189:N$309)</f>
        <v>0</v>
      </c>
      <c r="O188" s="22">
        <f>SUMIF($R189:$R$309,LEFT($B188,2),O189:O$309)</f>
        <v>0</v>
      </c>
      <c r="P188" s="23">
        <f>SUMIF($R189:$R$309,LEFT($B188,2),P189:P$309)</f>
        <v>0</v>
      </c>
      <c r="Q188" s="24" t="str">
        <f t="shared" si="7"/>
        <v>4</v>
      </c>
      <c r="R188" s="24" t="str">
        <f t="shared" si="8"/>
        <v>41</v>
      </c>
    </row>
    <row r="189" spans="1:18" x14ac:dyDescent="0.25">
      <c r="A189" s="1"/>
      <c r="B189" s="26" t="s">
        <v>194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195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196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x14ac:dyDescent="0.25">
      <c r="A192" s="1"/>
      <c r="B192" s="26" t="s">
        <v>197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41</v>
      </c>
    </row>
    <row r="193" spans="1:18" s="25" customFormat="1" x14ac:dyDescent="0.25">
      <c r="A193" s="18"/>
      <c r="B193" s="19" t="s">
        <v>198</v>
      </c>
      <c r="C193" s="20"/>
      <c r="D193" s="21">
        <f t="shared" si="6"/>
        <v>0</v>
      </c>
      <c r="E193" s="22">
        <f>SUMIF($R194:$R$309,LEFT($B193,2),E194:E$309)</f>
        <v>0</v>
      </c>
      <c r="F193" s="22">
        <f>SUMIF($R194:$R$309,LEFT($B193,2),F194:F$309)</f>
        <v>0</v>
      </c>
      <c r="G193" s="22">
        <f>SUMIF($R194:$R$309,LEFT($B193,2),G194:G$309)</f>
        <v>0</v>
      </c>
      <c r="H193" s="22">
        <f>SUMIF($R194:$R$309,LEFT($B193,2),H194:H$309)</f>
        <v>0</v>
      </c>
      <c r="I193" s="22">
        <f>SUMIF($R194:$R$309,LEFT($B193,2),I194:I$309)</f>
        <v>0</v>
      </c>
      <c r="J193" s="22">
        <f>SUMIF($R194:$R$309,LEFT($B193,2),J194:J$309)</f>
        <v>0</v>
      </c>
      <c r="K193" s="22">
        <f>SUMIF($R194:$R$309,LEFT($B193,2),K194:K$309)</f>
        <v>0</v>
      </c>
      <c r="L193" s="22">
        <f>SUMIF($R194:$R$309,LEFT($B193,2),L194:L$309)</f>
        <v>0</v>
      </c>
      <c r="M193" s="22">
        <f>SUMIF($R194:$R$309,LEFT($B193,2),M194:M$309)</f>
        <v>0</v>
      </c>
      <c r="N193" s="22">
        <f>SUMIF($R194:$R$309,LEFT($B193,2),N194:N$309)</f>
        <v>0</v>
      </c>
      <c r="O193" s="22">
        <f>SUMIF($R194:$R$309,LEFT($B193,2),O194:O$309)</f>
        <v>0</v>
      </c>
      <c r="P193" s="23">
        <f>SUMIF($R194:$R$309,LEFT($B193,2),P194:P$309)</f>
        <v>0</v>
      </c>
      <c r="Q193" s="24" t="str">
        <f t="shared" si="7"/>
        <v>4</v>
      </c>
      <c r="R193" s="24" t="str">
        <f t="shared" si="8"/>
        <v>42</v>
      </c>
    </row>
    <row r="194" spans="1:18" x14ac:dyDescent="0.25">
      <c r="A194" s="1"/>
      <c r="B194" s="26" t="s">
        <v>199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200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x14ac:dyDescent="0.25">
      <c r="A196" s="1"/>
      <c r="B196" s="26" t="s">
        <v>201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42</v>
      </c>
    </row>
    <row r="197" spans="1:18" s="25" customFormat="1" x14ac:dyDescent="0.25">
      <c r="A197" s="18"/>
      <c r="B197" s="19" t="s">
        <v>202</v>
      </c>
      <c r="C197" s="20"/>
      <c r="D197" s="21">
        <f t="shared" si="6"/>
        <v>0</v>
      </c>
      <c r="E197" s="22">
        <f>SUMIF($R198:$R$309,LEFT($B197,2),E198:E$309)</f>
        <v>0</v>
      </c>
      <c r="F197" s="22">
        <f>SUMIF($R198:$R$309,LEFT($B197,2),F198:F$309)</f>
        <v>0</v>
      </c>
      <c r="G197" s="22">
        <f>SUMIF($R198:$R$309,LEFT($B197,2),G198:G$309)</f>
        <v>0</v>
      </c>
      <c r="H197" s="22">
        <f>SUMIF($R198:$R$309,LEFT($B197,2),H198:H$309)</f>
        <v>0</v>
      </c>
      <c r="I197" s="22">
        <f>SUMIF($R198:$R$309,LEFT($B197,2),I198:I$309)</f>
        <v>0</v>
      </c>
      <c r="J197" s="22">
        <f>SUMIF($R198:$R$309,LEFT($B197,2),J198:J$309)</f>
        <v>0</v>
      </c>
      <c r="K197" s="22">
        <f>SUMIF($R198:$R$309,LEFT($B197,2),K198:K$309)</f>
        <v>0</v>
      </c>
      <c r="L197" s="22">
        <f>SUMIF($R198:$R$309,LEFT($B197,2),L198:L$309)</f>
        <v>0</v>
      </c>
      <c r="M197" s="22">
        <f>SUMIF($R198:$R$309,LEFT($B197,2),M198:M$309)</f>
        <v>0</v>
      </c>
      <c r="N197" s="22">
        <f>SUMIF($R198:$R$309,LEFT($B197,2),N198:N$309)</f>
        <v>0</v>
      </c>
      <c r="O197" s="22">
        <f>SUMIF($R198:$R$309,LEFT($B197,2),O198:O$309)</f>
        <v>0</v>
      </c>
      <c r="P197" s="23">
        <f>SUMIF($R198:$R$309,LEFT($B197,2),P198:P$309)</f>
        <v>0</v>
      </c>
      <c r="Q197" s="24" t="str">
        <f t="shared" si="7"/>
        <v>4</v>
      </c>
      <c r="R197" s="24" t="str">
        <f t="shared" si="8"/>
        <v>43</v>
      </c>
    </row>
    <row r="198" spans="1:18" x14ac:dyDescent="0.25">
      <c r="A198" s="1"/>
      <c r="B198" s="26" t="s">
        <v>203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x14ac:dyDescent="0.25">
      <c r="A199" s="1"/>
      <c r="B199" s="26" t="s">
        <v>204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43</v>
      </c>
    </row>
    <row r="200" spans="1:18" s="25" customFormat="1" x14ac:dyDescent="0.25">
      <c r="A200" s="18"/>
      <c r="B200" s="19" t="s">
        <v>205</v>
      </c>
      <c r="C200" s="20"/>
      <c r="D200" s="21">
        <f t="shared" si="6"/>
        <v>0</v>
      </c>
      <c r="E200" s="22">
        <f>SUMIF($R201:$R$309,LEFT($B200,2),E201:E$309)</f>
        <v>0</v>
      </c>
      <c r="F200" s="22">
        <f>SUMIF($R201:$R$309,LEFT($B200,2),F201:F$309)</f>
        <v>0</v>
      </c>
      <c r="G200" s="22">
        <f>SUMIF($R201:$R$309,LEFT($B200,2),G201:G$309)</f>
        <v>0</v>
      </c>
      <c r="H200" s="22">
        <f>SUMIF($R201:$R$309,LEFT($B200,2),H201:H$309)</f>
        <v>0</v>
      </c>
      <c r="I200" s="22">
        <f>SUMIF($R201:$R$309,LEFT($B200,2),I201:I$309)</f>
        <v>0</v>
      </c>
      <c r="J200" s="22">
        <f>SUMIF($R201:$R$309,LEFT($B200,2),J201:J$309)</f>
        <v>0</v>
      </c>
      <c r="K200" s="22">
        <f>SUMIF($R201:$R$309,LEFT($B200,2),K201:K$309)</f>
        <v>0</v>
      </c>
      <c r="L200" s="22">
        <f>SUMIF($R201:$R$309,LEFT($B200,2),L201:L$309)</f>
        <v>0</v>
      </c>
      <c r="M200" s="22">
        <f>SUMIF($R201:$R$309,LEFT($B200,2),M201:M$309)</f>
        <v>0</v>
      </c>
      <c r="N200" s="22">
        <f>SUMIF($R201:$R$309,LEFT($B200,2),N201:N$309)</f>
        <v>0</v>
      </c>
      <c r="O200" s="22">
        <f>SUMIF($R201:$R$309,LEFT($B200,2),O201:O$309)</f>
        <v>0</v>
      </c>
      <c r="P200" s="23">
        <f>SUMIF($R201:$R$309,LEFT($B200,2),P201:P$309)</f>
        <v>0</v>
      </c>
      <c r="Q200" s="24" t="str">
        <f t="shared" si="7"/>
        <v>4</v>
      </c>
      <c r="R200" s="24" t="str">
        <f t="shared" si="8"/>
        <v>44</v>
      </c>
    </row>
    <row r="201" spans="1:18" x14ac:dyDescent="0.25">
      <c r="A201" s="1"/>
      <c r="B201" s="26" t="s">
        <v>206</v>
      </c>
      <c r="C201" s="27"/>
      <c r="D201" s="28">
        <f t="shared" si="6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207</v>
      </c>
      <c r="C202" s="27"/>
      <c r="D202" s="28">
        <f t="shared" ref="D202:D267" si="9">SUM(E202:P202)</f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7"/>
        <v>4</v>
      </c>
      <c r="R202" s="4" t="str">
        <f t="shared" si="8"/>
        <v>44</v>
      </c>
    </row>
    <row r="203" spans="1:18" x14ac:dyDescent="0.25">
      <c r="A203" s="1"/>
      <c r="B203" s="26" t="s">
        <v>208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ref="Q203:Q268" si="10">LEFT($B203,1)</f>
        <v>4</v>
      </c>
      <c r="R203" s="4" t="str">
        <f t="shared" ref="R203:R268" si="11">LEFT($B203,2)</f>
        <v>44</v>
      </c>
    </row>
    <row r="204" spans="1:18" x14ac:dyDescent="0.25">
      <c r="A204" s="1"/>
      <c r="B204" s="26" t="s">
        <v>209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210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211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x14ac:dyDescent="0.25">
      <c r="A207" s="1"/>
      <c r="B207" s="26" t="s">
        <v>212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44</v>
      </c>
    </row>
    <row r="208" spans="1:18" s="25" customFormat="1" x14ac:dyDescent="0.25">
      <c r="A208" s="18"/>
      <c r="B208" s="19" t="s">
        <v>213</v>
      </c>
      <c r="C208" s="20"/>
      <c r="D208" s="21">
        <f t="shared" si="9"/>
        <v>0</v>
      </c>
      <c r="E208" s="22">
        <f>SUMIF($R209:$R$309,LEFT($B208,2),E209:E$309)</f>
        <v>0</v>
      </c>
      <c r="F208" s="22">
        <f>SUMIF($R209:$R$309,LEFT($B208,2),F209:F$309)</f>
        <v>0</v>
      </c>
      <c r="G208" s="22">
        <f>SUMIF($R209:$R$309,LEFT($B208,2),G209:G$309)</f>
        <v>0</v>
      </c>
      <c r="H208" s="22">
        <f>SUMIF($R209:$R$309,LEFT($B208,2),H209:H$309)</f>
        <v>0</v>
      </c>
      <c r="I208" s="22">
        <f>SUMIF($R209:$R$309,LEFT($B208,2),I209:I$309)</f>
        <v>0</v>
      </c>
      <c r="J208" s="22">
        <f>SUMIF($R209:$R$309,LEFT($B208,2),J209:J$309)</f>
        <v>0</v>
      </c>
      <c r="K208" s="22">
        <f>SUMIF($R209:$R$309,LEFT($B208,2),K209:K$309)</f>
        <v>0</v>
      </c>
      <c r="L208" s="22">
        <f>SUMIF($R209:$R$309,LEFT($B208,2),L209:L$309)</f>
        <v>0</v>
      </c>
      <c r="M208" s="22">
        <f>SUMIF($R209:$R$309,LEFT($B208,2),M209:M$309)</f>
        <v>0</v>
      </c>
      <c r="N208" s="22">
        <f>SUMIF($R209:$R$309,LEFT($B208,2),N209:N$309)</f>
        <v>0</v>
      </c>
      <c r="O208" s="22">
        <f>SUMIF($R209:$R$309,LEFT($B208,2),O209:O$309)</f>
        <v>0</v>
      </c>
      <c r="P208" s="23">
        <f>SUMIF($R209:$R$309,LEFT($B208,2),P209:P$309)</f>
        <v>0</v>
      </c>
      <c r="Q208" s="24" t="str">
        <f t="shared" si="10"/>
        <v>4</v>
      </c>
      <c r="R208" s="24" t="str">
        <f t="shared" si="11"/>
        <v>45</v>
      </c>
    </row>
    <row r="209" spans="1:18" x14ac:dyDescent="0.25">
      <c r="A209" s="1"/>
      <c r="B209" s="26" t="s">
        <v>214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215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x14ac:dyDescent="0.25">
      <c r="A211" s="1"/>
      <c r="B211" s="26" t="s">
        <v>216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45</v>
      </c>
    </row>
    <row r="212" spans="1:18" s="25" customFormat="1" x14ac:dyDescent="0.25">
      <c r="A212" s="18"/>
      <c r="B212" s="19" t="s">
        <v>217</v>
      </c>
      <c r="C212" s="20"/>
      <c r="D212" s="21">
        <f t="shared" si="9"/>
        <v>0</v>
      </c>
      <c r="E212" s="22">
        <f>SUMIF($R213:$R$309,LEFT($B212,2),E213:E$309)</f>
        <v>0</v>
      </c>
      <c r="F212" s="22">
        <f>SUMIF($R213:$R$309,LEFT($B212,2),F213:F$309)</f>
        <v>0</v>
      </c>
      <c r="G212" s="22">
        <f>SUMIF($R213:$R$309,LEFT($B212,2),G213:G$309)</f>
        <v>0</v>
      </c>
      <c r="H212" s="22">
        <f>SUMIF($R213:$R$309,LEFT($B212,2),H213:H$309)</f>
        <v>0</v>
      </c>
      <c r="I212" s="22">
        <f>SUMIF($R213:$R$309,LEFT($B212,2),I213:I$309)</f>
        <v>0</v>
      </c>
      <c r="J212" s="22">
        <f>SUMIF($R213:$R$309,LEFT($B212,2),J213:J$309)</f>
        <v>0</v>
      </c>
      <c r="K212" s="22">
        <f>SUMIF($R213:$R$309,LEFT($B212,2),K213:K$309)</f>
        <v>0</v>
      </c>
      <c r="L212" s="22">
        <f>SUMIF($R213:$R$309,LEFT($B212,2),L213:L$309)</f>
        <v>0</v>
      </c>
      <c r="M212" s="22">
        <f>SUMIF($R213:$R$309,LEFT($B212,2),M213:M$309)</f>
        <v>0</v>
      </c>
      <c r="N212" s="22">
        <f>SUMIF($R213:$R$309,LEFT($B212,2),N213:N$309)</f>
        <v>0</v>
      </c>
      <c r="O212" s="22">
        <f>SUMIF($R213:$R$309,LEFT($B212,2),O213:O$309)</f>
        <v>0</v>
      </c>
      <c r="P212" s="23">
        <f>SUMIF($R213:$R$309,LEFT($B212,2),P213:P$309)</f>
        <v>0</v>
      </c>
      <c r="Q212" s="24" t="str">
        <f t="shared" si="10"/>
        <v>4</v>
      </c>
      <c r="R212" s="24" t="str">
        <f t="shared" si="11"/>
        <v>46</v>
      </c>
    </row>
    <row r="213" spans="1:18" x14ac:dyDescent="0.25">
      <c r="A213" s="1"/>
      <c r="B213" s="26" t="s">
        <v>218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  <c r="Q213" s="4" t="str">
        <f t="shared" si="10"/>
        <v>4</v>
      </c>
      <c r="R213" s="4" t="str">
        <f t="shared" si="11"/>
        <v>46</v>
      </c>
    </row>
    <row r="214" spans="1:18" x14ac:dyDescent="0.25">
      <c r="A214" s="1"/>
      <c r="B214" s="19" t="s">
        <v>317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26" t="s">
        <v>318</v>
      </c>
      <c r="C215" s="27"/>
      <c r="D215" s="28">
        <f t="shared" si="9"/>
        <v>0</v>
      </c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30"/>
    </row>
    <row r="216" spans="1:18" x14ac:dyDescent="0.25">
      <c r="A216" s="1"/>
      <c r="B216" s="13" t="s">
        <v>219</v>
      </c>
      <c r="C216" s="14"/>
      <c r="D216" s="31">
        <f t="shared" si="9"/>
        <v>0</v>
      </c>
      <c r="E216" s="16">
        <f>SUMIF($Q217:$Q$309,LEFT($B216,1),E217:E$309)/2</f>
        <v>0</v>
      </c>
      <c r="F216" s="16">
        <f>SUMIF($Q217:$Q$309,LEFT($B216,1),F217:F$309)/2</f>
        <v>0</v>
      </c>
      <c r="G216" s="16">
        <f>SUMIF($Q217:$Q$309,LEFT($B216,1),G217:G$309)/2</f>
        <v>0</v>
      </c>
      <c r="H216" s="16">
        <f>SUMIF($Q217:$Q$309,LEFT($B216,1),H217:H$309)/2</f>
        <v>0</v>
      </c>
      <c r="I216" s="16">
        <f>SUMIF($Q217:$Q$309,LEFT($B216,1),I217:I$309)/2</f>
        <v>0</v>
      </c>
      <c r="J216" s="16">
        <f>SUMIF($Q217:$Q$309,LEFT($B216,1),J217:J$309)/2</f>
        <v>0</v>
      </c>
      <c r="K216" s="16">
        <f>SUMIF($Q217:$Q$309,LEFT($B216,1),K217:K$309)/2</f>
        <v>0</v>
      </c>
      <c r="L216" s="16">
        <f>SUMIF($Q217:$Q$309,LEFT($B216,1),L217:L$309)/2</f>
        <v>0</v>
      </c>
      <c r="M216" s="16">
        <f>SUMIF($Q217:$Q$309,LEFT($B216,1),M217:M$309)/2</f>
        <v>0</v>
      </c>
      <c r="N216" s="16">
        <f>SUMIF($Q217:$Q$309,LEFT($B216,1),N217:N$309)/2</f>
        <v>0</v>
      </c>
      <c r="O216" s="16">
        <f>SUMIF($Q217:$Q$309,LEFT($B216,1),O217:O$309)/2</f>
        <v>0</v>
      </c>
      <c r="P216" s="17">
        <f>SUMIF($Q217:$Q$309,LEFT($B216,1),P217:P$309)/2</f>
        <v>0</v>
      </c>
      <c r="Q216" s="4" t="str">
        <f t="shared" si="10"/>
        <v>5</v>
      </c>
      <c r="R216" s="4" t="str">
        <f t="shared" si="11"/>
        <v>50</v>
      </c>
    </row>
    <row r="217" spans="1:18" s="25" customFormat="1" x14ac:dyDescent="0.25">
      <c r="A217" s="18"/>
      <c r="B217" s="19" t="s">
        <v>220</v>
      </c>
      <c r="C217" s="20"/>
      <c r="D217" s="21">
        <f t="shared" si="9"/>
        <v>0</v>
      </c>
      <c r="E217" s="22">
        <f>SUMIF($R218:$R$309,LEFT($B217,2),E218:E$309)</f>
        <v>0</v>
      </c>
      <c r="F217" s="22">
        <f>SUMIF($R218:$R$309,LEFT($B217,2),F218:F$309)</f>
        <v>0</v>
      </c>
      <c r="G217" s="22">
        <f>SUMIF($R218:$R$309,LEFT($B217,2),G218:G$309)</f>
        <v>0</v>
      </c>
      <c r="H217" s="22">
        <f>SUMIF($R218:$R$309,LEFT($B217,2),H218:H$309)</f>
        <v>0</v>
      </c>
      <c r="I217" s="22">
        <f>SUMIF($R218:$R$309,LEFT($B217,2),I218:I$309)</f>
        <v>0</v>
      </c>
      <c r="J217" s="22">
        <f>SUMIF($R218:$R$309,LEFT($B217,2),J218:J$309)</f>
        <v>0</v>
      </c>
      <c r="K217" s="22">
        <f>SUMIF($R218:$R$309,LEFT($B217,2),K218:K$309)</f>
        <v>0</v>
      </c>
      <c r="L217" s="22">
        <f>SUMIF($R218:$R$309,LEFT($B217,2),L218:L$309)</f>
        <v>0</v>
      </c>
      <c r="M217" s="22">
        <f>SUMIF($R218:$R$309,LEFT($B217,2),M218:M$309)</f>
        <v>0</v>
      </c>
      <c r="N217" s="22">
        <f>SUMIF($R218:$R$309,LEFT($B217,2),N218:N$309)</f>
        <v>0</v>
      </c>
      <c r="O217" s="22">
        <f>SUMIF($R218:$R$309,LEFT($B217,2),O218:O$309)</f>
        <v>0</v>
      </c>
      <c r="P217" s="23">
        <f>SUMIF($R218:$R$309,LEFT($B217,2),P218:P$309)</f>
        <v>0</v>
      </c>
      <c r="Q217" s="24" t="str">
        <f t="shared" si="10"/>
        <v>5</v>
      </c>
      <c r="R217" s="24" t="str">
        <f t="shared" si="11"/>
        <v>51</v>
      </c>
    </row>
    <row r="218" spans="1:18" x14ac:dyDescent="0.25">
      <c r="A218" s="1"/>
      <c r="B218" s="26" t="s">
        <v>221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222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223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224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x14ac:dyDescent="0.25">
      <c r="A222" s="1"/>
      <c r="B222" s="26" t="s">
        <v>225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51</v>
      </c>
    </row>
    <row r="223" spans="1:18" s="25" customFormat="1" x14ac:dyDescent="0.25">
      <c r="A223" s="18"/>
      <c r="B223" s="19" t="s">
        <v>226</v>
      </c>
      <c r="C223" s="20"/>
      <c r="D223" s="21">
        <f t="shared" si="9"/>
        <v>0</v>
      </c>
      <c r="E223" s="22">
        <f>SUMIF($R224:$R$309,LEFT($B223,2),E224:E$309)</f>
        <v>0</v>
      </c>
      <c r="F223" s="22">
        <f>SUMIF($R224:$R$309,LEFT($B223,2),F224:F$309)</f>
        <v>0</v>
      </c>
      <c r="G223" s="22">
        <f>SUMIF($R224:$R$309,LEFT($B223,2),G224:G$309)</f>
        <v>0</v>
      </c>
      <c r="H223" s="22">
        <f>SUMIF($R224:$R$309,LEFT($B223,2),H224:H$309)</f>
        <v>0</v>
      </c>
      <c r="I223" s="22">
        <f>SUMIF($R224:$R$309,LEFT($B223,2),I224:I$309)</f>
        <v>0</v>
      </c>
      <c r="J223" s="22">
        <f>SUMIF($R224:$R$309,LEFT($B223,2),J224:J$309)</f>
        <v>0</v>
      </c>
      <c r="K223" s="22">
        <f>SUMIF($R224:$R$309,LEFT($B223,2),K224:K$309)</f>
        <v>0</v>
      </c>
      <c r="L223" s="22">
        <f>SUMIF($R224:$R$309,LEFT($B223,2),L224:L$309)</f>
        <v>0</v>
      </c>
      <c r="M223" s="22">
        <f>SUMIF($R224:$R$309,LEFT($B223,2),M224:M$309)</f>
        <v>0</v>
      </c>
      <c r="N223" s="22">
        <f>SUMIF($R224:$R$309,LEFT($B223,2),N224:N$309)</f>
        <v>0</v>
      </c>
      <c r="O223" s="22">
        <f>SUMIF($R224:$R$309,LEFT($B223,2),O224:O$309)</f>
        <v>0</v>
      </c>
      <c r="P223" s="23">
        <f>SUMIF($R224:$R$309,LEFT($B223,2),P224:P$309)</f>
        <v>0</v>
      </c>
      <c r="Q223" s="24" t="str">
        <f t="shared" si="10"/>
        <v>5</v>
      </c>
      <c r="R223" s="24" t="str">
        <f t="shared" si="11"/>
        <v>52</v>
      </c>
    </row>
    <row r="224" spans="1:18" x14ac:dyDescent="0.25">
      <c r="A224" s="1"/>
      <c r="B224" s="26" t="s">
        <v>227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228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229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x14ac:dyDescent="0.25">
      <c r="A227" s="1"/>
      <c r="B227" s="26" t="s">
        <v>230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52</v>
      </c>
    </row>
    <row r="228" spans="1:18" s="25" customFormat="1" x14ac:dyDescent="0.25">
      <c r="A228" s="18"/>
      <c r="B228" s="19" t="s">
        <v>231</v>
      </c>
      <c r="C228" s="20"/>
      <c r="D228" s="21">
        <f t="shared" si="9"/>
        <v>0</v>
      </c>
      <c r="E228" s="22">
        <f>SUMIF($R229:$R$309,LEFT($B228,2),E229:E$309)</f>
        <v>0</v>
      </c>
      <c r="F228" s="22">
        <f>SUMIF($R229:$R$309,LEFT($B228,2),F229:F$309)</f>
        <v>0</v>
      </c>
      <c r="G228" s="22">
        <f>SUMIF($R229:$R$309,LEFT($B228,2),G229:G$309)</f>
        <v>0</v>
      </c>
      <c r="H228" s="22">
        <f>SUMIF($R229:$R$309,LEFT($B228,2),H229:H$309)</f>
        <v>0</v>
      </c>
      <c r="I228" s="22">
        <f>SUMIF($R229:$R$309,LEFT($B228,2),I229:I$309)</f>
        <v>0</v>
      </c>
      <c r="J228" s="22">
        <f>SUMIF($R229:$R$309,LEFT($B228,2),J229:J$309)</f>
        <v>0</v>
      </c>
      <c r="K228" s="22">
        <f>SUMIF($R229:$R$309,LEFT($B228,2),K229:K$309)</f>
        <v>0</v>
      </c>
      <c r="L228" s="22">
        <f>SUMIF($R229:$R$309,LEFT($B228,2),L229:L$309)</f>
        <v>0</v>
      </c>
      <c r="M228" s="22">
        <f>SUMIF($R229:$R$309,LEFT($B228,2),M229:M$309)</f>
        <v>0</v>
      </c>
      <c r="N228" s="22">
        <f>SUMIF($R229:$R$309,LEFT($B228,2),N229:N$309)</f>
        <v>0</v>
      </c>
      <c r="O228" s="22">
        <f>SUMIF($R229:$R$309,LEFT($B228,2),O229:O$309)</f>
        <v>0</v>
      </c>
      <c r="P228" s="23">
        <f>SUMIF($R229:$R$309,LEFT($B228,2),P229:P$309)</f>
        <v>0</v>
      </c>
      <c r="Q228" s="24" t="str">
        <f t="shared" si="10"/>
        <v>5</v>
      </c>
      <c r="R228" s="24" t="str">
        <f t="shared" si="11"/>
        <v>53</v>
      </c>
    </row>
    <row r="229" spans="1:18" x14ac:dyDescent="0.25">
      <c r="A229" s="1"/>
      <c r="B229" s="26" t="s">
        <v>232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x14ac:dyDescent="0.25">
      <c r="A230" s="1"/>
      <c r="B230" s="26" t="s">
        <v>233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53</v>
      </c>
    </row>
    <row r="231" spans="1:18" s="25" customFormat="1" x14ac:dyDescent="0.25">
      <c r="A231" s="18"/>
      <c r="B231" s="19" t="s">
        <v>234</v>
      </c>
      <c r="C231" s="20"/>
      <c r="D231" s="21">
        <f t="shared" si="9"/>
        <v>0</v>
      </c>
      <c r="E231" s="22">
        <f>SUMIF($R232:$R$309,LEFT($B231,2),E232:E$309)</f>
        <v>0</v>
      </c>
      <c r="F231" s="22">
        <f>SUMIF($R232:$R$309,LEFT($B231,2),F232:F$309)</f>
        <v>0</v>
      </c>
      <c r="G231" s="22">
        <f>SUMIF($R232:$R$309,LEFT($B231,2),G232:G$309)</f>
        <v>0</v>
      </c>
      <c r="H231" s="22">
        <f>SUMIF($R232:$R$309,LEFT($B231,2),H232:H$309)</f>
        <v>0</v>
      </c>
      <c r="I231" s="22">
        <f>SUMIF($R232:$R$309,LEFT($B231,2),I232:I$309)</f>
        <v>0</v>
      </c>
      <c r="J231" s="22">
        <f>SUMIF($R232:$R$309,LEFT($B231,2),J232:J$309)</f>
        <v>0</v>
      </c>
      <c r="K231" s="22">
        <f>SUMIF($R232:$R$309,LEFT($B231,2),K232:K$309)</f>
        <v>0</v>
      </c>
      <c r="L231" s="22">
        <f>SUMIF($R232:$R$309,LEFT($B231,2),L232:L$309)</f>
        <v>0</v>
      </c>
      <c r="M231" s="22">
        <f>SUMIF($R232:$R$309,LEFT($B231,2),M232:M$309)</f>
        <v>0</v>
      </c>
      <c r="N231" s="22">
        <f>SUMIF($R232:$R$309,LEFT($B231,2),N232:N$309)</f>
        <v>0</v>
      </c>
      <c r="O231" s="22">
        <f>SUMIF($R232:$R$309,LEFT($B231,2),O232:O$309)</f>
        <v>0</v>
      </c>
      <c r="P231" s="23">
        <f>SUMIF($R232:$R$309,LEFT($B231,2),P232:P$309)</f>
        <v>0</v>
      </c>
      <c r="Q231" s="24" t="str">
        <f t="shared" si="10"/>
        <v>5</v>
      </c>
      <c r="R231" s="24" t="str">
        <f t="shared" si="11"/>
        <v>54</v>
      </c>
    </row>
    <row r="232" spans="1:18" x14ac:dyDescent="0.25">
      <c r="A232" s="1"/>
      <c r="B232" s="26" t="s">
        <v>235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236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237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x14ac:dyDescent="0.25">
      <c r="A235" s="1"/>
      <c r="B235" s="26" t="s">
        <v>238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54</v>
      </c>
    </row>
    <row r="236" spans="1:18" s="25" customFormat="1" x14ac:dyDescent="0.25">
      <c r="A236" s="18"/>
      <c r="B236" s="19" t="s">
        <v>239</v>
      </c>
      <c r="C236" s="20"/>
      <c r="D236" s="21">
        <f t="shared" si="9"/>
        <v>0</v>
      </c>
      <c r="E236" s="22">
        <f>SUMIF($R237:$R$309,LEFT($B236,2),E237:E$309)</f>
        <v>0</v>
      </c>
      <c r="F236" s="22">
        <f>SUMIF($R237:$R$309,LEFT($B236,2),F237:F$309)</f>
        <v>0</v>
      </c>
      <c r="G236" s="22">
        <f>SUMIF($R237:$R$309,LEFT($B236,2),G237:G$309)</f>
        <v>0</v>
      </c>
      <c r="H236" s="22">
        <f>SUMIF($R237:$R$309,LEFT($B236,2),H237:H$309)</f>
        <v>0</v>
      </c>
      <c r="I236" s="22">
        <f>SUMIF($R237:$R$309,LEFT($B236,2),I237:I$309)</f>
        <v>0</v>
      </c>
      <c r="J236" s="22">
        <f>SUMIF($R237:$R$309,LEFT($B236,2),J237:J$309)</f>
        <v>0</v>
      </c>
      <c r="K236" s="22">
        <f>SUMIF($R237:$R$309,LEFT($B236,2),K237:K$309)</f>
        <v>0</v>
      </c>
      <c r="L236" s="22">
        <f>SUMIF($R237:$R$309,LEFT($B236,2),L237:L$309)</f>
        <v>0</v>
      </c>
      <c r="M236" s="22">
        <f>SUMIF($R237:$R$309,LEFT($B236,2),M237:M$309)</f>
        <v>0</v>
      </c>
      <c r="N236" s="22">
        <f>SUMIF($R237:$R$309,LEFT($B236,2),N237:N$309)</f>
        <v>0</v>
      </c>
      <c r="O236" s="22">
        <f>SUMIF($R237:$R$309,LEFT($B236,2),O237:O$309)</f>
        <v>0</v>
      </c>
      <c r="P236" s="23">
        <f>SUMIF($R237:$R$309,LEFT($B236,2),P237:P$309)</f>
        <v>0</v>
      </c>
      <c r="Q236" s="24" t="str">
        <f t="shared" si="10"/>
        <v>5</v>
      </c>
      <c r="R236" s="24" t="str">
        <f t="shared" si="11"/>
        <v>55</v>
      </c>
    </row>
    <row r="237" spans="1:18" x14ac:dyDescent="0.25">
      <c r="A237" s="1"/>
      <c r="B237" s="26" t="s">
        <v>240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55</v>
      </c>
    </row>
    <row r="238" spans="1:18" s="25" customFormat="1" x14ac:dyDescent="0.25">
      <c r="A238" s="18"/>
      <c r="B238" s="19" t="s">
        <v>241</v>
      </c>
      <c r="C238" s="20"/>
      <c r="D238" s="21">
        <f t="shared" si="9"/>
        <v>0</v>
      </c>
      <c r="E238" s="22">
        <f>SUMIF($R239:$R$309,LEFT($B238,2),E239:E$309)</f>
        <v>0</v>
      </c>
      <c r="F238" s="22">
        <f>SUMIF($R239:$R$309,LEFT($B238,2),F239:F$309)</f>
        <v>0</v>
      </c>
      <c r="G238" s="22">
        <f>SUMIF($R239:$R$309,LEFT($B238,2),G239:G$309)</f>
        <v>0</v>
      </c>
      <c r="H238" s="22">
        <f>SUMIF($R239:$R$309,LEFT($B238,2),H239:H$309)</f>
        <v>0</v>
      </c>
      <c r="I238" s="22">
        <f>SUMIF($R239:$R$309,LEFT($B238,2),I239:I$309)</f>
        <v>0</v>
      </c>
      <c r="J238" s="22">
        <f>SUMIF($R239:$R$309,LEFT($B238,2),J239:J$309)</f>
        <v>0</v>
      </c>
      <c r="K238" s="22">
        <f>SUMIF($R239:$R$309,LEFT($B238,2),K239:K$309)</f>
        <v>0</v>
      </c>
      <c r="L238" s="22">
        <f>SUMIF($R239:$R$309,LEFT($B238,2),L239:L$309)</f>
        <v>0</v>
      </c>
      <c r="M238" s="22">
        <f>SUMIF($R239:$R$309,LEFT($B238,2),M239:M$309)</f>
        <v>0</v>
      </c>
      <c r="N238" s="22">
        <f>SUMIF($R239:$R$309,LEFT($B238,2),N239:N$309)</f>
        <v>0</v>
      </c>
      <c r="O238" s="22">
        <f>SUMIF($R239:$R$309,LEFT($B238,2),O239:O$309)</f>
        <v>0</v>
      </c>
      <c r="P238" s="23">
        <f>SUMIF($R239:$R$309,LEFT($B238,2),P239:P$309)</f>
        <v>0</v>
      </c>
      <c r="Q238" s="24" t="str">
        <f t="shared" si="10"/>
        <v>5</v>
      </c>
      <c r="R238" s="24" t="str">
        <f t="shared" si="11"/>
        <v>56</v>
      </c>
    </row>
    <row r="239" spans="1:18" x14ac:dyDescent="0.25">
      <c r="A239" s="1"/>
      <c r="B239" s="26" t="s">
        <v>242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243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244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245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246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247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248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x14ac:dyDescent="0.25">
      <c r="A246" s="1"/>
      <c r="B246" s="26" t="s">
        <v>249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56</v>
      </c>
    </row>
    <row r="247" spans="1:18" s="25" customFormat="1" x14ac:dyDescent="0.25">
      <c r="A247" s="18"/>
      <c r="B247" s="19" t="s">
        <v>250</v>
      </c>
      <c r="C247" s="20"/>
      <c r="D247" s="21">
        <f t="shared" si="9"/>
        <v>0</v>
      </c>
      <c r="E247" s="22">
        <f>SUMIF($R248:$R$309,LEFT($B247,2),E248:E$309)</f>
        <v>0</v>
      </c>
      <c r="F247" s="22">
        <f>SUMIF($R248:$R$309,LEFT($B247,2),F248:F$309)</f>
        <v>0</v>
      </c>
      <c r="G247" s="22">
        <f>SUMIF($R248:$R$309,LEFT($B247,2),G248:G$309)</f>
        <v>0</v>
      </c>
      <c r="H247" s="22">
        <f>SUMIF($R248:$R$309,LEFT($B247,2),H248:H$309)</f>
        <v>0</v>
      </c>
      <c r="I247" s="22">
        <f>SUMIF($R248:$R$309,LEFT($B247,2),I248:I$309)</f>
        <v>0</v>
      </c>
      <c r="J247" s="22">
        <f>SUMIF($R248:$R$309,LEFT($B247,2),J248:J$309)</f>
        <v>0</v>
      </c>
      <c r="K247" s="22">
        <f>SUMIF($R248:$R$309,LEFT($B247,2),K248:K$309)</f>
        <v>0</v>
      </c>
      <c r="L247" s="22">
        <f>SUMIF($R248:$R$309,LEFT($B247,2),L248:L$309)</f>
        <v>0</v>
      </c>
      <c r="M247" s="22">
        <f>SUMIF($R248:$R$309,LEFT($B247,2),M248:M$309)</f>
        <v>0</v>
      </c>
      <c r="N247" s="22">
        <f>SUMIF($R248:$R$309,LEFT($B247,2),N248:N$309)</f>
        <v>0</v>
      </c>
      <c r="O247" s="22">
        <f>SUMIF($R248:$R$309,LEFT($B247,2),O248:O$309)</f>
        <v>0</v>
      </c>
      <c r="P247" s="23">
        <f>SUMIF($R248:$R$309,LEFT($B247,2),P248:P$309)</f>
        <v>0</v>
      </c>
      <c r="Q247" s="24" t="str">
        <f t="shared" si="10"/>
        <v>5</v>
      </c>
      <c r="R247" s="24" t="str">
        <f t="shared" si="11"/>
        <v>57</v>
      </c>
    </row>
    <row r="248" spans="1:18" x14ac:dyDescent="0.25">
      <c r="A248" s="1"/>
      <c r="B248" s="26" t="s">
        <v>251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x14ac:dyDescent="0.25">
      <c r="A249" s="1"/>
      <c r="B249" s="26" t="s">
        <v>252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57</v>
      </c>
    </row>
    <row r="250" spans="1:18" s="25" customFormat="1" x14ac:dyDescent="0.25">
      <c r="A250" s="18"/>
      <c r="B250" s="19" t="s">
        <v>253</v>
      </c>
      <c r="C250" s="20"/>
      <c r="D250" s="21">
        <f t="shared" si="9"/>
        <v>0</v>
      </c>
      <c r="E250" s="22">
        <f>SUMIF($R251:$R$309,LEFT($B250,2),E251:E$309)</f>
        <v>0</v>
      </c>
      <c r="F250" s="22">
        <f>SUMIF($R251:$R$309,LEFT($B250,2),F251:F$309)</f>
        <v>0</v>
      </c>
      <c r="G250" s="22">
        <f>SUMIF($R251:$R$309,LEFT($B250,2),G251:G$309)</f>
        <v>0</v>
      </c>
      <c r="H250" s="22">
        <f>SUMIF($R251:$R$309,LEFT($B250,2),H251:H$309)</f>
        <v>0</v>
      </c>
      <c r="I250" s="22">
        <f>SUMIF($R251:$R$309,LEFT($B250,2),I251:I$309)</f>
        <v>0</v>
      </c>
      <c r="J250" s="22">
        <f>SUMIF($R251:$R$309,LEFT($B250,2),J251:J$309)</f>
        <v>0</v>
      </c>
      <c r="K250" s="22">
        <f>SUMIF($R251:$R$309,LEFT($B250,2),K251:K$309)</f>
        <v>0</v>
      </c>
      <c r="L250" s="22">
        <f>SUMIF($R251:$R$309,LEFT($B250,2),L251:L$309)</f>
        <v>0</v>
      </c>
      <c r="M250" s="22">
        <f>SUMIF($R251:$R$309,LEFT($B250,2),M251:M$309)</f>
        <v>0</v>
      </c>
      <c r="N250" s="22">
        <f>SUMIF($R251:$R$309,LEFT($B250,2),N251:N$309)</f>
        <v>0</v>
      </c>
      <c r="O250" s="22">
        <f>SUMIF($R251:$R$309,LEFT($B250,2),O251:O$309)</f>
        <v>0</v>
      </c>
      <c r="P250" s="23">
        <f>SUMIF($R251:$R$309,LEFT($B250,2),P251:P$309)</f>
        <v>0</v>
      </c>
      <c r="Q250" s="24" t="str">
        <f t="shared" si="10"/>
        <v>5</v>
      </c>
      <c r="R250" s="24" t="str">
        <f t="shared" si="11"/>
        <v>58</v>
      </c>
    </row>
    <row r="251" spans="1:18" x14ac:dyDescent="0.25">
      <c r="A251" s="1"/>
      <c r="B251" s="26" t="s">
        <v>254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255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256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x14ac:dyDescent="0.25">
      <c r="A254" s="1"/>
      <c r="B254" s="26" t="s">
        <v>257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58</v>
      </c>
    </row>
    <row r="255" spans="1:18" s="25" customFormat="1" x14ac:dyDescent="0.25">
      <c r="A255" s="18"/>
      <c r="B255" s="19" t="s">
        <v>258</v>
      </c>
      <c r="C255" s="20"/>
      <c r="D255" s="21">
        <f t="shared" si="9"/>
        <v>0</v>
      </c>
      <c r="E255" s="22">
        <f>SUMIF($R256:$R$309,LEFT($B255,2),E256:E$309)</f>
        <v>0</v>
      </c>
      <c r="F255" s="22">
        <f>SUMIF($R256:$R$309,LEFT($B255,2),F256:F$309)</f>
        <v>0</v>
      </c>
      <c r="G255" s="22">
        <f>SUMIF($R256:$R$309,LEFT($B255,2),G256:G$309)</f>
        <v>0</v>
      </c>
      <c r="H255" s="22">
        <f>SUMIF($R256:$R$309,LEFT($B255,2),H256:H$309)</f>
        <v>0</v>
      </c>
      <c r="I255" s="22">
        <f>SUMIF($R256:$R$309,LEFT($B255,2),I256:I$309)</f>
        <v>0</v>
      </c>
      <c r="J255" s="22">
        <f>SUMIF($R256:$R$309,LEFT($B255,2),J256:J$309)</f>
        <v>0</v>
      </c>
      <c r="K255" s="22">
        <f>SUMIF($R256:$R$309,LEFT($B255,2),K256:K$309)</f>
        <v>0</v>
      </c>
      <c r="L255" s="22">
        <f>SUMIF($R256:$R$309,LEFT($B255,2),L256:L$309)</f>
        <v>0</v>
      </c>
      <c r="M255" s="22">
        <f>SUMIF($R256:$R$309,LEFT($B255,2),M256:M$309)</f>
        <v>0</v>
      </c>
      <c r="N255" s="22">
        <f>SUMIF($R256:$R$309,LEFT($B255,2),N256:N$309)</f>
        <v>0</v>
      </c>
      <c r="O255" s="22">
        <f>SUMIF($R256:$R$309,LEFT($B255,2),O256:O$309)</f>
        <v>0</v>
      </c>
      <c r="P255" s="23">
        <f>SUMIF($R256:$R$309,LEFT($B255,2),P256:P$309)</f>
        <v>0</v>
      </c>
      <c r="Q255" s="24" t="str">
        <f t="shared" si="10"/>
        <v>5</v>
      </c>
      <c r="R255" s="24" t="str">
        <f t="shared" si="11"/>
        <v>59</v>
      </c>
    </row>
    <row r="256" spans="1:18" x14ac:dyDescent="0.25">
      <c r="A256" s="1"/>
      <c r="B256" s="26" t="s">
        <v>259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260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26" t="s">
        <v>261</v>
      </c>
      <c r="C258" s="27"/>
      <c r="D258" s="28">
        <f t="shared" si="9"/>
        <v>0</v>
      </c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30"/>
      <c r="Q258" s="4" t="str">
        <f t="shared" si="10"/>
        <v>5</v>
      </c>
      <c r="R258" s="4" t="str">
        <f t="shared" si="11"/>
        <v>59</v>
      </c>
    </row>
    <row r="259" spans="1:18" x14ac:dyDescent="0.25">
      <c r="A259" s="1"/>
      <c r="B259" s="13" t="s">
        <v>262</v>
      </c>
      <c r="C259" s="14"/>
      <c r="D259" s="31">
        <f t="shared" si="9"/>
        <v>0</v>
      </c>
      <c r="E259" s="16">
        <f>SUMIF($Q260:$Q$309,LEFT($B259,1),E260:E$309)/2</f>
        <v>0</v>
      </c>
      <c r="F259" s="16">
        <f>SUMIF($Q260:$Q$309,LEFT($B259,1),F260:F$309)/2</f>
        <v>0</v>
      </c>
      <c r="G259" s="16">
        <f>SUMIF($Q260:$Q$309,LEFT($B259,1),G260:G$309)/2</f>
        <v>0</v>
      </c>
      <c r="H259" s="16">
        <f>SUMIF($Q260:$Q$309,LEFT($B259,1),H260:H$309)/2</f>
        <v>0</v>
      </c>
      <c r="I259" s="16">
        <f>SUMIF($Q260:$Q$309,LEFT($B259,1),I260:I$309)/2</f>
        <v>0</v>
      </c>
      <c r="J259" s="16">
        <f>SUMIF($Q260:$Q$309,LEFT($B259,1),J260:J$309)/2</f>
        <v>0</v>
      </c>
      <c r="K259" s="16">
        <f>SUMIF($Q260:$Q$309,LEFT($B259,1),K260:K$309)/2</f>
        <v>0</v>
      </c>
      <c r="L259" s="16">
        <f>SUMIF($Q260:$Q$309,LEFT($B259,1),L260:L$309)/2</f>
        <v>0</v>
      </c>
      <c r="M259" s="16">
        <f>SUMIF($Q260:$Q$309,LEFT($B259,1),M260:M$309)/2</f>
        <v>0</v>
      </c>
      <c r="N259" s="16">
        <f>SUMIF($Q260:$Q$309,LEFT($B259,1),N260:N$309)/2</f>
        <v>0</v>
      </c>
      <c r="O259" s="16">
        <f>SUMIF($Q260:$Q$309,LEFT($B259,1),O260:O$309)/2</f>
        <v>0</v>
      </c>
      <c r="P259" s="17">
        <f>SUMIF($Q260:$Q$309,LEFT($B259,1),P260:P$309)/2</f>
        <v>0</v>
      </c>
      <c r="Q259" s="4" t="str">
        <f t="shared" si="10"/>
        <v>6</v>
      </c>
      <c r="R259" s="4" t="str">
        <f t="shared" si="11"/>
        <v>60</v>
      </c>
    </row>
    <row r="260" spans="1:18" s="25" customFormat="1" x14ac:dyDescent="0.25">
      <c r="A260" s="18"/>
      <c r="B260" s="19" t="s">
        <v>263</v>
      </c>
      <c r="C260" s="20"/>
      <c r="D260" s="21">
        <f t="shared" si="9"/>
        <v>0</v>
      </c>
      <c r="E260" s="22">
        <f>SUMIF($R261:$R$309,LEFT($B260,2),E261:E$309)</f>
        <v>0</v>
      </c>
      <c r="F260" s="22">
        <f>SUMIF($R261:$R$309,LEFT($B260,2),F261:F$309)</f>
        <v>0</v>
      </c>
      <c r="G260" s="22">
        <f>SUMIF($R261:$R$309,LEFT($B260,2),G261:G$309)</f>
        <v>0</v>
      </c>
      <c r="H260" s="22">
        <f>SUMIF($R261:$R$309,LEFT($B260,2),H261:H$309)</f>
        <v>0</v>
      </c>
      <c r="I260" s="22">
        <f>SUMIF($R261:$R$309,LEFT($B260,2),I261:I$309)</f>
        <v>0</v>
      </c>
      <c r="J260" s="22">
        <f>SUMIF($R261:$R$309,LEFT($B260,2),J261:J$309)</f>
        <v>0</v>
      </c>
      <c r="K260" s="22">
        <f>SUMIF($R261:$R$309,LEFT($B260,2),K261:K$309)</f>
        <v>0</v>
      </c>
      <c r="L260" s="22">
        <f>SUMIF($R261:$R$309,LEFT($B260,2),L261:L$309)</f>
        <v>0</v>
      </c>
      <c r="M260" s="22">
        <f>SUMIF($R261:$R$309,LEFT($B260,2),M261:M$309)</f>
        <v>0</v>
      </c>
      <c r="N260" s="22">
        <f>SUMIF($R261:$R$309,LEFT($B260,2),N261:N$309)</f>
        <v>0</v>
      </c>
      <c r="O260" s="22">
        <f>SUMIF($R261:$R$309,LEFT($B260,2),O261:O$309)</f>
        <v>0</v>
      </c>
      <c r="P260" s="23">
        <f>SUMIF($R261:$R$309,LEFT($B260,2),P261:P$309)</f>
        <v>0</v>
      </c>
      <c r="Q260" s="24" t="str">
        <f t="shared" si="10"/>
        <v>6</v>
      </c>
      <c r="R260" s="24" t="str">
        <f t="shared" si="11"/>
        <v>61</v>
      </c>
    </row>
    <row r="261" spans="1:18" x14ac:dyDescent="0.25">
      <c r="A261" s="1"/>
      <c r="B261" s="26" t="s">
        <v>264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265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266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267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268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269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270</v>
      </c>
      <c r="C267" s="27"/>
      <c r="D267" s="28">
        <f t="shared" si="9"/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x14ac:dyDescent="0.25">
      <c r="A268" s="1"/>
      <c r="B268" s="26" t="s">
        <v>271</v>
      </c>
      <c r="C268" s="27"/>
      <c r="D268" s="28">
        <f t="shared" ref="D268:D310" si="12">SUM(E268:P268)</f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0"/>
        <v>6</v>
      </c>
      <c r="R268" s="4" t="str">
        <f t="shared" si="11"/>
        <v>61</v>
      </c>
    </row>
    <row r="269" spans="1:18" s="25" customFormat="1" x14ac:dyDescent="0.25">
      <c r="A269" s="18"/>
      <c r="B269" s="19" t="s">
        <v>272</v>
      </c>
      <c r="C269" s="20"/>
      <c r="D269" s="21">
        <f t="shared" si="12"/>
        <v>0</v>
      </c>
      <c r="E269" s="22">
        <f>SUMIF($R270:$R$309,LEFT($B269,2),E270:E$309)</f>
        <v>0</v>
      </c>
      <c r="F269" s="22">
        <f>SUMIF($R270:$R$309,LEFT($B269,2),F270:F$309)</f>
        <v>0</v>
      </c>
      <c r="G269" s="22">
        <f>SUMIF($R270:$R$309,LEFT($B269,2),G270:G$309)</f>
        <v>0</v>
      </c>
      <c r="H269" s="22">
        <f>SUMIF($R270:$R$309,LEFT($B269,2),H270:H$309)</f>
        <v>0</v>
      </c>
      <c r="I269" s="22">
        <f>SUMIF($R270:$R$309,LEFT($B269,2),I270:I$309)</f>
        <v>0</v>
      </c>
      <c r="J269" s="22">
        <f>SUMIF($R270:$R$309,LEFT($B269,2),J270:J$309)</f>
        <v>0</v>
      </c>
      <c r="K269" s="22">
        <f>SUMIF($R270:$R$309,LEFT($B269,2),K270:K$309)</f>
        <v>0</v>
      </c>
      <c r="L269" s="22">
        <f>SUMIF($R270:$R$309,LEFT($B269,2),L270:L$309)</f>
        <v>0</v>
      </c>
      <c r="M269" s="22">
        <f>SUMIF($R270:$R$309,LEFT($B269,2),M270:M$309)</f>
        <v>0</v>
      </c>
      <c r="N269" s="22">
        <f>SUMIF($R270:$R$309,LEFT($B269,2),N270:N$309)</f>
        <v>0</v>
      </c>
      <c r="O269" s="22">
        <f>SUMIF($R270:$R$309,LEFT($B269,2),O270:O$309)</f>
        <v>0</v>
      </c>
      <c r="P269" s="23">
        <f>SUMIF($R270:$R$309,LEFT($B269,2),P270:P$309)</f>
        <v>0</v>
      </c>
      <c r="Q269" s="24" t="str">
        <f t="shared" ref="Q269:Q309" si="13">LEFT($B269,1)</f>
        <v>6</v>
      </c>
      <c r="R269" s="24" t="str">
        <f t="shared" ref="R269:R309" si="14">LEFT($B269,2)</f>
        <v>62</v>
      </c>
    </row>
    <row r="270" spans="1:18" x14ac:dyDescent="0.25">
      <c r="A270" s="1"/>
      <c r="B270" s="26" t="s">
        <v>273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274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275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276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277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278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279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x14ac:dyDescent="0.25">
      <c r="A277" s="1"/>
      <c r="B277" s="26" t="s">
        <v>280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62</v>
      </c>
    </row>
    <row r="278" spans="1:18" s="25" customFormat="1" x14ac:dyDescent="0.25">
      <c r="A278" s="18"/>
      <c r="B278" s="19" t="s">
        <v>281</v>
      </c>
      <c r="C278" s="20"/>
      <c r="D278" s="21">
        <f t="shared" si="12"/>
        <v>0</v>
      </c>
      <c r="E278" s="22">
        <f>SUMIF($R279:$R$309,LEFT($B278,2),E279:E$309)</f>
        <v>0</v>
      </c>
      <c r="F278" s="22">
        <f>SUMIF($R279:$R$309,LEFT($B278,2),F279:F$309)</f>
        <v>0</v>
      </c>
      <c r="G278" s="22">
        <f>SUMIF($R279:$R$309,LEFT($B278,2),G279:G$309)</f>
        <v>0</v>
      </c>
      <c r="H278" s="22">
        <f>SUMIF($R279:$R$309,LEFT($B278,2),H279:H$309)</f>
        <v>0</v>
      </c>
      <c r="I278" s="22">
        <f>SUMIF($R279:$R$309,LEFT($B278,2),I279:I$309)</f>
        <v>0</v>
      </c>
      <c r="J278" s="22">
        <f>SUMIF($R279:$R$309,LEFT($B278,2),J279:J$309)</f>
        <v>0</v>
      </c>
      <c r="K278" s="22">
        <f>SUMIF($R279:$R$309,LEFT($B278,2),K279:K$309)</f>
        <v>0</v>
      </c>
      <c r="L278" s="22">
        <f>SUMIF($R279:$R$309,LEFT($B278,2),L279:L$309)</f>
        <v>0</v>
      </c>
      <c r="M278" s="22">
        <f>SUMIF($R279:$R$309,LEFT($B278,2),M279:M$309)</f>
        <v>0</v>
      </c>
      <c r="N278" s="22">
        <f>SUMIF($R279:$R$309,LEFT($B278,2),N279:N$309)</f>
        <v>0</v>
      </c>
      <c r="O278" s="22">
        <f>SUMIF($R279:$R$309,LEFT($B278,2),O279:O$309)</f>
        <v>0</v>
      </c>
      <c r="P278" s="23">
        <f>SUMIF($R279:$R$309,LEFT($B278,2),P279:P$309)</f>
        <v>0</v>
      </c>
      <c r="Q278" s="24" t="str">
        <f t="shared" si="13"/>
        <v>6</v>
      </c>
      <c r="R278" s="24" t="str">
        <f t="shared" si="14"/>
        <v>63</v>
      </c>
    </row>
    <row r="279" spans="1:18" x14ac:dyDescent="0.25">
      <c r="A279" s="1"/>
      <c r="B279" s="26" t="s">
        <v>282</v>
      </c>
      <c r="C279" s="27"/>
      <c r="D279" s="28">
        <f t="shared" si="12"/>
        <v>0</v>
      </c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30"/>
      <c r="Q279" s="4" t="str">
        <f t="shared" si="13"/>
        <v>6</v>
      </c>
      <c r="R279" s="4" t="str">
        <f t="shared" si="14"/>
        <v>63</v>
      </c>
    </row>
    <row r="280" spans="1:18" x14ac:dyDescent="0.25">
      <c r="A280" s="1"/>
      <c r="B280" s="13" t="s">
        <v>283</v>
      </c>
      <c r="C280" s="14"/>
      <c r="D280" s="31">
        <f t="shared" si="12"/>
        <v>0</v>
      </c>
      <c r="E280" s="16">
        <f>SUMIF($Q281:$Q$309,LEFT($B280,1),E281:E$309)/2</f>
        <v>0</v>
      </c>
      <c r="F280" s="16">
        <f>SUMIF($Q281:$Q$309,LEFT($B280,1),F281:F$309)/2</f>
        <v>0</v>
      </c>
      <c r="G280" s="16">
        <f>SUMIF($Q281:$Q$309,LEFT($B280,1),G281:G$309)/2</f>
        <v>0</v>
      </c>
      <c r="H280" s="16">
        <f>SUMIF($Q281:$Q$309,LEFT($B280,1),H281:H$309)/2</f>
        <v>0</v>
      </c>
      <c r="I280" s="16">
        <f>SUMIF($Q281:$Q$309,LEFT($B280,1),I281:I$309)/2</f>
        <v>0</v>
      </c>
      <c r="J280" s="16">
        <f>SUMIF($Q281:$Q$309,LEFT($B280,1),J281:J$309)/2</f>
        <v>0</v>
      </c>
      <c r="K280" s="16">
        <f>SUMIF($Q281:$Q$309,LEFT($B280,1),K281:K$309)/2</f>
        <v>0</v>
      </c>
      <c r="L280" s="16">
        <f>SUMIF($Q281:$Q$309,LEFT($B280,1),L281:L$309)/2</f>
        <v>0</v>
      </c>
      <c r="M280" s="16">
        <f>SUMIF($Q281:$Q$309,LEFT($B280,1),M281:M$309)/2</f>
        <v>0</v>
      </c>
      <c r="N280" s="16">
        <f>SUMIF($Q281:$Q$309,LEFT($B280,1),N281:N$309)/2</f>
        <v>0</v>
      </c>
      <c r="O280" s="16">
        <f>SUMIF($Q281:$Q$309,LEFT($B280,1),O281:O$309)/2</f>
        <v>0</v>
      </c>
      <c r="P280" s="17">
        <f>SUMIF($Q281:$Q$309,LEFT($B280,1),P281:P$309)/2</f>
        <v>0</v>
      </c>
      <c r="Q280" s="4" t="str">
        <f t="shared" si="13"/>
        <v>7</v>
      </c>
      <c r="R280" s="4" t="str">
        <f t="shared" si="14"/>
        <v>70</v>
      </c>
    </row>
    <row r="281" spans="1:18" s="25" customFormat="1" x14ac:dyDescent="0.25">
      <c r="A281" s="18"/>
      <c r="B281" s="19" t="s">
        <v>284</v>
      </c>
      <c r="C281" s="20"/>
      <c r="D281" s="21">
        <f t="shared" si="12"/>
        <v>0</v>
      </c>
      <c r="E281" s="22">
        <f>SUMIF($R282:$R$309,LEFT($B281,2),E282:E$309)</f>
        <v>0</v>
      </c>
      <c r="F281" s="22">
        <f>SUMIF($R282:$R$309,LEFT($B281,2),F282:F$309)</f>
        <v>0</v>
      </c>
      <c r="G281" s="22">
        <f>SUMIF($R282:$R$309,LEFT($B281,2),G282:G$309)</f>
        <v>0</v>
      </c>
      <c r="H281" s="22">
        <f>SUMIF($R282:$R$309,LEFT($B281,2),H282:H$309)</f>
        <v>0</v>
      </c>
      <c r="I281" s="22">
        <f>SUMIF($R282:$R$309,LEFT($B281,2),I282:I$309)</f>
        <v>0</v>
      </c>
      <c r="J281" s="22">
        <f>SUMIF($R282:$R$309,LEFT($B281,2),J282:J$309)</f>
        <v>0</v>
      </c>
      <c r="K281" s="22">
        <f>SUMIF($R282:$R$309,LEFT($B281,2),K282:K$309)</f>
        <v>0</v>
      </c>
      <c r="L281" s="22">
        <f>SUMIF($R282:$R$309,LEFT($B281,2),L282:L$309)</f>
        <v>0</v>
      </c>
      <c r="M281" s="22">
        <f>SUMIF($R282:$R$309,LEFT($B281,2),M282:M$309)</f>
        <v>0</v>
      </c>
      <c r="N281" s="22">
        <f>SUMIF($R282:$R$309,LEFT($B281,2),N282:N$309)</f>
        <v>0</v>
      </c>
      <c r="O281" s="22">
        <f>SUMIF($R282:$R$309,LEFT($B281,2),O282:O$309)</f>
        <v>0</v>
      </c>
      <c r="P281" s="23">
        <f>SUMIF($R282:$R$309,LEFT($B281,2),P282:P$309)</f>
        <v>0</v>
      </c>
      <c r="Q281" s="24" t="str">
        <f t="shared" si="13"/>
        <v>7</v>
      </c>
      <c r="R281" s="24" t="str">
        <f t="shared" si="14"/>
        <v>75</v>
      </c>
    </row>
    <row r="282" spans="1:18" x14ac:dyDescent="0.25">
      <c r="A282" s="1"/>
      <c r="B282" s="26" t="s">
        <v>285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  <c r="Q282" s="4" t="str">
        <f t="shared" si="13"/>
        <v>7</v>
      </c>
      <c r="R282" s="4" t="str">
        <f t="shared" si="14"/>
        <v>75</v>
      </c>
    </row>
    <row r="283" spans="1:18" x14ac:dyDescent="0.25">
      <c r="A283" s="1"/>
      <c r="B283" s="26" t="s">
        <v>319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</row>
    <row r="284" spans="1:18" s="25" customFormat="1" x14ac:dyDescent="0.25">
      <c r="A284" s="18"/>
      <c r="B284" s="19" t="s">
        <v>286</v>
      </c>
      <c r="C284" s="20"/>
      <c r="D284" s="21">
        <f t="shared" si="12"/>
        <v>0</v>
      </c>
      <c r="E284" s="22">
        <f>SUMIF($R285:$R$309,LEFT($B284,2),E285:E$309)</f>
        <v>0</v>
      </c>
      <c r="F284" s="22">
        <f>SUMIF($R285:$R$309,LEFT($B284,2),F285:F$309)</f>
        <v>0</v>
      </c>
      <c r="G284" s="22">
        <f>SUMIF($R285:$R$309,LEFT($B284,2),G285:G$309)</f>
        <v>0</v>
      </c>
      <c r="H284" s="22">
        <f>SUMIF($R285:$R$309,LEFT($B284,2),H285:H$309)</f>
        <v>0</v>
      </c>
      <c r="I284" s="22">
        <f>SUMIF($R285:$R$309,LEFT($B284,2),I285:I$309)</f>
        <v>0</v>
      </c>
      <c r="J284" s="22">
        <f>SUMIF($R285:$R$309,LEFT($B284,2),J285:J$309)</f>
        <v>0</v>
      </c>
      <c r="K284" s="22">
        <f>SUMIF($R285:$R$309,LEFT($B284,2),K285:K$309)</f>
        <v>0</v>
      </c>
      <c r="L284" s="22">
        <f>SUMIF($R285:$R$309,LEFT($B284,2),L285:L$309)</f>
        <v>0</v>
      </c>
      <c r="M284" s="22">
        <f>SUMIF($R285:$R$309,LEFT($B284,2),M285:M$309)</f>
        <v>0</v>
      </c>
      <c r="N284" s="22">
        <f>SUMIF($R285:$R$309,LEFT($B284,2),N285:N$309)</f>
        <v>0</v>
      </c>
      <c r="O284" s="22">
        <f>SUMIF($R285:$R$309,LEFT($B284,2),O285:O$309)</f>
        <v>0</v>
      </c>
      <c r="P284" s="23">
        <f>SUMIF($R285:$R$309,LEFT($B284,2),P285:P$309)</f>
        <v>0</v>
      </c>
      <c r="Q284" s="24" t="str">
        <f t="shared" si="13"/>
        <v>7</v>
      </c>
      <c r="R284" s="24" t="str">
        <f t="shared" si="14"/>
        <v>79</v>
      </c>
    </row>
    <row r="285" spans="1:18" x14ac:dyDescent="0.25">
      <c r="A285" s="1"/>
      <c r="B285" s="26" t="s">
        <v>287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26" t="s">
        <v>288</v>
      </c>
      <c r="C286" s="27"/>
      <c r="D286" s="28">
        <f t="shared" si="12"/>
        <v>0</v>
      </c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30"/>
      <c r="Q286" s="4" t="str">
        <f t="shared" si="13"/>
        <v>7</v>
      </c>
      <c r="R286" s="4" t="str">
        <f t="shared" si="14"/>
        <v>79</v>
      </c>
    </row>
    <row r="287" spans="1:18" x14ac:dyDescent="0.25">
      <c r="A287" s="1"/>
      <c r="B287" s="13" t="s">
        <v>289</v>
      </c>
      <c r="C287" s="14"/>
      <c r="D287" s="31">
        <f t="shared" si="12"/>
        <v>0</v>
      </c>
      <c r="E287" s="16">
        <f>SUMIF($Q288:$Q$309,LEFT($B287,1),E288:E$309)/2</f>
        <v>0</v>
      </c>
      <c r="F287" s="16">
        <f>SUMIF($Q288:$Q$309,LEFT($B287,1),F288:F$309)/2</f>
        <v>0</v>
      </c>
      <c r="G287" s="16">
        <f>SUMIF($Q288:$Q$309,LEFT($B287,1),G288:G$309)/2</f>
        <v>0</v>
      </c>
      <c r="H287" s="16">
        <f>SUMIF($Q288:$Q$309,LEFT($B287,1),H288:H$309)/2</f>
        <v>0</v>
      </c>
      <c r="I287" s="16">
        <f>SUMIF($Q288:$Q$309,LEFT($B287,1),I288:I$309)/2</f>
        <v>0</v>
      </c>
      <c r="J287" s="16">
        <f>SUMIF($Q288:$Q$309,LEFT($B287,1),J288:J$309)/2</f>
        <v>0</v>
      </c>
      <c r="K287" s="16">
        <f>SUMIF($Q288:$Q$309,LEFT($B287,1),K288:K$309)/2</f>
        <v>0</v>
      </c>
      <c r="L287" s="16">
        <f>SUMIF($Q288:$Q$309,LEFT($B287,1),L288:L$309)/2</f>
        <v>0</v>
      </c>
      <c r="M287" s="16">
        <f>SUMIF($Q288:$Q$309,LEFT($B287,1),M288:M$309)/2</f>
        <v>0</v>
      </c>
      <c r="N287" s="16">
        <f>SUMIF($Q288:$Q$309,LEFT($B287,1),N288:N$309)/2</f>
        <v>0</v>
      </c>
      <c r="O287" s="16">
        <f>SUMIF($Q288:$Q$309,LEFT($B287,1),O288:O$309)/2</f>
        <v>0</v>
      </c>
      <c r="P287" s="17">
        <f>SUMIF($Q288:$Q$309,LEFT($B287,1),P288:P$309)/2</f>
        <v>0</v>
      </c>
      <c r="Q287" s="4" t="str">
        <f t="shared" si="13"/>
        <v>8</v>
      </c>
      <c r="R287" s="4" t="str">
        <f t="shared" si="14"/>
        <v>80</v>
      </c>
    </row>
    <row r="288" spans="1:18" s="25" customFormat="1" x14ac:dyDescent="0.25">
      <c r="A288" s="18"/>
      <c r="B288" s="19" t="s">
        <v>290</v>
      </c>
      <c r="C288" s="20"/>
      <c r="D288" s="21">
        <f t="shared" si="12"/>
        <v>0</v>
      </c>
      <c r="E288" s="22">
        <f>SUMIF($R289:$R$309,LEFT($B288,2),E289:E$309)</f>
        <v>0</v>
      </c>
      <c r="F288" s="22">
        <f>SUMIF($R289:$R$309,LEFT($B288,2),F289:F$309)</f>
        <v>0</v>
      </c>
      <c r="G288" s="22">
        <f>SUMIF($R289:$R$309,LEFT($B288,2),G289:G$309)</f>
        <v>0</v>
      </c>
      <c r="H288" s="22">
        <f>SUMIF($R289:$R$309,LEFT($B288,2),H289:H$309)</f>
        <v>0</v>
      </c>
      <c r="I288" s="22">
        <f>SUMIF($R289:$R$309,LEFT($B288,2),I289:I$309)</f>
        <v>0</v>
      </c>
      <c r="J288" s="22">
        <f>SUMIF($R289:$R$309,LEFT($B288,2),J289:J$309)</f>
        <v>0</v>
      </c>
      <c r="K288" s="22">
        <f>SUMIF($R289:$R$309,LEFT($B288,2),K289:K$309)</f>
        <v>0</v>
      </c>
      <c r="L288" s="22">
        <f>SUMIF($R289:$R$309,LEFT($B288,2),L289:L$309)</f>
        <v>0</v>
      </c>
      <c r="M288" s="22">
        <f>SUMIF($R289:$R$309,LEFT($B288,2),M289:M$309)</f>
        <v>0</v>
      </c>
      <c r="N288" s="22">
        <f>SUMIF($R289:$R$309,LEFT($B288,2),N289:N$309)</f>
        <v>0</v>
      </c>
      <c r="O288" s="22">
        <f>SUMIF($R289:$R$309,LEFT($B288,2),O289:O$309)</f>
        <v>0</v>
      </c>
      <c r="P288" s="23">
        <f>SUMIF($R289:$R$309,LEFT($B288,2),P289:P$309)</f>
        <v>0</v>
      </c>
      <c r="Q288" s="24" t="str">
        <f t="shared" si="13"/>
        <v>8</v>
      </c>
      <c r="R288" s="24" t="str">
        <f t="shared" si="14"/>
        <v>81</v>
      </c>
    </row>
    <row r="289" spans="1:18" x14ac:dyDescent="0.25">
      <c r="A289" s="1"/>
      <c r="B289" s="26" t="s">
        <v>291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81</v>
      </c>
    </row>
    <row r="290" spans="1:18" s="25" customFormat="1" x14ac:dyDescent="0.25">
      <c r="A290" s="18"/>
      <c r="B290" s="19" t="s">
        <v>292</v>
      </c>
      <c r="C290" s="20"/>
      <c r="D290" s="21">
        <f t="shared" si="12"/>
        <v>0</v>
      </c>
      <c r="E290" s="22">
        <f>SUMIF($R291:$R$309,LEFT($B290,2),E291:E$309)</f>
        <v>0</v>
      </c>
      <c r="F290" s="22">
        <f>SUMIF($R291:$R$309,LEFT($B290,2),F291:F$309)</f>
        <v>0</v>
      </c>
      <c r="G290" s="22">
        <f>SUMIF($R291:$R$309,LEFT($B290,2),G291:G$309)</f>
        <v>0</v>
      </c>
      <c r="H290" s="22">
        <f>SUMIF($R291:$R$309,LEFT($B290,2),H291:H$309)</f>
        <v>0</v>
      </c>
      <c r="I290" s="22">
        <f>SUMIF($R291:$R$309,LEFT($B290,2),I291:I$309)</f>
        <v>0</v>
      </c>
      <c r="J290" s="22">
        <f>SUMIF($R291:$R$309,LEFT($B290,2),J291:J$309)</f>
        <v>0</v>
      </c>
      <c r="K290" s="22">
        <f>SUMIF($R291:$R$309,LEFT($B290,2),K291:K$309)</f>
        <v>0</v>
      </c>
      <c r="L290" s="22">
        <f>SUMIF($R291:$R$309,LEFT($B290,2),L291:L$309)</f>
        <v>0</v>
      </c>
      <c r="M290" s="22">
        <f>SUMIF($R291:$R$309,LEFT($B290,2),M291:M$309)</f>
        <v>0</v>
      </c>
      <c r="N290" s="22">
        <f>SUMIF($R291:$R$309,LEFT($B290,2),N291:N$309)</f>
        <v>0</v>
      </c>
      <c r="O290" s="22">
        <f>SUMIF($R291:$R$309,LEFT($B290,2),O291:O$309)</f>
        <v>0</v>
      </c>
      <c r="P290" s="23">
        <f>SUMIF($R291:$R$309,LEFT($B290,2),P291:P$309)</f>
        <v>0</v>
      </c>
      <c r="Q290" s="24" t="str">
        <f t="shared" si="13"/>
        <v>8</v>
      </c>
      <c r="R290" s="24" t="str">
        <f t="shared" si="14"/>
        <v>83</v>
      </c>
    </row>
    <row r="291" spans="1:18" x14ac:dyDescent="0.25">
      <c r="A291" s="1"/>
      <c r="B291" s="26" t="s">
        <v>293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83</v>
      </c>
    </row>
    <row r="292" spans="1:18" s="25" customFormat="1" x14ac:dyDescent="0.25">
      <c r="A292" s="18"/>
      <c r="B292" s="19" t="s">
        <v>294</v>
      </c>
      <c r="C292" s="20"/>
      <c r="D292" s="21">
        <f t="shared" si="12"/>
        <v>0</v>
      </c>
      <c r="E292" s="22">
        <f>SUMIF($R293:$R$309,LEFT($B292,2),E293:E$309)</f>
        <v>0</v>
      </c>
      <c r="F292" s="22">
        <f>SUMIF($R293:$R$309,LEFT($B292,2),F293:F$309)</f>
        <v>0</v>
      </c>
      <c r="G292" s="22">
        <f>SUMIF($R293:$R$309,LEFT($B292,2),G293:G$309)</f>
        <v>0</v>
      </c>
      <c r="H292" s="22">
        <f>SUMIF($R293:$R$309,LEFT($B292,2),H293:H$309)</f>
        <v>0</v>
      </c>
      <c r="I292" s="22">
        <f>SUMIF($R293:$R$309,LEFT($B292,2),I293:I$309)</f>
        <v>0</v>
      </c>
      <c r="J292" s="22">
        <f>SUMIF($R293:$R$309,LEFT($B292,2),J293:J$309)</f>
        <v>0</v>
      </c>
      <c r="K292" s="22">
        <f>SUMIF($R293:$R$309,LEFT($B292,2),K293:K$309)</f>
        <v>0</v>
      </c>
      <c r="L292" s="22">
        <f>SUMIF($R293:$R$309,LEFT($B292,2),L293:L$309)</f>
        <v>0</v>
      </c>
      <c r="M292" s="22">
        <f>SUMIF($R293:$R$309,LEFT($B292,2),M293:M$309)</f>
        <v>0</v>
      </c>
      <c r="N292" s="22">
        <f>SUMIF($R293:$R$309,LEFT($B292,2),N293:N$309)</f>
        <v>0</v>
      </c>
      <c r="O292" s="22">
        <f>SUMIF($R293:$R$309,LEFT($B292,2),O293:O$309)</f>
        <v>0</v>
      </c>
      <c r="P292" s="23">
        <f>SUMIF($R293:$R$309,LEFT($B292,2),P293:P$309)</f>
        <v>0</v>
      </c>
      <c r="Q292" s="24" t="str">
        <f t="shared" si="13"/>
        <v>8</v>
      </c>
      <c r="R292" s="24" t="str">
        <f t="shared" si="14"/>
        <v>85</v>
      </c>
    </row>
    <row r="293" spans="1:18" x14ac:dyDescent="0.25">
      <c r="A293" s="1"/>
      <c r="B293" s="26" t="s">
        <v>295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296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26" t="s">
        <v>297</v>
      </c>
      <c r="C295" s="27"/>
      <c r="D295" s="28">
        <f t="shared" si="12"/>
        <v>0</v>
      </c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30"/>
      <c r="Q295" s="4" t="str">
        <f t="shared" si="13"/>
        <v>8</v>
      </c>
      <c r="R295" s="4" t="str">
        <f t="shared" si="14"/>
        <v>85</v>
      </c>
    </row>
    <row r="296" spans="1:18" x14ac:dyDescent="0.25">
      <c r="A296" s="1"/>
      <c r="B296" s="13" t="s">
        <v>298</v>
      </c>
      <c r="C296" s="14"/>
      <c r="D296" s="31">
        <f t="shared" si="12"/>
        <v>0</v>
      </c>
      <c r="E296" s="16">
        <f>SUMIF($Q297:$Q$309,LEFT($B296,1),E297:E$309)/2</f>
        <v>0</v>
      </c>
      <c r="F296" s="16">
        <f>SUMIF($Q297:$Q$309,LEFT($B296,1),F297:F$309)/2</f>
        <v>0</v>
      </c>
      <c r="G296" s="16">
        <f>SUMIF($Q297:$Q$309,LEFT($B296,1),G297:G$309)/2</f>
        <v>0</v>
      </c>
      <c r="H296" s="16">
        <f>SUMIF($Q297:$Q$309,LEFT($B296,1),H297:H$309)/2</f>
        <v>0</v>
      </c>
      <c r="I296" s="16">
        <f>SUMIF($Q297:$Q$309,LEFT($B296,1),I297:I$309)/2</f>
        <v>0</v>
      </c>
      <c r="J296" s="16">
        <f>SUMIF($Q297:$Q$309,LEFT($B296,1),J297:J$309)/2</f>
        <v>0</v>
      </c>
      <c r="K296" s="16">
        <f>SUMIF($Q297:$Q$309,LEFT($B296,1),K297:K$309)/2</f>
        <v>0</v>
      </c>
      <c r="L296" s="16">
        <f>SUMIF($Q297:$Q$309,LEFT($B296,1),L297:L$309)/2</f>
        <v>0</v>
      </c>
      <c r="M296" s="16">
        <f>SUMIF($Q297:$Q$309,LEFT($B296,1),M297:M$309)/2</f>
        <v>0</v>
      </c>
      <c r="N296" s="16">
        <f>SUMIF($Q297:$Q$309,LEFT($B296,1),N297:N$309)/2</f>
        <v>0</v>
      </c>
      <c r="O296" s="16">
        <f>SUMIF($Q297:$Q$309,LEFT($B296,1),O297:O$309)/2</f>
        <v>0</v>
      </c>
      <c r="P296" s="17">
        <f>SUMIF($Q297:$Q$309,LEFT($B296,1),P297:P$309)/2</f>
        <v>0</v>
      </c>
      <c r="Q296" s="4" t="str">
        <f t="shared" si="13"/>
        <v>9</v>
      </c>
      <c r="R296" s="4" t="str">
        <f t="shared" si="14"/>
        <v>90</v>
      </c>
    </row>
    <row r="297" spans="1:18" s="25" customFormat="1" x14ac:dyDescent="0.25">
      <c r="A297" s="18"/>
      <c r="B297" s="19" t="s">
        <v>299</v>
      </c>
      <c r="C297" s="20"/>
      <c r="D297" s="21">
        <f t="shared" si="12"/>
        <v>0</v>
      </c>
      <c r="E297" s="22">
        <f>SUMIF($R298:$R$309,LEFT($B297,2),E298:E$309)</f>
        <v>0</v>
      </c>
      <c r="F297" s="22">
        <f>SUMIF($R298:$R$309,LEFT($B297,2),F298:F$309)</f>
        <v>0</v>
      </c>
      <c r="G297" s="22">
        <f>SUMIF($R298:$R$309,LEFT($B297,2),G298:G$309)</f>
        <v>0</v>
      </c>
      <c r="H297" s="22">
        <f>SUMIF($R298:$R$309,LEFT($B297,2),H298:H$309)</f>
        <v>0</v>
      </c>
      <c r="I297" s="22">
        <f>SUMIF($R298:$R$309,LEFT($B297,2),I298:I$309)</f>
        <v>0</v>
      </c>
      <c r="J297" s="22">
        <f>SUMIF($R298:$R$309,LEFT($B297,2),J298:J$309)</f>
        <v>0</v>
      </c>
      <c r="K297" s="22">
        <f>SUMIF($R298:$R$309,LEFT($B297,2),K298:K$309)</f>
        <v>0</v>
      </c>
      <c r="L297" s="22">
        <f>SUMIF($R298:$R$309,LEFT($B297,2),L298:L$309)</f>
        <v>0</v>
      </c>
      <c r="M297" s="22">
        <f>SUMIF($R298:$R$309,LEFT($B297,2),M298:M$309)</f>
        <v>0</v>
      </c>
      <c r="N297" s="22">
        <f>SUMIF($R298:$R$309,LEFT($B297,2),N298:N$309)</f>
        <v>0</v>
      </c>
      <c r="O297" s="22">
        <f>SUMIF($R298:$R$309,LEFT($B297,2),O298:O$309)</f>
        <v>0</v>
      </c>
      <c r="P297" s="23">
        <f>SUMIF($R298:$R$309,LEFT($B297,2),P298:P$309)</f>
        <v>0</v>
      </c>
      <c r="Q297" s="24" t="str">
        <f t="shared" si="13"/>
        <v>9</v>
      </c>
      <c r="R297" s="24" t="str">
        <f t="shared" si="14"/>
        <v>91</v>
      </c>
    </row>
    <row r="298" spans="1:18" x14ac:dyDescent="0.25">
      <c r="A298" s="1"/>
      <c r="B298" s="26" t="s">
        <v>300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91</v>
      </c>
    </row>
    <row r="299" spans="1:18" s="25" customFormat="1" x14ac:dyDescent="0.25">
      <c r="A299" s="18"/>
      <c r="B299" s="19" t="s">
        <v>301</v>
      </c>
      <c r="C299" s="20"/>
      <c r="D299" s="21">
        <f t="shared" si="12"/>
        <v>0</v>
      </c>
      <c r="E299" s="22">
        <f>SUMIF($R300:$R$309,LEFT($B299,2),E300:E$309)</f>
        <v>0</v>
      </c>
      <c r="F299" s="22">
        <f>SUMIF($R300:$R$309,LEFT($B299,2),F300:F$309)</f>
        <v>0</v>
      </c>
      <c r="G299" s="22">
        <f>SUMIF($R300:$R$309,LEFT($B299,2),G300:G$309)</f>
        <v>0</v>
      </c>
      <c r="H299" s="22">
        <f>SUMIF($R300:$R$309,LEFT($B299,2),H300:H$309)</f>
        <v>0</v>
      </c>
      <c r="I299" s="22">
        <f>SUMIF($R300:$R$309,LEFT($B299,2),I300:I$309)</f>
        <v>0</v>
      </c>
      <c r="J299" s="22">
        <f>SUMIF($R300:$R$309,LEFT($B299,2),J300:J$309)</f>
        <v>0</v>
      </c>
      <c r="K299" s="22">
        <f>SUMIF($R300:$R$309,LEFT($B299,2),K300:K$309)</f>
        <v>0</v>
      </c>
      <c r="L299" s="22">
        <f>SUMIF($R300:$R$309,LEFT($B299,2),L300:L$309)</f>
        <v>0</v>
      </c>
      <c r="M299" s="22">
        <f>SUMIF($R300:$R$309,LEFT($B299,2),M300:M$309)</f>
        <v>0</v>
      </c>
      <c r="N299" s="22">
        <f>SUMIF($R300:$R$309,LEFT($B299,2),N300:N$309)</f>
        <v>0</v>
      </c>
      <c r="O299" s="22">
        <f>SUMIF($R300:$R$309,LEFT($B299,2),O300:O$309)</f>
        <v>0</v>
      </c>
      <c r="P299" s="23">
        <f>SUMIF($R300:$R$309,LEFT($B299,2),P300:P$309)</f>
        <v>0</v>
      </c>
      <c r="Q299" s="24" t="str">
        <f t="shared" si="13"/>
        <v>9</v>
      </c>
      <c r="R299" s="24" t="str">
        <f t="shared" si="14"/>
        <v>92</v>
      </c>
    </row>
    <row r="300" spans="1:18" x14ac:dyDescent="0.25">
      <c r="A300" s="1"/>
      <c r="B300" s="26" t="s">
        <v>302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x14ac:dyDescent="0.25">
      <c r="A301" s="1"/>
      <c r="B301" s="26" t="s">
        <v>303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92</v>
      </c>
    </row>
    <row r="302" spans="1:18" s="25" customFormat="1" x14ac:dyDescent="0.25">
      <c r="A302" s="18"/>
      <c r="B302" s="19" t="s">
        <v>304</v>
      </c>
      <c r="C302" s="20"/>
      <c r="D302" s="21">
        <f t="shared" si="12"/>
        <v>0</v>
      </c>
      <c r="E302" s="22">
        <f>SUMIF($R303:$R$309,LEFT($B302,2),E303:E$309)</f>
        <v>0</v>
      </c>
      <c r="F302" s="22">
        <f>SUMIF($R303:$R$309,LEFT($B302,2),F303:F$309)</f>
        <v>0</v>
      </c>
      <c r="G302" s="22">
        <f>SUMIF($R303:$R$309,LEFT($B302,2),G303:G$309)</f>
        <v>0</v>
      </c>
      <c r="H302" s="22">
        <f>SUMIF($R303:$R$309,LEFT($B302,2),H303:H$309)</f>
        <v>0</v>
      </c>
      <c r="I302" s="22">
        <f>SUMIF($R303:$R$309,LEFT($B302,2),I303:I$309)</f>
        <v>0</v>
      </c>
      <c r="J302" s="22">
        <f>SUMIF($R303:$R$309,LEFT($B302,2),J303:J$309)</f>
        <v>0</v>
      </c>
      <c r="K302" s="22">
        <f>SUMIF($R303:$R$309,LEFT($B302,2),K303:K$309)</f>
        <v>0</v>
      </c>
      <c r="L302" s="22">
        <f>SUMIF($R303:$R$309,LEFT($B302,2),L303:L$309)</f>
        <v>0</v>
      </c>
      <c r="M302" s="22">
        <f>SUMIF($R303:$R$309,LEFT($B302,2),M303:M$309)</f>
        <v>0</v>
      </c>
      <c r="N302" s="22">
        <f>SUMIF($R303:$R$309,LEFT($B302,2),N303:N$309)</f>
        <v>0</v>
      </c>
      <c r="O302" s="22">
        <f>SUMIF($R303:$R$309,LEFT($B302,2),O303:O$309)</f>
        <v>0</v>
      </c>
      <c r="P302" s="23">
        <f>SUMIF($R303:$R$309,LEFT($B302,2),P303:P$309)</f>
        <v>0</v>
      </c>
      <c r="Q302" s="24" t="str">
        <f t="shared" si="13"/>
        <v>9</v>
      </c>
      <c r="R302" s="24" t="str">
        <f t="shared" si="14"/>
        <v>93</v>
      </c>
    </row>
    <row r="303" spans="1:18" x14ac:dyDescent="0.25">
      <c r="A303" s="1"/>
      <c r="B303" s="26" t="s">
        <v>305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93</v>
      </c>
    </row>
    <row r="304" spans="1:18" s="25" customFormat="1" x14ac:dyDescent="0.25">
      <c r="A304" s="18"/>
      <c r="B304" s="19" t="s">
        <v>306</v>
      </c>
      <c r="C304" s="20"/>
      <c r="D304" s="21">
        <f t="shared" si="12"/>
        <v>0</v>
      </c>
      <c r="E304" s="22">
        <f>SUMIF($R305:$R$309,LEFT($B304,2),E305:E$309)</f>
        <v>0</v>
      </c>
      <c r="F304" s="22">
        <f>SUMIF($R305:$R$309,LEFT($B304,2),F305:F$309)</f>
        <v>0</v>
      </c>
      <c r="G304" s="22">
        <f>SUMIF($R305:$R$309,LEFT($B304,2),G305:G$309)</f>
        <v>0</v>
      </c>
      <c r="H304" s="22">
        <f>SUMIF($R305:$R$309,LEFT($B304,2),H305:H$309)</f>
        <v>0</v>
      </c>
      <c r="I304" s="22">
        <f>SUMIF($R305:$R$309,LEFT($B304,2),I305:I$309)</f>
        <v>0</v>
      </c>
      <c r="J304" s="22">
        <f>SUMIF($R305:$R$309,LEFT($B304,2),J305:J$309)</f>
        <v>0</v>
      </c>
      <c r="K304" s="22">
        <f>SUMIF($R305:$R$309,LEFT($B304,2),K305:K$309)</f>
        <v>0</v>
      </c>
      <c r="L304" s="22">
        <f>SUMIF($R305:$R$309,LEFT($B304,2),L305:L$309)</f>
        <v>0</v>
      </c>
      <c r="M304" s="22">
        <f>SUMIF($R305:$R$309,LEFT($B304,2),M305:M$309)</f>
        <v>0</v>
      </c>
      <c r="N304" s="22">
        <f>SUMIF($R305:$R$309,LEFT($B304,2),N305:N$309)</f>
        <v>0</v>
      </c>
      <c r="O304" s="22">
        <f>SUMIF($R305:$R$309,LEFT($B304,2),O305:O$309)</f>
        <v>0</v>
      </c>
      <c r="P304" s="23">
        <f>SUMIF($R305:$R$309,LEFT($B304,2),P305:P$309)</f>
        <v>0</v>
      </c>
      <c r="Q304" s="24" t="str">
        <f t="shared" si="13"/>
        <v>9</v>
      </c>
      <c r="R304" s="24" t="str">
        <f t="shared" si="14"/>
        <v>94</v>
      </c>
    </row>
    <row r="305" spans="1:55" x14ac:dyDescent="0.25">
      <c r="A305" s="1"/>
      <c r="B305" s="26" t="s">
        <v>307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94</v>
      </c>
    </row>
    <row r="306" spans="1:55" s="25" customFormat="1" x14ac:dyDescent="0.25">
      <c r="A306" s="18"/>
      <c r="B306" s="19" t="s">
        <v>308</v>
      </c>
      <c r="C306" s="20"/>
      <c r="D306" s="21">
        <f t="shared" si="12"/>
        <v>0</v>
      </c>
      <c r="E306" s="22">
        <f>SUMIF($R307:$R$309,LEFT($B306,2),E307:E$309)</f>
        <v>0</v>
      </c>
      <c r="F306" s="22">
        <f>SUMIF($R307:$R$309,LEFT($B306,2),F307:F$309)</f>
        <v>0</v>
      </c>
      <c r="G306" s="22">
        <f>SUMIF($R307:$R$309,LEFT($B306,2),G307:G$309)</f>
        <v>0</v>
      </c>
      <c r="H306" s="22">
        <f>SUMIF($R307:$R$309,LEFT($B306,2),H307:H$309)</f>
        <v>0</v>
      </c>
      <c r="I306" s="22">
        <f>SUMIF($R307:$R$309,LEFT($B306,2),I307:I$309)</f>
        <v>0</v>
      </c>
      <c r="J306" s="22">
        <f>SUMIF($R307:$R$309,LEFT($B306,2),J307:J$309)</f>
        <v>0</v>
      </c>
      <c r="K306" s="22">
        <f>SUMIF($R307:$R$309,LEFT($B306,2),K307:K$309)</f>
        <v>0</v>
      </c>
      <c r="L306" s="22">
        <f>SUMIF($R307:$R$309,LEFT($B306,2),L307:L$309)</f>
        <v>0</v>
      </c>
      <c r="M306" s="22">
        <f>SUMIF($R307:$R$309,LEFT($B306,2),M307:M$309)</f>
        <v>0</v>
      </c>
      <c r="N306" s="22">
        <f>SUMIF($R307:$R$309,LEFT($B306,2),N307:N$309)</f>
        <v>0</v>
      </c>
      <c r="O306" s="22">
        <f>SUMIF($R307:$R$309,LEFT($B306,2),O307:O$309)</f>
        <v>0</v>
      </c>
      <c r="P306" s="23">
        <f>SUMIF($R307:$R$309,LEFT($B306,2),P307:P$309)</f>
        <v>0</v>
      </c>
      <c r="Q306" s="24" t="str">
        <f t="shared" si="13"/>
        <v>9</v>
      </c>
      <c r="R306" s="24" t="str">
        <f t="shared" si="14"/>
        <v>95</v>
      </c>
    </row>
    <row r="307" spans="1:55" x14ac:dyDescent="0.25">
      <c r="A307" s="1"/>
      <c r="B307" s="26" t="s">
        <v>309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95</v>
      </c>
    </row>
    <row r="308" spans="1:55" s="25" customFormat="1" x14ac:dyDescent="0.25">
      <c r="A308" s="18"/>
      <c r="B308" s="19" t="s">
        <v>310</v>
      </c>
      <c r="C308" s="20"/>
      <c r="D308" s="21">
        <f t="shared" si="12"/>
        <v>0</v>
      </c>
      <c r="E308" s="22">
        <f>SUMIF($R309:$R$309,LEFT($B308,2),E309:E$309)</f>
        <v>0</v>
      </c>
      <c r="F308" s="22">
        <f>SUMIF($R309:$R$309,LEFT($B308,2),F309:F$309)</f>
        <v>0</v>
      </c>
      <c r="G308" s="22">
        <f>SUMIF($R309:$R$309,LEFT($B308,2),G309:G$309)</f>
        <v>0</v>
      </c>
      <c r="H308" s="22">
        <f>SUMIF($R309:$R$309,LEFT($B308,2),H309:H$309)</f>
        <v>0</v>
      </c>
      <c r="I308" s="22">
        <f>SUMIF($R309:$R$309,LEFT($B308,2),I309:I$309)</f>
        <v>0</v>
      </c>
      <c r="J308" s="22">
        <f>SUMIF($R309:$R$309,LEFT($B308,2),J309:J$309)</f>
        <v>0</v>
      </c>
      <c r="K308" s="22">
        <f>SUMIF($R309:$R$309,LEFT($B308,2),K309:K$309)</f>
        <v>0</v>
      </c>
      <c r="L308" s="22">
        <f>SUMIF($R309:$R$309,LEFT($B308,2),L309:L$309)</f>
        <v>0</v>
      </c>
      <c r="M308" s="22">
        <f>SUMIF($R309:$R$309,LEFT($B308,2),M309:M$309)</f>
        <v>0</v>
      </c>
      <c r="N308" s="22">
        <f>SUMIF($R309:$R$309,LEFT($B308,2),N309:N$309)</f>
        <v>0</v>
      </c>
      <c r="O308" s="22">
        <f>SUMIF($R309:$R$309,LEFT($B308,2),O309:O$309)</f>
        <v>0</v>
      </c>
      <c r="P308" s="23">
        <f>SUMIF($R309:$R$309,LEFT($B308,2),P309:P$309)</f>
        <v>0</v>
      </c>
      <c r="Q308" s="24" t="str">
        <f t="shared" si="13"/>
        <v>9</v>
      </c>
      <c r="R308" s="24" t="str">
        <f t="shared" si="14"/>
        <v>99</v>
      </c>
    </row>
    <row r="309" spans="1:55" x14ac:dyDescent="0.25">
      <c r="A309" s="1"/>
      <c r="B309" s="26" t="s">
        <v>311</v>
      </c>
      <c r="C309" s="27"/>
      <c r="D309" s="28">
        <f t="shared" si="12"/>
        <v>0</v>
      </c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30"/>
      <c r="Q309" s="4" t="str">
        <f t="shared" si="13"/>
        <v>9</v>
      </c>
      <c r="R309" s="4" t="str">
        <f t="shared" si="14"/>
        <v>99</v>
      </c>
    </row>
    <row r="310" spans="1:55" ht="15.75" thickBot="1" x14ac:dyDescent="0.3">
      <c r="A310" s="1"/>
      <c r="B310" s="32" t="s">
        <v>312</v>
      </c>
      <c r="C310" s="33"/>
      <c r="D310" s="34">
        <f t="shared" si="12"/>
        <v>0</v>
      </c>
      <c r="E310" s="35">
        <f>E9+E42+E107+E187+E216+E259+E280+E287+E296</f>
        <v>0</v>
      </c>
      <c r="F310" s="35">
        <f t="shared" ref="F310:N310" si="15">F9+F42+F107+F187+F216+F259+F280+F287+F296</f>
        <v>0</v>
      </c>
      <c r="G310" s="35">
        <f t="shared" si="15"/>
        <v>0</v>
      </c>
      <c r="H310" s="35">
        <f t="shared" si="15"/>
        <v>0</v>
      </c>
      <c r="I310" s="35">
        <f t="shared" si="15"/>
        <v>0</v>
      </c>
      <c r="J310" s="35">
        <f t="shared" si="15"/>
        <v>0</v>
      </c>
      <c r="K310" s="35">
        <f t="shared" si="15"/>
        <v>0</v>
      </c>
      <c r="L310" s="35">
        <f t="shared" si="15"/>
        <v>0</v>
      </c>
      <c r="M310" s="35">
        <f t="shared" si="15"/>
        <v>0</v>
      </c>
      <c r="N310" s="35">
        <f t="shared" si="15"/>
        <v>0</v>
      </c>
      <c r="O310" s="35">
        <f>O9+O42+O107+O187+O216+O259+O280+O287+O296</f>
        <v>0</v>
      </c>
      <c r="P310" s="36">
        <f>P9+P42+P107+P187+P216+P259+P280+P287+P296</f>
        <v>0</v>
      </c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x14ac:dyDescent="0.25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3"/>
      <c r="R739" s="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</sheetData>
  <sheetProtection formatCells="0" formatColumns="0" formatRows="0" insertColumns="0" insertRows="0"/>
  <dataConsolidate/>
  <mergeCells count="3">
    <mergeCell ref="B2:P2"/>
    <mergeCell ref="B3:P3"/>
    <mergeCell ref="C4:P4"/>
  </mergeCells>
  <dataValidations count="1">
    <dataValidation type="whole" showInputMessage="1" showErrorMessage="1" sqref="E9:P310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Hoja1!$B$12:$B$51</xm:f>
          </x14:formula1>
          <xm:sqref>C4:P4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737"/>
  <sheetViews>
    <sheetView tabSelected="1" topLeftCell="B1" zoomScale="85" zoomScaleNormal="85" workbookViewId="0">
      <selection activeCell="C5" sqref="C5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4" style="4" customWidth="1"/>
    <col min="18" max="18" width="3" style="4" bestFit="1" customWidth="1"/>
    <col min="19" max="20" width="3.42578125" customWidth="1"/>
    <col min="21" max="21" width="5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4" t="str">
        <f>FormatoCOG_Paraestatales!B2</f>
        <v>Anteproyecto de Presupuesto de Egresos del Gobierno del Estado de Durango para el Ejercicio 2019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6"/>
    </row>
    <row r="3" spans="1:18" x14ac:dyDescent="0.25">
      <c r="A3" s="1"/>
      <c r="B3" s="81" t="s">
        <v>372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3"/>
    </row>
    <row r="4" spans="1:18" x14ac:dyDescent="0.25">
      <c r="A4" s="1"/>
      <c r="B4" s="8" t="s">
        <v>368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8"/>
    </row>
    <row r="5" spans="1:18" x14ac:dyDescent="0.25">
      <c r="A5" s="1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8" x14ac:dyDescent="0.25">
      <c r="A6" s="1"/>
      <c r="B6" s="63" t="s">
        <v>0</v>
      </c>
      <c r="C6" s="66"/>
      <c r="D6" s="67" t="s">
        <v>1</v>
      </c>
      <c r="E6" s="64" t="s">
        <v>2</v>
      </c>
      <c r="F6" s="64" t="s">
        <v>3</v>
      </c>
      <c r="G6" s="64" t="s">
        <v>4</v>
      </c>
      <c r="H6" s="64" t="s">
        <v>5</v>
      </c>
      <c r="I6" s="64" t="s">
        <v>6</v>
      </c>
      <c r="J6" s="64" t="s">
        <v>7</v>
      </c>
      <c r="K6" s="64" t="s">
        <v>8</v>
      </c>
      <c r="L6" s="64" t="s">
        <v>9</v>
      </c>
      <c r="M6" s="64" t="s">
        <v>10</v>
      </c>
      <c r="N6" s="64" t="s">
        <v>11</v>
      </c>
      <c r="O6" s="64" t="s">
        <v>12</v>
      </c>
      <c r="P6" s="65" t="s">
        <v>13</v>
      </c>
    </row>
    <row r="7" spans="1:18" x14ac:dyDescent="0.25">
      <c r="A7" s="1"/>
      <c r="B7" s="13" t="s">
        <v>14</v>
      </c>
      <c r="C7" s="14"/>
      <c r="D7" s="15">
        <f>SUM(E7:P7)</f>
        <v>0</v>
      </c>
      <c r="E7" s="16">
        <f>SUMIF($Q8:$Q$307,LEFT($B7,1),E8:E$307)/2</f>
        <v>0</v>
      </c>
      <c r="F7" s="16">
        <f>SUMIF($Q8:$Q$307,LEFT($B7,1),F8:F$307)/2</f>
        <v>0</v>
      </c>
      <c r="G7" s="16">
        <f>SUMIF($Q8:$Q$307,LEFT($B7,1),G8:G$307)/2</f>
        <v>0</v>
      </c>
      <c r="H7" s="16">
        <f>SUMIF($Q8:$Q$307,LEFT($B7,1),H8:H$307)/2</f>
        <v>0</v>
      </c>
      <c r="I7" s="16">
        <f>SUMIF($Q8:$Q$307,LEFT($B7,1),I8:I$307)/2</f>
        <v>0</v>
      </c>
      <c r="J7" s="16">
        <f>SUMIF($Q8:$Q$307,LEFT($B7,1),J8:J$307)/2</f>
        <v>0</v>
      </c>
      <c r="K7" s="16">
        <f>SUMIF($Q8:$Q$307,LEFT($B7,1),K8:K$307)/2</f>
        <v>0</v>
      </c>
      <c r="L7" s="16">
        <f>SUMIF($Q8:$Q$307,LEFT($B7,1),L8:L$307)/2</f>
        <v>0</v>
      </c>
      <c r="M7" s="16">
        <f>SUMIF($Q8:$Q$307,LEFT($B7,1),M8:M$307)/2</f>
        <v>0</v>
      </c>
      <c r="N7" s="16">
        <f>SUMIF($Q8:$Q$307,LEFT($B7,1),N8:N$307)/2</f>
        <v>0</v>
      </c>
      <c r="O7" s="16">
        <f>SUMIF($Q8:$Q$307,LEFT($B7,1),O8:O$307)/2</f>
        <v>0</v>
      </c>
      <c r="P7" s="17">
        <f>SUMIF($Q8:$Q$307,LEFT($B7,1),P8:P$307)/2</f>
        <v>0</v>
      </c>
    </row>
    <row r="8" spans="1:18" s="25" customFormat="1" x14ac:dyDescent="0.25">
      <c r="A8" s="18"/>
      <c r="B8" s="19" t="s">
        <v>15</v>
      </c>
      <c r="C8" s="20"/>
      <c r="D8" s="21">
        <f t="shared" ref="D8:D71" si="0">SUM(E8:P8)</f>
        <v>0</v>
      </c>
      <c r="E8" s="22">
        <f>SUMIF($R9:$R$307,LEFT($B8,2),E9:E$307)</f>
        <v>0</v>
      </c>
      <c r="F8" s="22">
        <f>SUMIF($R9:$R$307,LEFT($B8,2),F9:F$307)</f>
        <v>0</v>
      </c>
      <c r="G8" s="22">
        <f>SUMIF($R9:$R$307,LEFT($B8,2),G9:G$307)</f>
        <v>0</v>
      </c>
      <c r="H8" s="22">
        <f>SUMIF($R9:$R$307,LEFT($B8,2),H9:H$307)</f>
        <v>0</v>
      </c>
      <c r="I8" s="22">
        <f>SUMIF($R9:$R$307,LEFT($B8,2),I9:I$307)</f>
        <v>0</v>
      </c>
      <c r="J8" s="22">
        <f>SUMIF($R9:$R$307,LEFT($B8,2),J9:J$307)</f>
        <v>0</v>
      </c>
      <c r="K8" s="22">
        <f>SUMIF($R9:$R$307,LEFT($B8,2),K9:K$307)</f>
        <v>0</v>
      </c>
      <c r="L8" s="22">
        <f>SUMIF($R9:$R$307,LEFT($B8,2),L9:L$307)</f>
        <v>0</v>
      </c>
      <c r="M8" s="22">
        <f>SUMIF($R9:$R$307,LEFT($B8,2),M9:M$307)</f>
        <v>0</v>
      </c>
      <c r="N8" s="22">
        <f>SUMIF($R9:$R$307,LEFT($B8,2),N9:N$307)</f>
        <v>0</v>
      </c>
      <c r="O8" s="22">
        <f>SUMIF($R9:$R$307,LEFT($B8,2),O9:O$307)</f>
        <v>0</v>
      </c>
      <c r="P8" s="23">
        <f>SUMIF($R9:$R$307,LEFT($B8,2),P9:P$307)</f>
        <v>0</v>
      </c>
      <c r="Q8" s="24" t="str">
        <f>LEFT($B8,1)</f>
        <v>1</v>
      </c>
      <c r="R8" s="24" t="str">
        <f>LEFT($B8,2)</f>
        <v>11</v>
      </c>
    </row>
    <row r="9" spans="1:18" x14ac:dyDescent="0.25">
      <c r="A9" s="1"/>
      <c r="B9" s="26" t="s">
        <v>16</v>
      </c>
      <c r="C9" s="27"/>
      <c r="D9" s="28">
        <f t="shared" si="0"/>
        <v>0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4" t="str">
        <f t="shared" ref="Q9:Q72" si="1">LEFT($B9,1)</f>
        <v>1</v>
      </c>
      <c r="R9" s="4" t="str">
        <f t="shared" ref="R9:R72" si="2">LEFT($B9,2)</f>
        <v>11</v>
      </c>
    </row>
    <row r="10" spans="1:18" x14ac:dyDescent="0.25">
      <c r="A10" s="1"/>
      <c r="B10" s="26" t="s">
        <v>17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si="1"/>
        <v>1</v>
      </c>
      <c r="R10" s="4" t="str">
        <f t="shared" si="2"/>
        <v>11</v>
      </c>
    </row>
    <row r="11" spans="1:18" x14ac:dyDescent="0.25">
      <c r="A11" s="1"/>
      <c r="B11" s="26" t="s">
        <v>18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s="25" customFormat="1" x14ac:dyDescent="0.25">
      <c r="A12" s="18"/>
      <c r="B12" s="19" t="s">
        <v>19</v>
      </c>
      <c r="C12" s="20"/>
      <c r="D12" s="21">
        <f t="shared" si="0"/>
        <v>0</v>
      </c>
      <c r="E12" s="22">
        <f>SUMIF($R13:$R$307,LEFT($B12,2),E13:E$307)</f>
        <v>0</v>
      </c>
      <c r="F12" s="22">
        <f>SUMIF($R13:$R$307,LEFT($B12,2),F13:F$307)</f>
        <v>0</v>
      </c>
      <c r="G12" s="22">
        <f>SUMIF($R13:$R$307,LEFT($B12,2),G13:G$307)</f>
        <v>0</v>
      </c>
      <c r="H12" s="22">
        <f>SUMIF($R13:$R$307,LEFT($B12,2),H13:H$307)</f>
        <v>0</v>
      </c>
      <c r="I12" s="22">
        <f>SUMIF($R13:$R$307,LEFT($B12,2),I13:I$307)</f>
        <v>0</v>
      </c>
      <c r="J12" s="22">
        <f>SUMIF($R13:$R$307,LEFT($B12,2),J13:J$307)</f>
        <v>0</v>
      </c>
      <c r="K12" s="22">
        <f>SUMIF($R13:$R$307,LEFT($B12,2),K13:K$307)</f>
        <v>0</v>
      </c>
      <c r="L12" s="22">
        <f>SUMIF($R13:$R$307,LEFT($B12,2),L13:L$307)</f>
        <v>0</v>
      </c>
      <c r="M12" s="22">
        <f>SUMIF($R13:$R$307,LEFT($B12,2),M13:M$307)</f>
        <v>0</v>
      </c>
      <c r="N12" s="22">
        <f>SUMIF($R13:$R$307,LEFT($B12,2),N13:N$307)</f>
        <v>0</v>
      </c>
      <c r="O12" s="22">
        <f>SUMIF($R13:$R$307,LEFT($B12,2),O13:O$307)</f>
        <v>0</v>
      </c>
      <c r="P12" s="23">
        <f>SUMIF($R13:$R$307,LEFT($B12,2),P13:P$307)</f>
        <v>0</v>
      </c>
      <c r="Q12" s="24" t="str">
        <f t="shared" si="1"/>
        <v>1</v>
      </c>
      <c r="R12" s="24" t="str">
        <f t="shared" si="2"/>
        <v>12</v>
      </c>
    </row>
    <row r="13" spans="1:18" x14ac:dyDescent="0.25">
      <c r="A13" s="1"/>
      <c r="B13" s="26" t="s">
        <v>20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12</v>
      </c>
    </row>
    <row r="14" spans="1:18" x14ac:dyDescent="0.25">
      <c r="A14" s="1"/>
      <c r="B14" s="26" t="s">
        <v>21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22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23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s="25" customFormat="1" x14ac:dyDescent="0.25">
      <c r="A17" s="18"/>
      <c r="B17" s="19" t="s">
        <v>24</v>
      </c>
      <c r="C17" s="20"/>
      <c r="D17" s="21">
        <f t="shared" si="0"/>
        <v>0</v>
      </c>
      <c r="E17" s="22">
        <f>SUMIF($R18:$R$307,LEFT($B17,2),E18:E$307)</f>
        <v>0</v>
      </c>
      <c r="F17" s="22">
        <f>SUMIF($R18:$R$307,LEFT($B17,2),F18:F$307)</f>
        <v>0</v>
      </c>
      <c r="G17" s="22">
        <f>SUMIF($R18:$R$307,LEFT($B17,2),G18:G$307)</f>
        <v>0</v>
      </c>
      <c r="H17" s="22">
        <f>SUMIF($R18:$R$307,LEFT($B17,2),H18:H$307)</f>
        <v>0</v>
      </c>
      <c r="I17" s="22">
        <f>SUMIF($R18:$R$307,LEFT($B17,2),I18:I$307)</f>
        <v>0</v>
      </c>
      <c r="J17" s="22">
        <f>SUMIF($R18:$R$307,LEFT($B17,2),J18:J$307)</f>
        <v>0</v>
      </c>
      <c r="K17" s="22">
        <f>SUMIF($R18:$R$307,LEFT($B17,2),K18:K$307)</f>
        <v>0</v>
      </c>
      <c r="L17" s="22">
        <f>SUMIF($R18:$R$307,LEFT($B17,2),L18:L$307)</f>
        <v>0</v>
      </c>
      <c r="M17" s="22">
        <f>SUMIF($R18:$R$307,LEFT($B17,2),M18:M$307)</f>
        <v>0</v>
      </c>
      <c r="N17" s="22">
        <f>SUMIF($R18:$R$307,LEFT($B17,2),N18:N$307)</f>
        <v>0</v>
      </c>
      <c r="O17" s="22">
        <f>SUMIF($R18:$R$307,LEFT($B17,2),O18:O$307)</f>
        <v>0</v>
      </c>
      <c r="P17" s="23">
        <f>SUMIF($R18:$R$307,LEFT($B17,2),P18:P$307)</f>
        <v>0</v>
      </c>
      <c r="Q17" s="24" t="str">
        <f t="shared" si="1"/>
        <v>1</v>
      </c>
      <c r="R17" s="24" t="str">
        <f t="shared" si="2"/>
        <v>13</v>
      </c>
    </row>
    <row r="18" spans="1:18" x14ac:dyDescent="0.25">
      <c r="A18" s="1"/>
      <c r="B18" s="26" t="s">
        <v>25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13</v>
      </c>
    </row>
    <row r="19" spans="1:18" x14ac:dyDescent="0.25">
      <c r="A19" s="1"/>
      <c r="B19" s="26" t="s">
        <v>26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27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28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29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s="25" customFormat="1" x14ac:dyDescent="0.25">
      <c r="A23" s="18"/>
      <c r="B23" s="19" t="s">
        <v>30</v>
      </c>
      <c r="C23" s="20"/>
      <c r="D23" s="21">
        <f t="shared" si="0"/>
        <v>0</v>
      </c>
      <c r="E23" s="22">
        <f>SUMIF($R24:$R$307,LEFT($B23,2),E24:E$307)</f>
        <v>0</v>
      </c>
      <c r="F23" s="22">
        <f>SUMIF($R24:$R$307,LEFT($B23,2),F24:F$307)</f>
        <v>0</v>
      </c>
      <c r="G23" s="22">
        <f>SUMIF($R24:$R$307,LEFT($B23,2),G24:G$307)</f>
        <v>0</v>
      </c>
      <c r="H23" s="22">
        <f>SUMIF($R24:$R$307,LEFT($B23,2),H24:H$307)</f>
        <v>0</v>
      </c>
      <c r="I23" s="22">
        <f>SUMIF($R24:$R$307,LEFT($B23,2),I24:I$307)</f>
        <v>0</v>
      </c>
      <c r="J23" s="22">
        <f>SUMIF($R24:$R$307,LEFT($B23,2),J24:J$307)</f>
        <v>0</v>
      </c>
      <c r="K23" s="22">
        <f>SUMIF($R24:$R$307,LEFT($B23,2),K24:K$307)</f>
        <v>0</v>
      </c>
      <c r="L23" s="22">
        <f>SUMIF($R24:$R$307,LEFT($B23,2),L24:L$307)</f>
        <v>0</v>
      </c>
      <c r="M23" s="22">
        <f>SUMIF($R24:$R$307,LEFT($B23,2),M24:M$307)</f>
        <v>0</v>
      </c>
      <c r="N23" s="22">
        <f>SUMIF($R24:$R$307,LEFT($B23,2),N24:N$307)</f>
        <v>0</v>
      </c>
      <c r="O23" s="22">
        <f>SUMIF($R24:$R$307,LEFT($B23,2),O24:O$307)</f>
        <v>0</v>
      </c>
      <c r="P23" s="23">
        <f>SUMIF($R24:$R$307,LEFT($B23,2),P24:P$307)</f>
        <v>0</v>
      </c>
      <c r="Q23" s="24" t="str">
        <f t="shared" si="1"/>
        <v>1</v>
      </c>
      <c r="R23" s="24" t="str">
        <f t="shared" si="2"/>
        <v>14</v>
      </c>
    </row>
    <row r="24" spans="1:18" x14ac:dyDescent="0.25">
      <c r="A24" s="1"/>
      <c r="B24" s="26" t="s">
        <v>31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14</v>
      </c>
    </row>
    <row r="25" spans="1:18" x14ac:dyDescent="0.25">
      <c r="A25" s="1"/>
      <c r="B25" s="26" t="s">
        <v>32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33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34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s="25" customFormat="1" x14ac:dyDescent="0.25">
      <c r="A28" s="18"/>
      <c r="B28" s="19" t="s">
        <v>35</v>
      </c>
      <c r="C28" s="20"/>
      <c r="D28" s="21">
        <f t="shared" si="0"/>
        <v>0</v>
      </c>
      <c r="E28" s="22">
        <f>SUMIF($R29:$R$307,LEFT($B28,2),E29:E$307)</f>
        <v>0</v>
      </c>
      <c r="F28" s="22">
        <f>SUMIF($R29:$R$307,LEFT($B28,2),F29:F$307)</f>
        <v>0</v>
      </c>
      <c r="G28" s="22">
        <f>SUMIF($R29:$R$307,LEFT($B28,2),G29:G$307)</f>
        <v>0</v>
      </c>
      <c r="H28" s="22">
        <f>SUMIF($R29:$R$307,LEFT($B28,2),H29:H$307)</f>
        <v>0</v>
      </c>
      <c r="I28" s="22">
        <f>SUMIF($R29:$R$307,LEFT($B28,2),I29:I$307)</f>
        <v>0</v>
      </c>
      <c r="J28" s="22">
        <f>SUMIF($R29:$R$307,LEFT($B28,2),J29:J$307)</f>
        <v>0</v>
      </c>
      <c r="K28" s="22">
        <f>SUMIF($R29:$R$307,LEFT($B28,2),K29:K$307)</f>
        <v>0</v>
      </c>
      <c r="L28" s="22">
        <f>SUMIF($R29:$R$307,LEFT($B28,2),L29:L$307)</f>
        <v>0</v>
      </c>
      <c r="M28" s="22">
        <f>SUMIF($R29:$R$307,LEFT($B28,2),M29:M$307)</f>
        <v>0</v>
      </c>
      <c r="N28" s="22">
        <f>SUMIF($R29:$R$307,LEFT($B28,2),N29:N$307)</f>
        <v>0</v>
      </c>
      <c r="O28" s="22">
        <f>SUMIF($R29:$R$307,LEFT($B28,2),O29:O$307)</f>
        <v>0</v>
      </c>
      <c r="P28" s="23">
        <f>SUMIF($R29:$R$307,LEFT($B28,2),P29:P$307)</f>
        <v>0</v>
      </c>
      <c r="Q28" s="24" t="str">
        <f t="shared" si="1"/>
        <v>1</v>
      </c>
      <c r="R28" s="24" t="str">
        <f t="shared" si="2"/>
        <v>15</v>
      </c>
    </row>
    <row r="29" spans="1:18" x14ac:dyDescent="0.25">
      <c r="A29" s="1"/>
      <c r="B29" s="26" t="s">
        <v>36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15</v>
      </c>
    </row>
    <row r="30" spans="1:18" x14ac:dyDescent="0.25">
      <c r="A30" s="1"/>
      <c r="B30" s="26" t="s">
        <v>37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38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39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40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41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s="25" customFormat="1" x14ac:dyDescent="0.25">
      <c r="A35" s="18"/>
      <c r="B35" s="19" t="s">
        <v>42</v>
      </c>
      <c r="C35" s="20"/>
      <c r="D35" s="21">
        <f t="shared" si="0"/>
        <v>0</v>
      </c>
      <c r="E35" s="22">
        <f>SUMIF($R36:$R$307,LEFT($B35,2),E36:E$307)</f>
        <v>0</v>
      </c>
      <c r="F35" s="22">
        <f>SUMIF($R36:$R$307,LEFT($B35,2),F36:F$307)</f>
        <v>0</v>
      </c>
      <c r="G35" s="22">
        <f>SUMIF($R36:$R$307,LEFT($B35,2),G36:G$307)</f>
        <v>0</v>
      </c>
      <c r="H35" s="22">
        <f>SUMIF($R36:$R$307,LEFT($B35,2),H36:H$307)</f>
        <v>0</v>
      </c>
      <c r="I35" s="22">
        <f>SUMIF($R36:$R$307,LEFT($B35,2),I36:I$307)</f>
        <v>0</v>
      </c>
      <c r="J35" s="22">
        <f>SUMIF($R36:$R$307,LEFT($B35,2),J36:J$307)</f>
        <v>0</v>
      </c>
      <c r="K35" s="22">
        <f>SUMIF($R36:$R$307,LEFT($B35,2),K36:K$307)</f>
        <v>0</v>
      </c>
      <c r="L35" s="22">
        <f>SUMIF($R36:$R$307,LEFT($B35,2),L36:L$307)</f>
        <v>0</v>
      </c>
      <c r="M35" s="22">
        <f>SUMIF($R36:$R$307,LEFT($B35,2),M36:M$307)</f>
        <v>0</v>
      </c>
      <c r="N35" s="22">
        <f>SUMIF($R36:$R$307,LEFT($B35,2),N36:N$307)</f>
        <v>0</v>
      </c>
      <c r="O35" s="22">
        <f>SUMIF($R36:$R$307,LEFT($B35,2),O36:O$307)</f>
        <v>0</v>
      </c>
      <c r="P35" s="23">
        <f>SUMIF($R36:$R$307,LEFT($B35,2),P36:P$307)</f>
        <v>0</v>
      </c>
      <c r="Q35" s="24" t="str">
        <f t="shared" si="1"/>
        <v>1</v>
      </c>
      <c r="R35" s="24" t="str">
        <f t="shared" si="2"/>
        <v>16</v>
      </c>
    </row>
    <row r="36" spans="1:18" x14ac:dyDescent="0.25">
      <c r="A36" s="1"/>
      <c r="B36" s="26" t="s">
        <v>43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16</v>
      </c>
    </row>
    <row r="37" spans="1:18" s="25" customFormat="1" x14ac:dyDescent="0.25">
      <c r="A37" s="18"/>
      <c r="B37" s="19" t="s">
        <v>44</v>
      </c>
      <c r="C37" s="20"/>
      <c r="D37" s="21">
        <f t="shared" si="0"/>
        <v>0</v>
      </c>
      <c r="E37" s="22">
        <f>SUMIF($R38:$R$307,LEFT($B37,2),E38:E$307)</f>
        <v>0</v>
      </c>
      <c r="F37" s="22">
        <f>SUMIF($R38:$R$307,LEFT($B37,2),F38:F$307)</f>
        <v>0</v>
      </c>
      <c r="G37" s="22">
        <f>SUMIF($R38:$R$307,LEFT($B37,2),G38:G$307)</f>
        <v>0</v>
      </c>
      <c r="H37" s="22">
        <f>SUMIF($R38:$R$307,LEFT($B37,2),H38:H$307)</f>
        <v>0</v>
      </c>
      <c r="I37" s="22">
        <f>SUMIF($R38:$R$307,LEFT($B37,2),I38:I$307)</f>
        <v>0</v>
      </c>
      <c r="J37" s="22">
        <f>SUMIF($R38:$R$307,LEFT($B37,2),J38:J$307)</f>
        <v>0</v>
      </c>
      <c r="K37" s="22">
        <f>SUMIF($R38:$R$307,LEFT($B37,2),K38:K$307)</f>
        <v>0</v>
      </c>
      <c r="L37" s="22">
        <f>SUMIF($R38:$R$307,LEFT($B37,2),L38:L$307)</f>
        <v>0</v>
      </c>
      <c r="M37" s="22">
        <f>SUMIF($R38:$R$307,LEFT($B37,2),M38:M$307)</f>
        <v>0</v>
      </c>
      <c r="N37" s="22">
        <f>SUMIF($R38:$R$307,LEFT($B37,2),N38:N$307)</f>
        <v>0</v>
      </c>
      <c r="O37" s="22">
        <f>SUMIF($R38:$R$307,LEFT($B37,2),O38:O$307)</f>
        <v>0</v>
      </c>
      <c r="P37" s="23">
        <f>SUMIF($R38:$R$307,LEFT($B37,2),P38:P$307)</f>
        <v>0</v>
      </c>
      <c r="Q37" s="24" t="str">
        <f t="shared" si="1"/>
        <v>1</v>
      </c>
      <c r="R37" s="24" t="str">
        <f t="shared" si="2"/>
        <v>17</v>
      </c>
    </row>
    <row r="38" spans="1:18" x14ac:dyDescent="0.25">
      <c r="A38" s="1"/>
      <c r="B38" s="26" t="s">
        <v>45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17</v>
      </c>
    </row>
    <row r="39" spans="1:18" x14ac:dyDescent="0.25">
      <c r="A39" s="1"/>
      <c r="B39" s="26" t="s">
        <v>46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13" t="s">
        <v>47</v>
      </c>
      <c r="C40" s="14"/>
      <c r="D40" s="31">
        <f t="shared" si="0"/>
        <v>0</v>
      </c>
      <c r="E40" s="16">
        <f>SUMIF($Q41:$Q$307,LEFT($B40,1),E41:E$307)/2</f>
        <v>0</v>
      </c>
      <c r="F40" s="16">
        <f>SUMIF($Q41:$Q$307,LEFT($B40,1),F41:F$307)/2</f>
        <v>0</v>
      </c>
      <c r="G40" s="16">
        <f>SUMIF($Q41:$Q$307,LEFT($B40,1),G41:G$307)/2</f>
        <v>0</v>
      </c>
      <c r="H40" s="16">
        <f>SUMIF($Q41:$Q$307,LEFT($B40,1),H41:H$307)/2</f>
        <v>0</v>
      </c>
      <c r="I40" s="16">
        <f>SUMIF($Q41:$Q$307,LEFT($B40,1),I41:I$307)/2</f>
        <v>0</v>
      </c>
      <c r="J40" s="16">
        <f>SUMIF($Q41:$Q$307,LEFT($B40,1),J41:J$307)/2</f>
        <v>0</v>
      </c>
      <c r="K40" s="16">
        <f>SUMIF($Q41:$Q$307,LEFT($B40,1),K41:K$307)/2</f>
        <v>0</v>
      </c>
      <c r="L40" s="16">
        <f>SUMIF($Q41:$Q$307,LEFT($B40,1),L41:L$307)/2</f>
        <v>0</v>
      </c>
      <c r="M40" s="16">
        <f>SUMIF($Q41:$Q$307,LEFT($B40,1),M41:M$307)/2</f>
        <v>0</v>
      </c>
      <c r="N40" s="16">
        <f>SUMIF($Q41:$Q$307,LEFT($B40,1),N41:N$307)/2</f>
        <v>0</v>
      </c>
      <c r="O40" s="16">
        <f>SUMIF($Q41:$Q$307,LEFT($B40,1),O41:O$307)/2</f>
        <v>0</v>
      </c>
      <c r="P40" s="17">
        <f>SUMIF($Q41:$Q$307,LEFT($B40,1),P41:P$307)/2</f>
        <v>0</v>
      </c>
      <c r="Q40" s="4" t="str">
        <f t="shared" si="1"/>
        <v>2</v>
      </c>
      <c r="R40" s="4" t="str">
        <f t="shared" si="2"/>
        <v>20</v>
      </c>
    </row>
    <row r="41" spans="1:18" s="25" customFormat="1" x14ac:dyDescent="0.25">
      <c r="A41" s="18"/>
      <c r="B41" s="19" t="s">
        <v>48</v>
      </c>
      <c r="C41" s="20"/>
      <c r="D41" s="21">
        <f t="shared" si="0"/>
        <v>0</v>
      </c>
      <c r="E41" s="22">
        <f>SUMIF($R42:$R$307,LEFT($B41,2),E42:E$307)</f>
        <v>0</v>
      </c>
      <c r="F41" s="22">
        <f>SUMIF($R42:$R$307,LEFT($B41,2),F42:F$307)</f>
        <v>0</v>
      </c>
      <c r="G41" s="22">
        <f>SUMIF($R42:$R$307,LEFT($B41,2),G42:G$307)</f>
        <v>0</v>
      </c>
      <c r="H41" s="22">
        <f>SUMIF($R42:$R$307,LEFT($B41,2),H42:H$307)</f>
        <v>0</v>
      </c>
      <c r="I41" s="22">
        <f>SUMIF($R42:$R$307,LEFT($B41,2),I42:I$307)</f>
        <v>0</v>
      </c>
      <c r="J41" s="22">
        <f>SUMIF($R42:$R$307,LEFT($B41,2),J42:J$307)</f>
        <v>0</v>
      </c>
      <c r="K41" s="22">
        <f>SUMIF($R42:$R$307,LEFT($B41,2),K42:K$307)</f>
        <v>0</v>
      </c>
      <c r="L41" s="22">
        <f>SUMIF($R42:$R$307,LEFT($B41,2),L42:L$307)</f>
        <v>0</v>
      </c>
      <c r="M41" s="22">
        <f>SUMIF($R42:$R$307,LEFT($B41,2),M42:M$307)</f>
        <v>0</v>
      </c>
      <c r="N41" s="22">
        <f>SUMIF($R42:$R$307,LEFT($B41,2),N42:N$307)</f>
        <v>0</v>
      </c>
      <c r="O41" s="22">
        <f>SUMIF($R42:$R$307,LEFT($B41,2),O42:O$307)</f>
        <v>0</v>
      </c>
      <c r="P41" s="23">
        <f>SUMIF($R42:$R$307,LEFT($B41,2),P42:P$307)</f>
        <v>0</v>
      </c>
      <c r="Q41" s="24" t="str">
        <f t="shared" si="1"/>
        <v>2</v>
      </c>
      <c r="R41" s="24" t="str">
        <f t="shared" si="2"/>
        <v>21</v>
      </c>
    </row>
    <row r="42" spans="1:18" x14ac:dyDescent="0.25">
      <c r="A42" s="1"/>
      <c r="B42" s="26" t="s">
        <v>49</v>
      </c>
      <c r="C42" s="27"/>
      <c r="D42" s="28">
        <f t="shared" si="0"/>
        <v>0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30"/>
      <c r="Q42" s="4" t="str">
        <f t="shared" si="1"/>
        <v>2</v>
      </c>
      <c r="R42" s="4" t="str">
        <f t="shared" si="2"/>
        <v>21</v>
      </c>
    </row>
    <row r="43" spans="1:18" x14ac:dyDescent="0.25">
      <c r="A43" s="1"/>
      <c r="B43" s="26" t="s">
        <v>50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51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52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53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54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55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56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s="25" customFormat="1" x14ac:dyDescent="0.25">
      <c r="A50" s="18"/>
      <c r="B50" s="19" t="s">
        <v>57</v>
      </c>
      <c r="C50" s="20"/>
      <c r="D50" s="21">
        <f t="shared" si="0"/>
        <v>0</v>
      </c>
      <c r="E50" s="22">
        <f>SUMIF($R51:$R$307,LEFT($B50,2),E51:E$307)</f>
        <v>0</v>
      </c>
      <c r="F50" s="22">
        <f>SUMIF($R51:$R$307,LEFT($B50,2),F51:F$307)</f>
        <v>0</v>
      </c>
      <c r="G50" s="22">
        <f>SUMIF($R51:$R$307,LEFT($B50,2),G51:G$307)</f>
        <v>0</v>
      </c>
      <c r="H50" s="22">
        <f>SUMIF($R51:$R$307,LEFT($B50,2),H51:H$307)</f>
        <v>0</v>
      </c>
      <c r="I50" s="22">
        <f>SUMIF($R51:$R$307,LEFT($B50,2),I51:I$307)</f>
        <v>0</v>
      </c>
      <c r="J50" s="22">
        <f>SUMIF($R51:$R$307,LEFT($B50,2),J51:J$307)</f>
        <v>0</v>
      </c>
      <c r="K50" s="22">
        <f>SUMIF($R51:$R$307,LEFT($B50,2),K51:K$307)</f>
        <v>0</v>
      </c>
      <c r="L50" s="22">
        <f>SUMIF($R51:$R$307,LEFT($B50,2),L51:L$307)</f>
        <v>0</v>
      </c>
      <c r="M50" s="22">
        <f>SUMIF($R51:$R$307,LEFT($B50,2),M51:M$307)</f>
        <v>0</v>
      </c>
      <c r="N50" s="22">
        <f>SUMIF($R51:$R$307,LEFT($B50,2),N51:N$307)</f>
        <v>0</v>
      </c>
      <c r="O50" s="22">
        <f>SUMIF($R51:$R$307,LEFT($B50,2),O51:O$307)</f>
        <v>0</v>
      </c>
      <c r="P50" s="23">
        <f>SUMIF($R51:$R$307,LEFT($B50,2),P51:P$307)</f>
        <v>0</v>
      </c>
      <c r="Q50" s="24" t="str">
        <f t="shared" si="1"/>
        <v>2</v>
      </c>
      <c r="R50" s="24" t="str">
        <f t="shared" si="2"/>
        <v>22</v>
      </c>
    </row>
    <row r="51" spans="1:18" x14ac:dyDescent="0.25">
      <c r="A51" s="1"/>
      <c r="B51" s="26" t="s">
        <v>58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22</v>
      </c>
    </row>
    <row r="52" spans="1:18" x14ac:dyDescent="0.25">
      <c r="A52" s="1"/>
      <c r="B52" s="26" t="s">
        <v>59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60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s="25" customFormat="1" x14ac:dyDescent="0.25">
      <c r="A54" s="18"/>
      <c r="B54" s="19" t="s">
        <v>61</v>
      </c>
      <c r="C54" s="20"/>
      <c r="D54" s="21">
        <f t="shared" si="0"/>
        <v>0</v>
      </c>
      <c r="E54" s="22">
        <f>SUMIF($R55:$R$307,LEFT($B54,2),E55:E$307)</f>
        <v>0</v>
      </c>
      <c r="F54" s="22">
        <f>SUMIF($R55:$R$307,LEFT($B54,2),F55:F$307)</f>
        <v>0</v>
      </c>
      <c r="G54" s="22">
        <f>SUMIF($R55:$R$307,LEFT($B54,2),G55:G$307)</f>
        <v>0</v>
      </c>
      <c r="H54" s="22">
        <f>SUMIF($R55:$R$307,LEFT($B54,2),H55:H$307)</f>
        <v>0</v>
      </c>
      <c r="I54" s="22">
        <f>SUMIF($R55:$R$307,LEFT($B54,2),I55:I$307)</f>
        <v>0</v>
      </c>
      <c r="J54" s="22">
        <f>SUMIF($R55:$R$307,LEFT($B54,2),J55:J$307)</f>
        <v>0</v>
      </c>
      <c r="K54" s="22">
        <f>SUMIF($R55:$R$307,LEFT($B54,2),K55:K$307)</f>
        <v>0</v>
      </c>
      <c r="L54" s="22">
        <f>SUMIF($R55:$R$307,LEFT($B54,2),L55:L$307)</f>
        <v>0</v>
      </c>
      <c r="M54" s="22">
        <f>SUMIF($R55:$R$307,LEFT($B54,2),M55:M$307)</f>
        <v>0</v>
      </c>
      <c r="N54" s="22">
        <f>SUMIF($R55:$R$307,LEFT($B54,2),N55:N$307)</f>
        <v>0</v>
      </c>
      <c r="O54" s="22">
        <f>SUMIF($R55:$R$307,LEFT($B54,2),O55:O$307)</f>
        <v>0</v>
      </c>
      <c r="P54" s="23">
        <f>SUMIF($R55:$R$307,LEFT($B54,2),P55:P$307)</f>
        <v>0</v>
      </c>
      <c r="Q54" s="24" t="str">
        <f t="shared" si="1"/>
        <v>2</v>
      </c>
      <c r="R54" s="24" t="str">
        <f t="shared" si="2"/>
        <v>23</v>
      </c>
    </row>
    <row r="55" spans="1:18" x14ac:dyDescent="0.25">
      <c r="A55" s="1"/>
      <c r="B55" s="26" t="s">
        <v>62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23</v>
      </c>
    </row>
    <row r="56" spans="1:18" x14ac:dyDescent="0.25">
      <c r="A56" s="1"/>
      <c r="B56" s="26" t="s">
        <v>63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64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65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66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67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68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69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70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s="25" customFormat="1" x14ac:dyDescent="0.25">
      <c r="A64" s="18"/>
      <c r="B64" s="19" t="s">
        <v>71</v>
      </c>
      <c r="C64" s="20"/>
      <c r="D64" s="21">
        <f t="shared" si="0"/>
        <v>0</v>
      </c>
      <c r="E64" s="22">
        <f>SUMIF($R65:$R$307,LEFT($B64,2),E65:E$307)</f>
        <v>0</v>
      </c>
      <c r="F64" s="22">
        <f>SUMIF($R65:$R$307,LEFT($B64,2),F65:F$307)</f>
        <v>0</v>
      </c>
      <c r="G64" s="22">
        <f>SUMIF($R65:$R$307,LEFT($B64,2),G65:G$307)</f>
        <v>0</v>
      </c>
      <c r="H64" s="22">
        <f>SUMIF($R65:$R$307,LEFT($B64,2),H65:H$307)</f>
        <v>0</v>
      </c>
      <c r="I64" s="22">
        <f>SUMIF($R65:$R$307,LEFT($B64,2),I65:I$307)</f>
        <v>0</v>
      </c>
      <c r="J64" s="22">
        <f>SUMIF($R65:$R$307,LEFT($B64,2),J65:J$307)</f>
        <v>0</v>
      </c>
      <c r="K64" s="22">
        <f>SUMIF($R65:$R$307,LEFT($B64,2),K65:K$307)</f>
        <v>0</v>
      </c>
      <c r="L64" s="22">
        <f>SUMIF($R65:$R$307,LEFT($B64,2),L65:L$307)</f>
        <v>0</v>
      </c>
      <c r="M64" s="22">
        <f>SUMIF($R65:$R$307,LEFT($B64,2),M65:M$307)</f>
        <v>0</v>
      </c>
      <c r="N64" s="22">
        <f>SUMIF($R65:$R$307,LEFT($B64,2),N65:N$307)</f>
        <v>0</v>
      </c>
      <c r="O64" s="22">
        <f>SUMIF($R65:$R$307,LEFT($B64,2),O65:O$307)</f>
        <v>0</v>
      </c>
      <c r="P64" s="23">
        <f>SUMIF($R65:$R$307,LEFT($B64,2),P65:P$307)</f>
        <v>0</v>
      </c>
      <c r="Q64" s="24" t="str">
        <f t="shared" si="1"/>
        <v>2</v>
      </c>
      <c r="R64" s="24" t="str">
        <f t="shared" si="2"/>
        <v>24</v>
      </c>
    </row>
    <row r="65" spans="1:18" x14ac:dyDescent="0.25">
      <c r="A65" s="1"/>
      <c r="B65" s="26" t="s">
        <v>72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24</v>
      </c>
    </row>
    <row r="66" spans="1:18" x14ac:dyDescent="0.25">
      <c r="A66" s="1"/>
      <c r="B66" s="26" t="s">
        <v>73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74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75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76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77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78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79</v>
      </c>
      <c r="C72" s="27"/>
      <c r="D72" s="28">
        <f t="shared" ref="D72:D135" si="3">SUM(E72:P72)</f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80</v>
      </c>
      <c r="C73" s="27"/>
      <c r="D73" s="28">
        <f t="shared" si="3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ref="Q73:Q136" si="4">LEFT($B73,1)</f>
        <v>2</v>
      </c>
      <c r="R73" s="4" t="str">
        <f t="shared" ref="R73:R136" si="5">LEFT($B73,2)</f>
        <v>24</v>
      </c>
    </row>
    <row r="74" spans="1:18" s="25" customFormat="1" x14ac:dyDescent="0.25">
      <c r="A74" s="18"/>
      <c r="B74" s="19" t="s">
        <v>81</v>
      </c>
      <c r="C74" s="20"/>
      <c r="D74" s="21">
        <f t="shared" si="3"/>
        <v>0</v>
      </c>
      <c r="E74" s="22">
        <f>SUMIF($R75:$R$307,LEFT($B74,2),E75:E$307)</f>
        <v>0</v>
      </c>
      <c r="F74" s="22">
        <f>SUMIF($R75:$R$307,LEFT($B74,2),F75:F$307)</f>
        <v>0</v>
      </c>
      <c r="G74" s="22">
        <f>SUMIF($R75:$R$307,LEFT($B74,2),G75:G$307)</f>
        <v>0</v>
      </c>
      <c r="H74" s="22">
        <f>SUMIF($R75:$R$307,LEFT($B74,2),H75:H$307)</f>
        <v>0</v>
      </c>
      <c r="I74" s="22">
        <f>SUMIF($R75:$R$307,LEFT($B74,2),I75:I$307)</f>
        <v>0</v>
      </c>
      <c r="J74" s="22">
        <f>SUMIF($R75:$R$307,LEFT($B74,2),J75:J$307)</f>
        <v>0</v>
      </c>
      <c r="K74" s="22">
        <f>SUMIF($R75:$R$307,LEFT($B74,2),K75:K$307)</f>
        <v>0</v>
      </c>
      <c r="L74" s="22">
        <f>SUMIF($R75:$R$307,LEFT($B74,2),L75:L$307)</f>
        <v>0</v>
      </c>
      <c r="M74" s="22">
        <f>SUMIF($R75:$R$307,LEFT($B74,2),M75:M$307)</f>
        <v>0</v>
      </c>
      <c r="N74" s="22">
        <f>SUMIF($R75:$R$307,LEFT($B74,2),N75:N$307)</f>
        <v>0</v>
      </c>
      <c r="O74" s="22">
        <f>SUMIF($R75:$R$307,LEFT($B74,2),O75:O$307)</f>
        <v>0</v>
      </c>
      <c r="P74" s="23">
        <f>SUMIF($R75:$R$307,LEFT($B74,2),P75:P$307)</f>
        <v>0</v>
      </c>
      <c r="Q74" s="24" t="str">
        <f t="shared" si="4"/>
        <v>2</v>
      </c>
      <c r="R74" s="24" t="str">
        <f t="shared" si="5"/>
        <v>25</v>
      </c>
    </row>
    <row r="75" spans="1:18" x14ac:dyDescent="0.25">
      <c r="A75" s="1"/>
      <c r="B75" s="26" t="s">
        <v>82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si="4"/>
        <v>2</v>
      </c>
      <c r="R75" s="4" t="str">
        <f t="shared" si="5"/>
        <v>25</v>
      </c>
    </row>
    <row r="76" spans="1:18" x14ac:dyDescent="0.25">
      <c r="A76" s="1"/>
      <c r="B76" s="26" t="s">
        <v>83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84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85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86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87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88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s="25" customFormat="1" x14ac:dyDescent="0.25">
      <c r="A82" s="18"/>
      <c r="B82" s="19" t="s">
        <v>89</v>
      </c>
      <c r="C82" s="20"/>
      <c r="D82" s="21">
        <f t="shared" si="3"/>
        <v>0</v>
      </c>
      <c r="E82" s="22">
        <f>SUMIF($R83:$R$307,LEFT($B82,2),E83:E$307)</f>
        <v>0</v>
      </c>
      <c r="F82" s="22">
        <f>SUMIF($R83:$R$307,LEFT($B82,2),F83:F$307)</f>
        <v>0</v>
      </c>
      <c r="G82" s="22">
        <f>SUMIF($R83:$R$307,LEFT($B82,2),G83:G$307)</f>
        <v>0</v>
      </c>
      <c r="H82" s="22">
        <f>SUMIF($R83:$R$307,LEFT($B82,2),H83:H$307)</f>
        <v>0</v>
      </c>
      <c r="I82" s="22">
        <f>SUMIF($R83:$R$307,LEFT($B82,2),I83:I$307)</f>
        <v>0</v>
      </c>
      <c r="J82" s="22">
        <f>SUMIF($R83:$R$307,LEFT($B82,2),J83:J$307)</f>
        <v>0</v>
      </c>
      <c r="K82" s="22">
        <f>SUMIF($R83:$R$307,LEFT($B82,2),K83:K$307)</f>
        <v>0</v>
      </c>
      <c r="L82" s="22">
        <f>SUMIF($R83:$R$307,LEFT($B82,2),L83:L$307)</f>
        <v>0</v>
      </c>
      <c r="M82" s="22">
        <f>SUMIF($R83:$R$307,LEFT($B82,2),M83:M$307)</f>
        <v>0</v>
      </c>
      <c r="N82" s="22">
        <f>SUMIF($R83:$R$307,LEFT($B82,2),N83:N$307)</f>
        <v>0</v>
      </c>
      <c r="O82" s="22">
        <f>SUMIF($R83:$R$307,LEFT($B82,2),O83:O$307)</f>
        <v>0</v>
      </c>
      <c r="P82" s="23">
        <f>SUMIF($R83:$R$307,LEFT($B82,2),P83:P$307)</f>
        <v>0</v>
      </c>
      <c r="Q82" s="24" t="str">
        <f t="shared" si="4"/>
        <v>2</v>
      </c>
      <c r="R82" s="24" t="str">
        <f t="shared" si="5"/>
        <v>26</v>
      </c>
    </row>
    <row r="83" spans="1:18" x14ac:dyDescent="0.25">
      <c r="A83" s="1"/>
      <c r="B83" s="26" t="s">
        <v>90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26</v>
      </c>
    </row>
    <row r="84" spans="1:18" x14ac:dyDescent="0.25">
      <c r="A84" s="1"/>
      <c r="B84" s="26" t="s">
        <v>91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s="25" customFormat="1" x14ac:dyDescent="0.25">
      <c r="A85" s="18"/>
      <c r="B85" s="19" t="s">
        <v>92</v>
      </c>
      <c r="C85" s="20"/>
      <c r="D85" s="21">
        <f t="shared" si="3"/>
        <v>0</v>
      </c>
      <c r="E85" s="22">
        <f>SUMIF($R86:$R$307,LEFT($B85,2),E86:E$307)</f>
        <v>0</v>
      </c>
      <c r="F85" s="22">
        <f>SUMIF($R86:$R$307,LEFT($B85,2),F86:F$307)</f>
        <v>0</v>
      </c>
      <c r="G85" s="22">
        <f>SUMIF($R86:$R$307,LEFT($B85,2),G86:G$307)</f>
        <v>0</v>
      </c>
      <c r="H85" s="22">
        <f>SUMIF($R86:$R$307,LEFT($B85,2),H86:H$307)</f>
        <v>0</v>
      </c>
      <c r="I85" s="22">
        <f>SUMIF($R86:$R$307,LEFT($B85,2),I86:I$307)</f>
        <v>0</v>
      </c>
      <c r="J85" s="22">
        <f>SUMIF($R86:$R$307,LEFT($B85,2),J86:J$307)</f>
        <v>0</v>
      </c>
      <c r="K85" s="22">
        <f>SUMIF($R86:$R$307,LEFT($B85,2),K86:K$307)</f>
        <v>0</v>
      </c>
      <c r="L85" s="22">
        <f>SUMIF($R86:$R$307,LEFT($B85,2),L86:L$307)</f>
        <v>0</v>
      </c>
      <c r="M85" s="22">
        <f>SUMIF($R86:$R$307,LEFT($B85,2),M86:M$307)</f>
        <v>0</v>
      </c>
      <c r="N85" s="22">
        <f>SUMIF($R86:$R$307,LEFT($B85,2),N86:N$307)</f>
        <v>0</v>
      </c>
      <c r="O85" s="22">
        <f>SUMIF($R86:$R$307,LEFT($B85,2),O86:O$307)</f>
        <v>0</v>
      </c>
      <c r="P85" s="23">
        <f>SUMIF($R86:$R$307,LEFT($B85,2),P86:P$307)</f>
        <v>0</v>
      </c>
      <c r="Q85" s="24" t="str">
        <f t="shared" si="4"/>
        <v>2</v>
      </c>
      <c r="R85" s="24" t="str">
        <f t="shared" si="5"/>
        <v>27</v>
      </c>
    </row>
    <row r="86" spans="1:18" x14ac:dyDescent="0.25">
      <c r="A86" s="1"/>
      <c r="B86" s="26" t="s">
        <v>93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27</v>
      </c>
    </row>
    <row r="87" spans="1:18" x14ac:dyDescent="0.25">
      <c r="A87" s="1"/>
      <c r="B87" s="26" t="s">
        <v>94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95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96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97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s="25" customFormat="1" x14ac:dyDescent="0.25">
      <c r="A91" s="18"/>
      <c r="B91" s="19" t="s">
        <v>98</v>
      </c>
      <c r="C91" s="20"/>
      <c r="D91" s="21">
        <f t="shared" si="3"/>
        <v>0</v>
      </c>
      <c r="E91" s="22">
        <f>SUMIF($R92:$R$307,LEFT($B91,2),E92:E$307)</f>
        <v>0</v>
      </c>
      <c r="F91" s="22">
        <f>SUMIF($R92:$R$307,LEFT($B91,2),F92:F$307)</f>
        <v>0</v>
      </c>
      <c r="G91" s="22">
        <f>SUMIF($R92:$R$307,LEFT($B91,2),G92:G$307)</f>
        <v>0</v>
      </c>
      <c r="H91" s="22">
        <f>SUMIF($R92:$R$307,LEFT($B91,2),H92:H$307)</f>
        <v>0</v>
      </c>
      <c r="I91" s="22">
        <f>SUMIF($R92:$R$307,LEFT($B91,2),I92:I$307)</f>
        <v>0</v>
      </c>
      <c r="J91" s="22">
        <f>SUMIF($R92:$R$307,LEFT($B91,2),J92:J$307)</f>
        <v>0</v>
      </c>
      <c r="K91" s="22">
        <f>SUMIF($R92:$R$307,LEFT($B91,2),K92:K$307)</f>
        <v>0</v>
      </c>
      <c r="L91" s="22">
        <f>SUMIF($R92:$R$307,LEFT($B91,2),L92:L$307)</f>
        <v>0</v>
      </c>
      <c r="M91" s="22">
        <f>SUMIF($R92:$R$307,LEFT($B91,2),M92:M$307)</f>
        <v>0</v>
      </c>
      <c r="N91" s="22">
        <f>SUMIF($R92:$R$307,LEFT($B91,2),N92:N$307)</f>
        <v>0</v>
      </c>
      <c r="O91" s="22">
        <f>SUMIF($R92:$R$307,LEFT($B91,2),O92:O$307)</f>
        <v>0</v>
      </c>
      <c r="P91" s="23">
        <f>SUMIF($R92:$R$307,LEFT($B91,2),P92:P$307)</f>
        <v>0</v>
      </c>
      <c r="Q91" s="24" t="str">
        <f t="shared" si="4"/>
        <v>2</v>
      </c>
      <c r="R91" s="24" t="str">
        <f t="shared" si="5"/>
        <v>28</v>
      </c>
    </row>
    <row r="92" spans="1:18" x14ac:dyDescent="0.25">
      <c r="A92" s="1"/>
      <c r="B92" s="26" t="s">
        <v>99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28</v>
      </c>
    </row>
    <row r="93" spans="1:18" x14ac:dyDescent="0.25">
      <c r="A93" s="1"/>
      <c r="B93" s="26" t="s">
        <v>100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101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s="25" customFormat="1" x14ac:dyDescent="0.25">
      <c r="A95" s="18"/>
      <c r="B95" s="19" t="s">
        <v>102</v>
      </c>
      <c r="C95" s="20"/>
      <c r="D95" s="21">
        <f t="shared" si="3"/>
        <v>0</v>
      </c>
      <c r="E95" s="22">
        <f>SUMIF($R96:$R$307,LEFT($B95,2),E96:E$307)</f>
        <v>0</v>
      </c>
      <c r="F95" s="22">
        <f>SUMIF($R96:$R$307,LEFT($B95,2),F96:F$307)</f>
        <v>0</v>
      </c>
      <c r="G95" s="22">
        <f>SUMIF($R96:$R$307,LEFT($B95,2),G96:G$307)</f>
        <v>0</v>
      </c>
      <c r="H95" s="22">
        <f>SUMIF($R96:$R$307,LEFT($B95,2),H96:H$307)</f>
        <v>0</v>
      </c>
      <c r="I95" s="22">
        <f>SUMIF($R96:$R$307,LEFT($B95,2),I96:I$307)</f>
        <v>0</v>
      </c>
      <c r="J95" s="22">
        <f>SUMIF($R96:$R$307,LEFT($B95,2),J96:J$307)</f>
        <v>0</v>
      </c>
      <c r="K95" s="22">
        <f>SUMIF($R96:$R$307,LEFT($B95,2),K96:K$307)</f>
        <v>0</v>
      </c>
      <c r="L95" s="22">
        <f>SUMIF($R96:$R$307,LEFT($B95,2),L96:L$307)</f>
        <v>0</v>
      </c>
      <c r="M95" s="22">
        <f>SUMIF($R96:$R$307,LEFT($B95,2),M96:M$307)</f>
        <v>0</v>
      </c>
      <c r="N95" s="22">
        <f>SUMIF($R96:$R$307,LEFT($B95,2),N96:N$307)</f>
        <v>0</v>
      </c>
      <c r="O95" s="22">
        <f>SUMIF($R96:$R$307,LEFT($B95,2),O96:O$307)</f>
        <v>0</v>
      </c>
      <c r="P95" s="23">
        <f>SUMIF($R96:$R$307,LEFT($B95,2),P96:P$307)</f>
        <v>0</v>
      </c>
      <c r="Q95" s="24" t="str">
        <f t="shared" si="4"/>
        <v>2</v>
      </c>
      <c r="R95" s="24" t="str">
        <f t="shared" si="5"/>
        <v>29</v>
      </c>
    </row>
    <row r="96" spans="1:18" x14ac:dyDescent="0.25">
      <c r="A96" s="1"/>
      <c r="B96" s="26" t="s">
        <v>103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29</v>
      </c>
    </row>
    <row r="97" spans="1:18" x14ac:dyDescent="0.25">
      <c r="A97" s="1"/>
      <c r="B97" s="26" t="s">
        <v>104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105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106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107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108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109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110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111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13" t="s">
        <v>112</v>
      </c>
      <c r="C105" s="14"/>
      <c r="D105" s="31">
        <f t="shared" si="3"/>
        <v>0</v>
      </c>
      <c r="E105" s="16">
        <f>SUMIF($Q106:$Q$307,LEFT($B105,1),E106:E$307)/2</f>
        <v>0</v>
      </c>
      <c r="F105" s="16">
        <f>SUMIF($Q106:$Q$307,LEFT($B105,1),F106:F$307)/2</f>
        <v>0</v>
      </c>
      <c r="G105" s="16">
        <f>SUMIF($Q106:$Q$307,LEFT($B105,1),G106:G$307)/2</f>
        <v>0</v>
      </c>
      <c r="H105" s="16">
        <f>SUMIF($Q106:$Q$307,LEFT($B105,1),H106:H$307)/2</f>
        <v>0</v>
      </c>
      <c r="I105" s="16">
        <f>SUMIF($Q106:$Q$307,LEFT($B105,1),I106:I$307)/2</f>
        <v>0</v>
      </c>
      <c r="J105" s="16">
        <f>SUMIF($Q106:$Q$307,LEFT($B105,1),J106:J$307)/2</f>
        <v>0</v>
      </c>
      <c r="K105" s="16">
        <f>SUMIF($Q106:$Q$307,LEFT($B105,1),K106:K$307)/2</f>
        <v>0</v>
      </c>
      <c r="L105" s="16">
        <f>SUMIF($Q106:$Q$307,LEFT($B105,1),L106:L$307)/2</f>
        <v>0</v>
      </c>
      <c r="M105" s="16">
        <f>SUMIF($Q106:$Q$307,LEFT($B105,1),M106:M$307)/2</f>
        <v>0</v>
      </c>
      <c r="N105" s="16">
        <f>SUMIF($Q106:$Q$307,LEFT($B105,1),N106:N$307)/2</f>
        <v>0</v>
      </c>
      <c r="O105" s="16">
        <f>SUMIF($Q106:$Q$307,LEFT($B105,1),O106:O$307)/2</f>
        <v>0</v>
      </c>
      <c r="P105" s="17">
        <f>SUMIF($Q106:$Q$307,LEFT($B105,1),P106:P$307)/2</f>
        <v>0</v>
      </c>
      <c r="Q105" s="4" t="str">
        <f t="shared" si="4"/>
        <v>3</v>
      </c>
      <c r="R105" s="4" t="str">
        <f t="shared" si="5"/>
        <v>30</v>
      </c>
    </row>
    <row r="106" spans="1:18" s="25" customFormat="1" x14ac:dyDescent="0.25">
      <c r="A106" s="18"/>
      <c r="B106" s="19" t="s">
        <v>113</v>
      </c>
      <c r="C106" s="20"/>
      <c r="D106" s="21">
        <f t="shared" si="3"/>
        <v>0</v>
      </c>
      <c r="E106" s="22">
        <f>SUMIF($R107:$R$307,LEFT($B106,2),E107:E$307)</f>
        <v>0</v>
      </c>
      <c r="F106" s="22">
        <f>SUMIF($R107:$R$307,LEFT($B106,2),F107:F$307)</f>
        <v>0</v>
      </c>
      <c r="G106" s="22">
        <f>SUMIF($R107:$R$307,LEFT($B106,2),G107:G$307)</f>
        <v>0</v>
      </c>
      <c r="H106" s="22">
        <f>SUMIF($R107:$R$307,LEFT($B106,2),H107:H$307)</f>
        <v>0</v>
      </c>
      <c r="I106" s="22">
        <f>SUMIF($R107:$R$307,LEFT($B106,2),I107:I$307)</f>
        <v>0</v>
      </c>
      <c r="J106" s="22">
        <f>SUMIF($R107:$R$307,LEFT($B106,2),J107:J$307)</f>
        <v>0</v>
      </c>
      <c r="K106" s="22">
        <f>SUMIF($R107:$R$307,LEFT($B106,2),K107:K$307)</f>
        <v>0</v>
      </c>
      <c r="L106" s="22">
        <f>SUMIF($R107:$R$307,LEFT($B106,2),L107:L$307)</f>
        <v>0</v>
      </c>
      <c r="M106" s="22">
        <f>SUMIF($R107:$R$307,LEFT($B106,2),M107:M$307)</f>
        <v>0</v>
      </c>
      <c r="N106" s="22">
        <f>SUMIF($R107:$R$307,LEFT($B106,2),N107:N$307)</f>
        <v>0</v>
      </c>
      <c r="O106" s="22">
        <f>SUMIF($R107:$R$307,LEFT($B106,2),O107:O$307)</f>
        <v>0</v>
      </c>
      <c r="P106" s="23">
        <f>SUMIF($R107:$R$307,LEFT($B106,2),P107:P$307)</f>
        <v>0</v>
      </c>
      <c r="Q106" s="24" t="str">
        <f t="shared" si="4"/>
        <v>3</v>
      </c>
      <c r="R106" s="24" t="str">
        <f t="shared" si="5"/>
        <v>31</v>
      </c>
    </row>
    <row r="107" spans="1:18" x14ac:dyDescent="0.25">
      <c r="A107" s="1"/>
      <c r="B107" s="26" t="s">
        <v>114</v>
      </c>
      <c r="C107" s="27"/>
      <c r="D107" s="28">
        <f t="shared" si="3"/>
        <v>0</v>
      </c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4" t="str">
        <f t="shared" si="4"/>
        <v>3</v>
      </c>
      <c r="R107" s="4" t="str">
        <f t="shared" si="5"/>
        <v>31</v>
      </c>
    </row>
    <row r="108" spans="1:18" x14ac:dyDescent="0.25">
      <c r="A108" s="1"/>
      <c r="B108" s="26" t="s">
        <v>115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116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117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118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119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120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121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122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s="25" customFormat="1" x14ac:dyDescent="0.25">
      <c r="A116" s="18"/>
      <c r="B116" s="19" t="s">
        <v>123</v>
      </c>
      <c r="C116" s="20"/>
      <c r="D116" s="21">
        <f t="shared" si="3"/>
        <v>0</v>
      </c>
      <c r="E116" s="22">
        <f>SUMIF($R117:$R$307,LEFT($B116,2),E117:E$307)</f>
        <v>0</v>
      </c>
      <c r="F116" s="22">
        <f>SUMIF($R117:$R$307,LEFT($B116,2),F117:F$307)</f>
        <v>0</v>
      </c>
      <c r="G116" s="22">
        <f>SUMIF($R117:$R$307,LEFT($B116,2),G117:G$307)</f>
        <v>0</v>
      </c>
      <c r="H116" s="22">
        <f>SUMIF($R117:$R$307,LEFT($B116,2),H117:H$307)</f>
        <v>0</v>
      </c>
      <c r="I116" s="22">
        <f>SUMIF($R117:$R$307,LEFT($B116,2),I117:I$307)</f>
        <v>0</v>
      </c>
      <c r="J116" s="22">
        <f>SUMIF($R117:$R$307,LEFT($B116,2),J117:J$307)</f>
        <v>0</v>
      </c>
      <c r="K116" s="22">
        <f>SUMIF($R117:$R$307,LEFT($B116,2),K117:K$307)</f>
        <v>0</v>
      </c>
      <c r="L116" s="22">
        <f>SUMIF($R117:$R$307,LEFT($B116,2),L117:L$307)</f>
        <v>0</v>
      </c>
      <c r="M116" s="22">
        <f>SUMIF($R117:$R$307,LEFT($B116,2),M117:M$307)</f>
        <v>0</v>
      </c>
      <c r="N116" s="22">
        <f>SUMIF($R117:$R$307,LEFT($B116,2),N117:N$307)</f>
        <v>0</v>
      </c>
      <c r="O116" s="22">
        <f>SUMIF($R117:$R$307,LEFT($B116,2),O117:O$307)</f>
        <v>0</v>
      </c>
      <c r="P116" s="23">
        <f>SUMIF($R117:$R$307,LEFT($B116,2),P117:P$307)</f>
        <v>0</v>
      </c>
      <c r="Q116" s="24" t="str">
        <f t="shared" si="4"/>
        <v>3</v>
      </c>
      <c r="R116" s="24" t="str">
        <f t="shared" si="5"/>
        <v>32</v>
      </c>
    </row>
    <row r="117" spans="1:18" x14ac:dyDescent="0.25">
      <c r="A117" s="1"/>
      <c r="B117" s="26" t="s">
        <v>124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32</v>
      </c>
    </row>
    <row r="118" spans="1:18" x14ac:dyDescent="0.25">
      <c r="A118" s="1"/>
      <c r="B118" s="26" t="s">
        <v>125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126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127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128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129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130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131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132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s="25" customFormat="1" x14ac:dyDescent="0.25">
      <c r="A126" s="18"/>
      <c r="B126" s="19" t="s">
        <v>133</v>
      </c>
      <c r="C126" s="20"/>
      <c r="D126" s="21">
        <f t="shared" si="3"/>
        <v>0</v>
      </c>
      <c r="E126" s="22">
        <f>SUMIF($R127:$R$307,LEFT($B126,2),E127:E$307)</f>
        <v>0</v>
      </c>
      <c r="F126" s="22">
        <f>SUMIF($R127:$R$307,LEFT($B126,2),F127:F$307)</f>
        <v>0</v>
      </c>
      <c r="G126" s="22">
        <f>SUMIF($R127:$R$307,LEFT($B126,2),G127:G$307)</f>
        <v>0</v>
      </c>
      <c r="H126" s="22">
        <f>SUMIF($R127:$R$307,LEFT($B126,2),H127:H$307)</f>
        <v>0</v>
      </c>
      <c r="I126" s="22">
        <f>SUMIF($R127:$R$307,LEFT($B126,2),I127:I$307)</f>
        <v>0</v>
      </c>
      <c r="J126" s="22">
        <f>SUMIF($R127:$R$307,LEFT($B126,2),J127:J$307)</f>
        <v>0</v>
      </c>
      <c r="K126" s="22">
        <f>SUMIF($R127:$R$307,LEFT($B126,2),K127:K$307)</f>
        <v>0</v>
      </c>
      <c r="L126" s="22">
        <f>SUMIF($R127:$R$307,LEFT($B126,2),L127:L$307)</f>
        <v>0</v>
      </c>
      <c r="M126" s="22">
        <f>SUMIF($R127:$R$307,LEFT($B126,2),M127:M$307)</f>
        <v>0</v>
      </c>
      <c r="N126" s="22">
        <f>SUMIF($R127:$R$307,LEFT($B126,2),N127:N$307)</f>
        <v>0</v>
      </c>
      <c r="O126" s="22">
        <f>SUMIF($R127:$R$307,LEFT($B126,2),O127:O$307)</f>
        <v>0</v>
      </c>
      <c r="P126" s="23">
        <f>SUMIF($R127:$R$307,LEFT($B126,2),P127:P$307)</f>
        <v>0</v>
      </c>
      <c r="Q126" s="24" t="str">
        <f t="shared" si="4"/>
        <v>3</v>
      </c>
      <c r="R126" s="24" t="str">
        <f t="shared" si="5"/>
        <v>33</v>
      </c>
    </row>
    <row r="127" spans="1:18" x14ac:dyDescent="0.25">
      <c r="A127" s="1"/>
      <c r="B127" s="26" t="s">
        <v>134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33</v>
      </c>
    </row>
    <row r="128" spans="1:18" x14ac:dyDescent="0.25">
      <c r="A128" s="1"/>
      <c r="B128" s="26" t="s">
        <v>135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136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137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138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139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140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141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142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s="25" customFormat="1" x14ac:dyDescent="0.25">
      <c r="A136" s="18"/>
      <c r="B136" s="19" t="s">
        <v>143</v>
      </c>
      <c r="C136" s="20"/>
      <c r="D136" s="21">
        <f t="shared" ref="D136:D199" si="6">SUM(E136:P136)</f>
        <v>0</v>
      </c>
      <c r="E136" s="22">
        <f>SUMIF($R137:$R$307,LEFT($B136,2),E137:E$307)</f>
        <v>0</v>
      </c>
      <c r="F136" s="22">
        <f>SUMIF($R137:$R$307,LEFT($B136,2),F137:F$307)</f>
        <v>0</v>
      </c>
      <c r="G136" s="22">
        <f>SUMIF($R137:$R$307,LEFT($B136,2),G137:G$307)</f>
        <v>0</v>
      </c>
      <c r="H136" s="22">
        <f>SUMIF($R137:$R$307,LEFT($B136,2),H137:H$307)</f>
        <v>0</v>
      </c>
      <c r="I136" s="22">
        <f>SUMIF($R137:$R$307,LEFT($B136,2),I137:I$307)</f>
        <v>0</v>
      </c>
      <c r="J136" s="22">
        <f>SUMIF($R137:$R$307,LEFT($B136,2),J137:J$307)</f>
        <v>0</v>
      </c>
      <c r="K136" s="22">
        <f>SUMIF($R137:$R$307,LEFT($B136,2),K137:K$307)</f>
        <v>0</v>
      </c>
      <c r="L136" s="22">
        <f>SUMIF($R137:$R$307,LEFT($B136,2),L137:L$307)</f>
        <v>0</v>
      </c>
      <c r="M136" s="22">
        <f>SUMIF($R137:$R$307,LEFT($B136,2),M137:M$307)</f>
        <v>0</v>
      </c>
      <c r="N136" s="22">
        <f>SUMIF($R137:$R$307,LEFT($B136,2),N137:N$307)</f>
        <v>0</v>
      </c>
      <c r="O136" s="22">
        <f>SUMIF($R137:$R$307,LEFT($B136,2),O137:O$307)</f>
        <v>0</v>
      </c>
      <c r="P136" s="23">
        <f>SUMIF($R137:$R$307,LEFT($B136,2),P137:P$307)</f>
        <v>0</v>
      </c>
      <c r="Q136" s="24" t="str">
        <f t="shared" si="4"/>
        <v>3</v>
      </c>
      <c r="R136" s="24" t="str">
        <f t="shared" si="5"/>
        <v>34</v>
      </c>
    </row>
    <row r="137" spans="1:18" x14ac:dyDescent="0.25">
      <c r="A137" s="1"/>
      <c r="B137" s="26" t="s">
        <v>144</v>
      </c>
      <c r="C137" s="27"/>
      <c r="D137" s="28">
        <f t="shared" si="6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ref="Q137:Q200" si="7">LEFT($B137,1)</f>
        <v>3</v>
      </c>
      <c r="R137" s="4" t="str">
        <f t="shared" ref="R137:R200" si="8">LEFT($B137,2)</f>
        <v>34</v>
      </c>
    </row>
    <row r="138" spans="1:18" x14ac:dyDescent="0.25">
      <c r="A138" s="1"/>
      <c r="B138" s="26" t="s">
        <v>145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si="7"/>
        <v>3</v>
      </c>
      <c r="R138" s="4" t="str">
        <f t="shared" si="8"/>
        <v>34</v>
      </c>
    </row>
    <row r="139" spans="1:18" x14ac:dyDescent="0.25">
      <c r="A139" s="1"/>
      <c r="B139" s="26" t="s">
        <v>146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147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148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149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150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151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s="25" customFormat="1" x14ac:dyDescent="0.25">
      <c r="A145" s="18"/>
      <c r="B145" s="19" t="s">
        <v>152</v>
      </c>
      <c r="C145" s="20"/>
      <c r="D145" s="21">
        <f t="shared" si="6"/>
        <v>0</v>
      </c>
      <c r="E145" s="22">
        <f>SUMIF($R146:$R$307,LEFT($B145,2),E146:E$307)</f>
        <v>0</v>
      </c>
      <c r="F145" s="22">
        <f>SUMIF($R146:$R$307,LEFT($B145,2),F146:F$307)</f>
        <v>0</v>
      </c>
      <c r="G145" s="22">
        <f>SUMIF($R146:$R$307,LEFT($B145,2),G146:G$307)</f>
        <v>0</v>
      </c>
      <c r="H145" s="22">
        <f>SUMIF($R146:$R$307,LEFT($B145,2),H146:H$307)</f>
        <v>0</v>
      </c>
      <c r="I145" s="22">
        <f>SUMIF($R146:$R$307,LEFT($B145,2),I146:I$307)</f>
        <v>0</v>
      </c>
      <c r="J145" s="22">
        <f>SUMIF($R146:$R$307,LEFT($B145,2),J146:J$307)</f>
        <v>0</v>
      </c>
      <c r="K145" s="22">
        <f>SUMIF($R146:$R$307,LEFT($B145,2),K146:K$307)</f>
        <v>0</v>
      </c>
      <c r="L145" s="22">
        <f>SUMIF($R146:$R$307,LEFT($B145,2),L146:L$307)</f>
        <v>0</v>
      </c>
      <c r="M145" s="22">
        <f>SUMIF($R146:$R$307,LEFT($B145,2),M146:M$307)</f>
        <v>0</v>
      </c>
      <c r="N145" s="22">
        <f>SUMIF($R146:$R$307,LEFT($B145,2),N146:N$307)</f>
        <v>0</v>
      </c>
      <c r="O145" s="22">
        <f>SUMIF($R146:$R$307,LEFT($B145,2),O146:O$307)</f>
        <v>0</v>
      </c>
      <c r="P145" s="23">
        <f>SUMIF($R146:$R$307,LEFT($B145,2),P146:P$307)</f>
        <v>0</v>
      </c>
      <c r="Q145" s="24" t="str">
        <f t="shared" si="7"/>
        <v>3</v>
      </c>
      <c r="R145" s="24" t="str">
        <f t="shared" si="8"/>
        <v>35</v>
      </c>
    </row>
    <row r="146" spans="1:18" x14ac:dyDescent="0.25">
      <c r="A146" s="1"/>
      <c r="B146" s="26" t="s">
        <v>153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35</v>
      </c>
    </row>
    <row r="147" spans="1:18" x14ac:dyDescent="0.25">
      <c r="A147" s="1"/>
      <c r="B147" s="26" t="s">
        <v>154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155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156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157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158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159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160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161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s="25" customFormat="1" x14ac:dyDescent="0.25">
      <c r="A155" s="18"/>
      <c r="B155" s="19" t="s">
        <v>162</v>
      </c>
      <c r="C155" s="20"/>
      <c r="D155" s="21">
        <f t="shared" si="6"/>
        <v>0</v>
      </c>
      <c r="E155" s="22">
        <f>SUMIF($R156:$R$307,LEFT($B155,2),E156:E$307)</f>
        <v>0</v>
      </c>
      <c r="F155" s="22">
        <f>SUMIF($R156:$R$307,LEFT($B155,2),F156:F$307)</f>
        <v>0</v>
      </c>
      <c r="G155" s="22">
        <f>SUMIF($R156:$R$307,LEFT($B155,2),G156:G$307)</f>
        <v>0</v>
      </c>
      <c r="H155" s="22">
        <f>SUMIF($R156:$R$307,LEFT($B155,2),H156:H$307)</f>
        <v>0</v>
      </c>
      <c r="I155" s="22">
        <f>SUMIF($R156:$R$307,LEFT($B155,2),I156:I$307)</f>
        <v>0</v>
      </c>
      <c r="J155" s="22">
        <f>SUMIF($R156:$R$307,LEFT($B155,2),J156:J$307)</f>
        <v>0</v>
      </c>
      <c r="K155" s="22">
        <f>SUMIF($R156:$R$307,LEFT($B155,2),K156:K$307)</f>
        <v>0</v>
      </c>
      <c r="L155" s="22">
        <f>SUMIF($R156:$R$307,LEFT($B155,2),L156:L$307)</f>
        <v>0</v>
      </c>
      <c r="M155" s="22">
        <f>SUMIF($R156:$R$307,LEFT($B155,2),M156:M$307)</f>
        <v>0</v>
      </c>
      <c r="N155" s="22">
        <f>SUMIF($R156:$R$307,LEFT($B155,2),N156:N$307)</f>
        <v>0</v>
      </c>
      <c r="O155" s="22">
        <f>SUMIF($R156:$R$307,LEFT($B155,2),O156:O$307)</f>
        <v>0</v>
      </c>
      <c r="P155" s="23">
        <f>SUMIF($R156:$R$307,LEFT($B155,2),P156:P$307)</f>
        <v>0</v>
      </c>
      <c r="Q155" s="24" t="str">
        <f t="shared" si="7"/>
        <v>3</v>
      </c>
      <c r="R155" s="24" t="str">
        <f t="shared" si="8"/>
        <v>36</v>
      </c>
    </row>
    <row r="156" spans="1:18" x14ac:dyDescent="0.25">
      <c r="A156" s="1"/>
      <c r="B156" s="26" t="s">
        <v>163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36</v>
      </c>
    </row>
    <row r="157" spans="1:18" x14ac:dyDescent="0.25">
      <c r="A157" s="1"/>
      <c r="B157" s="26" t="s">
        <v>164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165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166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167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168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169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s="25" customFormat="1" x14ac:dyDescent="0.25">
      <c r="A163" s="18"/>
      <c r="B163" s="19" t="s">
        <v>170</v>
      </c>
      <c r="C163" s="20"/>
      <c r="D163" s="21">
        <f t="shared" si="6"/>
        <v>0</v>
      </c>
      <c r="E163" s="22">
        <f>SUMIF($R164:$R$307,LEFT($B163,2),E164:E$307)</f>
        <v>0</v>
      </c>
      <c r="F163" s="22">
        <f>SUMIF($R164:$R$307,LEFT($B163,2),F164:F$307)</f>
        <v>0</v>
      </c>
      <c r="G163" s="22">
        <f>SUMIF($R164:$R$307,LEFT($B163,2),G164:G$307)</f>
        <v>0</v>
      </c>
      <c r="H163" s="22">
        <f>SUMIF($R164:$R$307,LEFT($B163,2),H164:H$307)</f>
        <v>0</v>
      </c>
      <c r="I163" s="22">
        <f>SUMIF($R164:$R$307,LEFT($B163,2),I164:I$307)</f>
        <v>0</v>
      </c>
      <c r="J163" s="22">
        <f>SUMIF($R164:$R$307,LEFT($B163,2),J164:J$307)</f>
        <v>0</v>
      </c>
      <c r="K163" s="22">
        <f>SUMIF($R164:$R$307,LEFT($B163,2),K164:K$307)</f>
        <v>0</v>
      </c>
      <c r="L163" s="22">
        <f>SUMIF($R164:$R$307,LEFT($B163,2),L164:L$307)</f>
        <v>0</v>
      </c>
      <c r="M163" s="22">
        <f>SUMIF($R164:$R$307,LEFT($B163,2),M164:M$307)</f>
        <v>0</v>
      </c>
      <c r="N163" s="22">
        <f>SUMIF($R164:$R$307,LEFT($B163,2),N164:N$307)</f>
        <v>0</v>
      </c>
      <c r="O163" s="22">
        <f>SUMIF($R164:$R$307,LEFT($B163,2),O164:O$307)</f>
        <v>0</v>
      </c>
      <c r="P163" s="23">
        <f>SUMIF($R164:$R$307,LEFT($B163,2),P164:P$307)</f>
        <v>0</v>
      </c>
      <c r="Q163" s="24" t="str">
        <f t="shared" si="7"/>
        <v>3</v>
      </c>
      <c r="R163" s="24" t="str">
        <f t="shared" si="8"/>
        <v>37</v>
      </c>
    </row>
    <row r="164" spans="1:18" x14ac:dyDescent="0.25">
      <c r="A164" s="1"/>
      <c r="B164" s="26" t="s">
        <v>171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37</v>
      </c>
    </row>
    <row r="165" spans="1:18" x14ac:dyDescent="0.25">
      <c r="A165" s="1"/>
      <c r="B165" s="26" t="s">
        <v>172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173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174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175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176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177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178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s="25" customFormat="1" x14ac:dyDescent="0.25">
      <c r="A172" s="18"/>
      <c r="B172" s="19" t="s">
        <v>179</v>
      </c>
      <c r="C172" s="20"/>
      <c r="D172" s="21">
        <f t="shared" si="6"/>
        <v>0</v>
      </c>
      <c r="E172" s="22">
        <f>SUMIF($R173:$R$307,LEFT($B172,2),E173:E$307)</f>
        <v>0</v>
      </c>
      <c r="F172" s="22">
        <f>SUMIF($R173:$R$307,LEFT($B172,2),F173:F$307)</f>
        <v>0</v>
      </c>
      <c r="G172" s="22">
        <f>SUMIF($R173:$R$307,LEFT($B172,2),G173:G$307)</f>
        <v>0</v>
      </c>
      <c r="H172" s="22">
        <f>SUMIF($R173:$R$307,LEFT($B172,2),H173:H$307)</f>
        <v>0</v>
      </c>
      <c r="I172" s="22">
        <f>SUMIF($R173:$R$307,LEFT($B172,2),I173:I$307)</f>
        <v>0</v>
      </c>
      <c r="J172" s="22">
        <f>SUMIF($R173:$R$307,LEFT($B172,2),J173:J$307)</f>
        <v>0</v>
      </c>
      <c r="K172" s="22">
        <f>SUMIF($R173:$R$307,LEFT($B172,2),K173:K$307)</f>
        <v>0</v>
      </c>
      <c r="L172" s="22">
        <f>SUMIF($R173:$R$307,LEFT($B172,2),L173:L$307)</f>
        <v>0</v>
      </c>
      <c r="M172" s="22">
        <f>SUMIF($R173:$R$307,LEFT($B172,2),M173:M$307)</f>
        <v>0</v>
      </c>
      <c r="N172" s="22">
        <f>SUMIF($R173:$R$307,LEFT($B172,2),N173:N$307)</f>
        <v>0</v>
      </c>
      <c r="O172" s="22">
        <f>SUMIF($R173:$R$307,LEFT($B172,2),O173:O$307)</f>
        <v>0</v>
      </c>
      <c r="P172" s="23">
        <f>SUMIF($R173:$R$307,LEFT($B172,2),P173:P$307)</f>
        <v>0</v>
      </c>
      <c r="Q172" s="24" t="str">
        <f t="shared" si="7"/>
        <v>3</v>
      </c>
      <c r="R172" s="24" t="str">
        <f t="shared" si="8"/>
        <v>38</v>
      </c>
    </row>
    <row r="173" spans="1:18" x14ac:dyDescent="0.25">
      <c r="A173" s="1"/>
      <c r="B173" s="26" t="s">
        <v>180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38</v>
      </c>
    </row>
    <row r="174" spans="1:18" x14ac:dyDescent="0.25">
      <c r="A174" s="1"/>
      <c r="B174" s="26" t="s">
        <v>181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182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183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184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s="25" customFormat="1" x14ac:dyDescent="0.25">
      <c r="A178" s="18"/>
      <c r="B178" s="19" t="s">
        <v>185</v>
      </c>
      <c r="C178" s="20"/>
      <c r="D178" s="21">
        <f t="shared" si="6"/>
        <v>0</v>
      </c>
      <c r="E178" s="22">
        <f>SUMIF($R179:$R$307,LEFT($B178,2),E179:E$307)</f>
        <v>0</v>
      </c>
      <c r="F178" s="22">
        <f>SUMIF($R179:$R$307,LEFT($B178,2),F179:F$307)</f>
        <v>0</v>
      </c>
      <c r="G178" s="22">
        <f>SUMIF($R179:$R$307,LEFT($B178,2),G179:G$307)</f>
        <v>0</v>
      </c>
      <c r="H178" s="22">
        <f>SUMIF($R179:$R$307,LEFT($B178,2),H179:H$307)</f>
        <v>0</v>
      </c>
      <c r="I178" s="22">
        <f>SUMIF($R179:$R$307,LEFT($B178,2),I179:I$307)</f>
        <v>0</v>
      </c>
      <c r="J178" s="22">
        <f>SUMIF($R179:$R$307,LEFT($B178,2),J179:J$307)</f>
        <v>0</v>
      </c>
      <c r="K178" s="22">
        <f>SUMIF($R179:$R$307,LEFT($B178,2),K179:K$307)</f>
        <v>0</v>
      </c>
      <c r="L178" s="22">
        <f>SUMIF($R179:$R$307,LEFT($B178,2),L179:L$307)</f>
        <v>0</v>
      </c>
      <c r="M178" s="22">
        <f>SUMIF($R179:$R$307,LEFT($B178,2),M179:M$307)</f>
        <v>0</v>
      </c>
      <c r="N178" s="22">
        <f>SUMIF($R179:$R$307,LEFT($B178,2),N179:N$307)</f>
        <v>0</v>
      </c>
      <c r="O178" s="22">
        <f>SUMIF($R179:$R$307,LEFT($B178,2),O179:O$307)</f>
        <v>0</v>
      </c>
      <c r="P178" s="23">
        <f>SUMIF($R179:$R$307,LEFT($B178,2),P179:P$307)</f>
        <v>0</v>
      </c>
      <c r="Q178" s="24" t="str">
        <f t="shared" si="7"/>
        <v>3</v>
      </c>
      <c r="R178" s="24" t="str">
        <f t="shared" si="8"/>
        <v>39</v>
      </c>
    </row>
    <row r="179" spans="1:18" x14ac:dyDescent="0.25">
      <c r="A179" s="1"/>
      <c r="B179" s="26" t="s">
        <v>186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39</v>
      </c>
    </row>
    <row r="180" spans="1:18" x14ac:dyDescent="0.25">
      <c r="A180" s="1"/>
      <c r="B180" s="26" t="s">
        <v>187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188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189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190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191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13" t="s">
        <v>192</v>
      </c>
      <c r="C185" s="14"/>
      <c r="D185" s="31">
        <f t="shared" si="6"/>
        <v>0</v>
      </c>
      <c r="E185" s="16">
        <f>SUMIF($Q186:$Q$307,LEFT($B185,1),E186:E$307)/2</f>
        <v>0</v>
      </c>
      <c r="F185" s="16">
        <f>SUMIF($Q186:$Q$307,LEFT($B185,1),F186:F$307)/2</f>
        <v>0</v>
      </c>
      <c r="G185" s="16">
        <f>SUMIF($Q186:$Q$307,LEFT($B185,1),G186:G$307)/2</f>
        <v>0</v>
      </c>
      <c r="H185" s="16">
        <f>SUMIF($Q186:$Q$307,LEFT($B185,1),H186:H$307)/2</f>
        <v>0</v>
      </c>
      <c r="I185" s="16">
        <f>SUMIF($Q186:$Q$307,LEFT($B185,1),I186:I$307)/2</f>
        <v>0</v>
      </c>
      <c r="J185" s="16">
        <f>SUMIF($Q186:$Q$307,LEFT($B185,1),J186:J$307)/2</f>
        <v>0</v>
      </c>
      <c r="K185" s="16">
        <f>SUMIF($Q186:$Q$307,LEFT($B185,1),K186:K$307)/2</f>
        <v>0</v>
      </c>
      <c r="L185" s="16">
        <f>SUMIF($Q186:$Q$307,LEFT($B185,1),L186:L$307)/2</f>
        <v>0</v>
      </c>
      <c r="M185" s="16">
        <f>SUMIF($Q186:$Q$307,LEFT($B185,1),M186:M$307)/2</f>
        <v>0</v>
      </c>
      <c r="N185" s="16">
        <f>SUMIF($Q186:$Q$307,LEFT($B185,1),N186:N$307)/2</f>
        <v>0</v>
      </c>
      <c r="O185" s="16">
        <f>SUMIF($Q186:$Q$307,LEFT($B185,1),O186:O$307)/2</f>
        <v>0</v>
      </c>
      <c r="P185" s="17">
        <f>SUMIF($Q186:$Q$307,LEFT($B185,1),P186:P$307)/2</f>
        <v>0</v>
      </c>
      <c r="Q185" s="4" t="str">
        <f t="shared" si="7"/>
        <v>4</v>
      </c>
      <c r="R185" s="4" t="str">
        <f t="shared" si="8"/>
        <v>40</v>
      </c>
    </row>
    <row r="186" spans="1:18" s="25" customFormat="1" x14ac:dyDescent="0.25">
      <c r="A186" s="18"/>
      <c r="B186" s="19" t="s">
        <v>193</v>
      </c>
      <c r="C186" s="20"/>
      <c r="D186" s="21">
        <f t="shared" si="6"/>
        <v>0</v>
      </c>
      <c r="E186" s="22">
        <f>SUMIF($R187:$R$307,LEFT($B186,2),E187:E$307)</f>
        <v>0</v>
      </c>
      <c r="F186" s="22">
        <f>SUMIF($R187:$R$307,LEFT($B186,2),F187:F$307)</f>
        <v>0</v>
      </c>
      <c r="G186" s="22">
        <f>SUMIF($R187:$R$307,LEFT($B186,2),G187:G$307)</f>
        <v>0</v>
      </c>
      <c r="H186" s="22">
        <f>SUMIF($R187:$R$307,LEFT($B186,2),H187:H$307)</f>
        <v>0</v>
      </c>
      <c r="I186" s="22">
        <f>SUMIF($R187:$R$307,LEFT($B186,2),I187:I$307)</f>
        <v>0</v>
      </c>
      <c r="J186" s="22">
        <f>SUMIF($R187:$R$307,LEFT($B186,2),J187:J$307)</f>
        <v>0</v>
      </c>
      <c r="K186" s="22">
        <f>SUMIF($R187:$R$307,LEFT($B186,2),K187:K$307)</f>
        <v>0</v>
      </c>
      <c r="L186" s="22">
        <f>SUMIF($R187:$R$307,LEFT($B186,2),L187:L$307)</f>
        <v>0</v>
      </c>
      <c r="M186" s="22">
        <f>SUMIF($R187:$R$307,LEFT($B186,2),M187:M$307)</f>
        <v>0</v>
      </c>
      <c r="N186" s="22">
        <f>SUMIF($R187:$R$307,LEFT($B186,2),N187:N$307)</f>
        <v>0</v>
      </c>
      <c r="O186" s="22">
        <f>SUMIF($R187:$R$307,LEFT($B186,2),O187:O$307)</f>
        <v>0</v>
      </c>
      <c r="P186" s="23">
        <f>SUMIF($R187:$R$307,LEFT($B186,2),P187:P$307)</f>
        <v>0</v>
      </c>
      <c r="Q186" s="24" t="str">
        <f t="shared" si="7"/>
        <v>4</v>
      </c>
      <c r="R186" s="24" t="str">
        <f t="shared" si="8"/>
        <v>41</v>
      </c>
    </row>
    <row r="187" spans="1:18" x14ac:dyDescent="0.25">
      <c r="A187" s="1"/>
      <c r="B187" s="26" t="s">
        <v>194</v>
      </c>
      <c r="C187" s="27"/>
      <c r="D187" s="28">
        <f t="shared" si="6"/>
        <v>0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4" t="str">
        <f t="shared" si="7"/>
        <v>4</v>
      </c>
      <c r="R187" s="4" t="str">
        <f t="shared" si="8"/>
        <v>41</v>
      </c>
    </row>
    <row r="188" spans="1:18" x14ac:dyDescent="0.25">
      <c r="A188" s="1"/>
      <c r="B188" s="26" t="s">
        <v>195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196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197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s="25" customFormat="1" x14ac:dyDescent="0.25">
      <c r="A191" s="18"/>
      <c r="B191" s="19" t="s">
        <v>198</v>
      </c>
      <c r="C191" s="20"/>
      <c r="D191" s="21">
        <f t="shared" si="6"/>
        <v>0</v>
      </c>
      <c r="E191" s="22">
        <f>SUMIF($R192:$R$307,LEFT($B191,2),E192:E$307)</f>
        <v>0</v>
      </c>
      <c r="F191" s="22">
        <f>SUMIF($R192:$R$307,LEFT($B191,2),F192:F$307)</f>
        <v>0</v>
      </c>
      <c r="G191" s="22">
        <f>SUMIF($R192:$R$307,LEFT($B191,2),G192:G$307)</f>
        <v>0</v>
      </c>
      <c r="H191" s="22">
        <f>SUMIF($R192:$R$307,LEFT($B191,2),H192:H$307)</f>
        <v>0</v>
      </c>
      <c r="I191" s="22">
        <f>SUMIF($R192:$R$307,LEFT($B191,2),I192:I$307)</f>
        <v>0</v>
      </c>
      <c r="J191" s="22">
        <f>SUMIF($R192:$R$307,LEFT($B191,2),J192:J$307)</f>
        <v>0</v>
      </c>
      <c r="K191" s="22">
        <f>SUMIF($R192:$R$307,LEFT($B191,2),K192:K$307)</f>
        <v>0</v>
      </c>
      <c r="L191" s="22">
        <f>SUMIF($R192:$R$307,LEFT($B191,2),L192:L$307)</f>
        <v>0</v>
      </c>
      <c r="M191" s="22">
        <f>SUMIF($R192:$R$307,LEFT($B191,2),M192:M$307)</f>
        <v>0</v>
      </c>
      <c r="N191" s="22">
        <f>SUMIF($R192:$R$307,LEFT($B191,2),N192:N$307)</f>
        <v>0</v>
      </c>
      <c r="O191" s="22">
        <f>SUMIF($R192:$R$307,LEFT($B191,2),O192:O$307)</f>
        <v>0</v>
      </c>
      <c r="P191" s="23">
        <f>SUMIF($R192:$R$307,LEFT($B191,2),P192:P$307)</f>
        <v>0</v>
      </c>
      <c r="Q191" s="24" t="str">
        <f t="shared" si="7"/>
        <v>4</v>
      </c>
      <c r="R191" s="24" t="str">
        <f t="shared" si="8"/>
        <v>42</v>
      </c>
    </row>
    <row r="192" spans="1:18" x14ac:dyDescent="0.25">
      <c r="A192" s="1"/>
      <c r="B192" s="26" t="s">
        <v>199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42</v>
      </c>
    </row>
    <row r="193" spans="1:18" x14ac:dyDescent="0.25">
      <c r="A193" s="1"/>
      <c r="B193" s="26" t="s">
        <v>200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201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s="25" customFormat="1" x14ac:dyDescent="0.25">
      <c r="A195" s="18"/>
      <c r="B195" s="19" t="s">
        <v>202</v>
      </c>
      <c r="C195" s="20"/>
      <c r="D195" s="21">
        <f t="shared" si="6"/>
        <v>0</v>
      </c>
      <c r="E195" s="22">
        <f>SUMIF($R196:$R$307,LEFT($B195,2),E196:E$307)</f>
        <v>0</v>
      </c>
      <c r="F195" s="22">
        <f>SUMIF($R196:$R$307,LEFT($B195,2),F196:F$307)</f>
        <v>0</v>
      </c>
      <c r="G195" s="22">
        <f>SUMIF($R196:$R$307,LEFT($B195,2),G196:G$307)</f>
        <v>0</v>
      </c>
      <c r="H195" s="22">
        <f>SUMIF($R196:$R$307,LEFT($B195,2),H196:H$307)</f>
        <v>0</v>
      </c>
      <c r="I195" s="22">
        <f>SUMIF($R196:$R$307,LEFT($B195,2),I196:I$307)</f>
        <v>0</v>
      </c>
      <c r="J195" s="22">
        <f>SUMIF($R196:$R$307,LEFT($B195,2),J196:J$307)</f>
        <v>0</v>
      </c>
      <c r="K195" s="22">
        <f>SUMIF($R196:$R$307,LEFT($B195,2),K196:K$307)</f>
        <v>0</v>
      </c>
      <c r="L195" s="22">
        <f>SUMIF($R196:$R$307,LEFT($B195,2),L196:L$307)</f>
        <v>0</v>
      </c>
      <c r="M195" s="22">
        <f>SUMIF($R196:$R$307,LEFT($B195,2),M196:M$307)</f>
        <v>0</v>
      </c>
      <c r="N195" s="22">
        <f>SUMIF($R196:$R$307,LEFT($B195,2),N196:N$307)</f>
        <v>0</v>
      </c>
      <c r="O195" s="22">
        <f>SUMIF($R196:$R$307,LEFT($B195,2),O196:O$307)</f>
        <v>0</v>
      </c>
      <c r="P195" s="23">
        <f>SUMIF($R196:$R$307,LEFT($B195,2),P196:P$307)</f>
        <v>0</v>
      </c>
      <c r="Q195" s="24" t="str">
        <f t="shared" si="7"/>
        <v>4</v>
      </c>
      <c r="R195" s="24" t="str">
        <f t="shared" si="8"/>
        <v>43</v>
      </c>
    </row>
    <row r="196" spans="1:18" x14ac:dyDescent="0.25">
      <c r="A196" s="1"/>
      <c r="B196" s="26" t="s">
        <v>203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43</v>
      </c>
    </row>
    <row r="197" spans="1:18" x14ac:dyDescent="0.25">
      <c r="A197" s="1"/>
      <c r="B197" s="26" t="s">
        <v>204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s="25" customFormat="1" x14ac:dyDescent="0.25">
      <c r="A198" s="18"/>
      <c r="B198" s="19" t="s">
        <v>205</v>
      </c>
      <c r="C198" s="20"/>
      <c r="D198" s="21">
        <f t="shared" si="6"/>
        <v>0</v>
      </c>
      <c r="E198" s="22">
        <f>SUMIF($R199:$R$307,LEFT($B198,2),E199:E$307)</f>
        <v>0</v>
      </c>
      <c r="F198" s="22">
        <f>SUMIF($R199:$R$307,LEFT($B198,2),F199:F$307)</f>
        <v>0</v>
      </c>
      <c r="G198" s="22">
        <f>SUMIF($R199:$R$307,LEFT($B198,2),G199:G$307)</f>
        <v>0</v>
      </c>
      <c r="H198" s="22">
        <f>SUMIF($R199:$R$307,LEFT($B198,2),H199:H$307)</f>
        <v>0</v>
      </c>
      <c r="I198" s="22">
        <f>SUMIF($R199:$R$307,LEFT($B198,2),I199:I$307)</f>
        <v>0</v>
      </c>
      <c r="J198" s="22">
        <f>SUMIF($R199:$R$307,LEFT($B198,2),J199:J$307)</f>
        <v>0</v>
      </c>
      <c r="K198" s="22">
        <f>SUMIF($R199:$R$307,LEFT($B198,2),K199:K$307)</f>
        <v>0</v>
      </c>
      <c r="L198" s="22">
        <f>SUMIF($R199:$R$307,LEFT($B198,2),L199:L$307)</f>
        <v>0</v>
      </c>
      <c r="M198" s="22">
        <f>SUMIF($R199:$R$307,LEFT($B198,2),M199:M$307)</f>
        <v>0</v>
      </c>
      <c r="N198" s="22">
        <f>SUMIF($R199:$R$307,LEFT($B198,2),N199:N$307)</f>
        <v>0</v>
      </c>
      <c r="O198" s="22">
        <f>SUMIF($R199:$R$307,LEFT($B198,2),O199:O$307)</f>
        <v>0</v>
      </c>
      <c r="P198" s="23">
        <f>SUMIF($R199:$R$307,LEFT($B198,2),P199:P$307)</f>
        <v>0</v>
      </c>
      <c r="Q198" s="24" t="str">
        <f t="shared" si="7"/>
        <v>4</v>
      </c>
      <c r="R198" s="24" t="str">
        <f t="shared" si="8"/>
        <v>44</v>
      </c>
    </row>
    <row r="199" spans="1:18" x14ac:dyDescent="0.25">
      <c r="A199" s="1"/>
      <c r="B199" s="26" t="s">
        <v>206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44</v>
      </c>
    </row>
    <row r="200" spans="1:18" x14ac:dyDescent="0.25">
      <c r="A200" s="1"/>
      <c r="B200" s="26" t="s">
        <v>207</v>
      </c>
      <c r="C200" s="27"/>
      <c r="D200" s="28">
        <f t="shared" ref="D200:D265" si="9">SUM(E200:P200)</f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208</v>
      </c>
      <c r="C201" s="27"/>
      <c r="D201" s="28">
        <f t="shared" si="9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ref="Q201:Q266" si="10">LEFT($B201,1)</f>
        <v>4</v>
      </c>
      <c r="R201" s="4" t="str">
        <f t="shared" ref="R201:R266" si="11">LEFT($B201,2)</f>
        <v>44</v>
      </c>
    </row>
    <row r="202" spans="1:18" x14ac:dyDescent="0.25">
      <c r="A202" s="1"/>
      <c r="B202" s="26" t="s">
        <v>209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10"/>
        <v>4</v>
      </c>
      <c r="R202" s="4" t="str">
        <f t="shared" si="11"/>
        <v>44</v>
      </c>
    </row>
    <row r="203" spans="1:18" x14ac:dyDescent="0.25">
      <c r="A203" s="1"/>
      <c r="B203" s="26" t="s">
        <v>210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211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212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s="25" customFormat="1" x14ac:dyDescent="0.25">
      <c r="A206" s="18"/>
      <c r="B206" s="19" t="s">
        <v>213</v>
      </c>
      <c r="C206" s="20"/>
      <c r="D206" s="21">
        <f t="shared" si="9"/>
        <v>0</v>
      </c>
      <c r="E206" s="22">
        <f>SUMIF($R207:$R$307,LEFT($B206,2),E207:E$307)</f>
        <v>0</v>
      </c>
      <c r="F206" s="22">
        <f>SUMIF($R207:$R$307,LEFT($B206,2),F207:F$307)</f>
        <v>0</v>
      </c>
      <c r="G206" s="22">
        <f>SUMIF($R207:$R$307,LEFT($B206,2),G207:G$307)</f>
        <v>0</v>
      </c>
      <c r="H206" s="22">
        <f>SUMIF($R207:$R$307,LEFT($B206,2),H207:H$307)</f>
        <v>0</v>
      </c>
      <c r="I206" s="22">
        <f>SUMIF($R207:$R$307,LEFT($B206,2),I207:I$307)</f>
        <v>0</v>
      </c>
      <c r="J206" s="22">
        <f>SUMIF($R207:$R$307,LEFT($B206,2),J207:J$307)</f>
        <v>0</v>
      </c>
      <c r="K206" s="22">
        <f>SUMIF($R207:$R$307,LEFT($B206,2),K207:K$307)</f>
        <v>0</v>
      </c>
      <c r="L206" s="22">
        <f>SUMIF($R207:$R$307,LEFT($B206,2),L207:L$307)</f>
        <v>0</v>
      </c>
      <c r="M206" s="22">
        <f>SUMIF($R207:$R$307,LEFT($B206,2),M207:M$307)</f>
        <v>0</v>
      </c>
      <c r="N206" s="22">
        <f>SUMIF($R207:$R$307,LEFT($B206,2),N207:N$307)</f>
        <v>0</v>
      </c>
      <c r="O206" s="22">
        <f>SUMIF($R207:$R$307,LEFT($B206,2),O207:O$307)</f>
        <v>0</v>
      </c>
      <c r="P206" s="23">
        <f>SUMIF($R207:$R$307,LEFT($B206,2),P207:P$307)</f>
        <v>0</v>
      </c>
      <c r="Q206" s="24" t="str">
        <f t="shared" si="10"/>
        <v>4</v>
      </c>
      <c r="R206" s="24" t="str">
        <f t="shared" si="11"/>
        <v>45</v>
      </c>
    </row>
    <row r="207" spans="1:18" x14ac:dyDescent="0.25">
      <c r="A207" s="1"/>
      <c r="B207" s="26" t="s">
        <v>214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45</v>
      </c>
    </row>
    <row r="208" spans="1:18" x14ac:dyDescent="0.25">
      <c r="A208" s="1"/>
      <c r="B208" s="26" t="s">
        <v>215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216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s="25" customFormat="1" x14ac:dyDescent="0.25">
      <c r="A210" s="18"/>
      <c r="B210" s="19" t="s">
        <v>217</v>
      </c>
      <c r="C210" s="20"/>
      <c r="D210" s="21">
        <f t="shared" si="9"/>
        <v>0</v>
      </c>
      <c r="E210" s="22">
        <f>SUMIF($R211:$R$307,LEFT($B210,2),E211:E$307)</f>
        <v>0</v>
      </c>
      <c r="F210" s="22">
        <f>SUMIF($R211:$R$307,LEFT($B210,2),F211:F$307)</f>
        <v>0</v>
      </c>
      <c r="G210" s="22">
        <f>SUMIF($R211:$R$307,LEFT($B210,2),G211:G$307)</f>
        <v>0</v>
      </c>
      <c r="H210" s="22">
        <f>SUMIF($R211:$R$307,LEFT($B210,2),H211:H$307)</f>
        <v>0</v>
      </c>
      <c r="I210" s="22">
        <f>SUMIF($R211:$R$307,LEFT($B210,2),I211:I$307)</f>
        <v>0</v>
      </c>
      <c r="J210" s="22">
        <f>SUMIF($R211:$R$307,LEFT($B210,2),J211:J$307)</f>
        <v>0</v>
      </c>
      <c r="K210" s="22">
        <f>SUMIF($R211:$R$307,LEFT($B210,2),K211:K$307)</f>
        <v>0</v>
      </c>
      <c r="L210" s="22">
        <f>SUMIF($R211:$R$307,LEFT($B210,2),L211:L$307)</f>
        <v>0</v>
      </c>
      <c r="M210" s="22">
        <f>SUMIF($R211:$R$307,LEFT($B210,2),M211:M$307)</f>
        <v>0</v>
      </c>
      <c r="N210" s="22">
        <f>SUMIF($R211:$R$307,LEFT($B210,2),N211:N$307)</f>
        <v>0</v>
      </c>
      <c r="O210" s="22">
        <f>SUMIF($R211:$R$307,LEFT($B210,2),O211:O$307)</f>
        <v>0</v>
      </c>
      <c r="P210" s="23">
        <f>SUMIF($R211:$R$307,LEFT($B210,2),P211:P$307)</f>
        <v>0</v>
      </c>
      <c r="Q210" s="24" t="str">
        <f t="shared" si="10"/>
        <v>4</v>
      </c>
      <c r="R210" s="24" t="str">
        <f t="shared" si="11"/>
        <v>46</v>
      </c>
    </row>
    <row r="211" spans="1:18" x14ac:dyDescent="0.25">
      <c r="A211" s="1"/>
      <c r="B211" s="26" t="s">
        <v>218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46</v>
      </c>
    </row>
    <row r="212" spans="1:18" x14ac:dyDescent="0.25">
      <c r="A212" s="1"/>
      <c r="B212" s="19" t="s">
        <v>317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</row>
    <row r="213" spans="1:18" x14ac:dyDescent="0.25">
      <c r="A213" s="1"/>
      <c r="B213" s="26" t="s">
        <v>318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13" t="s">
        <v>219</v>
      </c>
      <c r="C214" s="14"/>
      <c r="D214" s="31">
        <f t="shared" si="9"/>
        <v>0</v>
      </c>
      <c r="E214" s="16">
        <f>SUMIF($Q215:$Q$307,LEFT($B214,1),E215:E$307)/2</f>
        <v>0</v>
      </c>
      <c r="F214" s="16">
        <f>SUMIF($Q215:$Q$307,LEFT($B214,1),F215:F$307)/2</f>
        <v>0</v>
      </c>
      <c r="G214" s="16">
        <f>SUMIF($Q215:$Q$307,LEFT($B214,1),G215:G$307)/2</f>
        <v>0</v>
      </c>
      <c r="H214" s="16">
        <f>SUMIF($Q215:$Q$307,LEFT($B214,1),H215:H$307)/2</f>
        <v>0</v>
      </c>
      <c r="I214" s="16">
        <f>SUMIF($Q215:$Q$307,LEFT($B214,1),I215:I$307)/2</f>
        <v>0</v>
      </c>
      <c r="J214" s="16">
        <f>SUMIF($Q215:$Q$307,LEFT($B214,1),J215:J$307)/2</f>
        <v>0</v>
      </c>
      <c r="K214" s="16">
        <f>SUMIF($Q215:$Q$307,LEFT($B214,1),K215:K$307)/2</f>
        <v>0</v>
      </c>
      <c r="L214" s="16">
        <f>SUMIF($Q215:$Q$307,LEFT($B214,1),L215:L$307)/2</f>
        <v>0</v>
      </c>
      <c r="M214" s="16">
        <f>SUMIF($Q215:$Q$307,LEFT($B214,1),M215:M$307)/2</f>
        <v>0</v>
      </c>
      <c r="N214" s="16">
        <f>SUMIF($Q215:$Q$307,LEFT($B214,1),N215:N$307)/2</f>
        <v>0</v>
      </c>
      <c r="O214" s="16">
        <f>SUMIF($Q215:$Q$307,LEFT($B214,1),O215:O$307)/2</f>
        <v>0</v>
      </c>
      <c r="P214" s="17">
        <f>SUMIF($Q215:$Q$307,LEFT($B214,1),P215:P$307)/2</f>
        <v>0</v>
      </c>
      <c r="Q214" s="4" t="str">
        <f t="shared" si="10"/>
        <v>5</v>
      </c>
      <c r="R214" s="4" t="str">
        <f t="shared" si="11"/>
        <v>50</v>
      </c>
    </row>
    <row r="215" spans="1:18" s="25" customFormat="1" x14ac:dyDescent="0.25">
      <c r="A215" s="18"/>
      <c r="B215" s="19" t="s">
        <v>220</v>
      </c>
      <c r="C215" s="20"/>
      <c r="D215" s="21">
        <f t="shared" si="9"/>
        <v>0</v>
      </c>
      <c r="E215" s="22">
        <f>SUMIF($R216:$R$307,LEFT($B215,2),E216:E$307)</f>
        <v>0</v>
      </c>
      <c r="F215" s="22">
        <f>SUMIF($R216:$R$307,LEFT($B215,2),F216:F$307)</f>
        <v>0</v>
      </c>
      <c r="G215" s="22">
        <f>SUMIF($R216:$R$307,LEFT($B215,2),G216:G$307)</f>
        <v>0</v>
      </c>
      <c r="H215" s="22">
        <f>SUMIF($R216:$R$307,LEFT($B215,2),H216:H$307)</f>
        <v>0</v>
      </c>
      <c r="I215" s="22">
        <f>SUMIF($R216:$R$307,LEFT($B215,2),I216:I$307)</f>
        <v>0</v>
      </c>
      <c r="J215" s="22">
        <f>SUMIF($R216:$R$307,LEFT($B215,2),J216:J$307)</f>
        <v>0</v>
      </c>
      <c r="K215" s="22">
        <f>SUMIF($R216:$R$307,LEFT($B215,2),K216:K$307)</f>
        <v>0</v>
      </c>
      <c r="L215" s="22">
        <f>SUMIF($R216:$R$307,LEFT($B215,2),L216:L$307)</f>
        <v>0</v>
      </c>
      <c r="M215" s="22">
        <f>SUMIF($R216:$R$307,LEFT($B215,2),M216:M$307)</f>
        <v>0</v>
      </c>
      <c r="N215" s="22">
        <f>SUMIF($R216:$R$307,LEFT($B215,2),N216:N$307)</f>
        <v>0</v>
      </c>
      <c r="O215" s="22">
        <f>SUMIF($R216:$R$307,LEFT($B215,2),O216:O$307)</f>
        <v>0</v>
      </c>
      <c r="P215" s="23">
        <f>SUMIF($R216:$R$307,LEFT($B215,2),P216:P$307)</f>
        <v>0</v>
      </c>
      <c r="Q215" s="24" t="str">
        <f t="shared" si="10"/>
        <v>5</v>
      </c>
      <c r="R215" s="24" t="str">
        <f t="shared" si="11"/>
        <v>51</v>
      </c>
    </row>
    <row r="216" spans="1:18" x14ac:dyDescent="0.25">
      <c r="A216" s="1"/>
      <c r="B216" s="26" t="s">
        <v>221</v>
      </c>
      <c r="C216" s="27"/>
      <c r="D216" s="28">
        <f t="shared" si="9"/>
        <v>0</v>
      </c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30"/>
      <c r="Q216" s="4" t="str">
        <f t="shared" si="10"/>
        <v>5</v>
      </c>
      <c r="R216" s="4" t="str">
        <f t="shared" si="11"/>
        <v>51</v>
      </c>
    </row>
    <row r="217" spans="1:18" x14ac:dyDescent="0.25">
      <c r="A217" s="1"/>
      <c r="B217" s="26" t="s">
        <v>222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223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224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225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s="25" customFormat="1" x14ac:dyDescent="0.25">
      <c r="A221" s="18"/>
      <c r="B221" s="19" t="s">
        <v>226</v>
      </c>
      <c r="C221" s="20"/>
      <c r="D221" s="21">
        <f t="shared" si="9"/>
        <v>0</v>
      </c>
      <c r="E221" s="22">
        <f>SUMIF($R222:$R$307,LEFT($B221,2),E222:E$307)</f>
        <v>0</v>
      </c>
      <c r="F221" s="22">
        <f>SUMIF($R222:$R$307,LEFT($B221,2),F222:F$307)</f>
        <v>0</v>
      </c>
      <c r="G221" s="22">
        <f>SUMIF($R222:$R$307,LEFT($B221,2),G222:G$307)</f>
        <v>0</v>
      </c>
      <c r="H221" s="22">
        <f>SUMIF($R222:$R$307,LEFT($B221,2),H222:H$307)</f>
        <v>0</v>
      </c>
      <c r="I221" s="22">
        <f>SUMIF($R222:$R$307,LEFT($B221,2),I222:I$307)</f>
        <v>0</v>
      </c>
      <c r="J221" s="22">
        <f>SUMIF($R222:$R$307,LEFT($B221,2),J222:J$307)</f>
        <v>0</v>
      </c>
      <c r="K221" s="22">
        <f>SUMIF($R222:$R$307,LEFT($B221,2),K222:K$307)</f>
        <v>0</v>
      </c>
      <c r="L221" s="22">
        <f>SUMIF($R222:$R$307,LEFT($B221,2),L222:L$307)</f>
        <v>0</v>
      </c>
      <c r="M221" s="22">
        <f>SUMIF($R222:$R$307,LEFT($B221,2),M222:M$307)</f>
        <v>0</v>
      </c>
      <c r="N221" s="22">
        <f>SUMIF($R222:$R$307,LEFT($B221,2),N222:N$307)</f>
        <v>0</v>
      </c>
      <c r="O221" s="22">
        <f>SUMIF($R222:$R$307,LEFT($B221,2),O222:O$307)</f>
        <v>0</v>
      </c>
      <c r="P221" s="23">
        <f>SUMIF($R222:$R$307,LEFT($B221,2),P222:P$307)</f>
        <v>0</v>
      </c>
      <c r="Q221" s="24" t="str">
        <f t="shared" si="10"/>
        <v>5</v>
      </c>
      <c r="R221" s="24" t="str">
        <f t="shared" si="11"/>
        <v>52</v>
      </c>
    </row>
    <row r="222" spans="1:18" x14ac:dyDescent="0.25">
      <c r="A222" s="1"/>
      <c r="B222" s="26" t="s">
        <v>227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52</v>
      </c>
    </row>
    <row r="223" spans="1:18" x14ac:dyDescent="0.25">
      <c r="A223" s="1"/>
      <c r="B223" s="26" t="s">
        <v>228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229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230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s="25" customFormat="1" x14ac:dyDescent="0.25">
      <c r="A226" s="18"/>
      <c r="B226" s="19" t="s">
        <v>231</v>
      </c>
      <c r="C226" s="20"/>
      <c r="D226" s="21">
        <f t="shared" si="9"/>
        <v>0</v>
      </c>
      <c r="E226" s="22">
        <f>SUMIF($R227:$R$307,LEFT($B226,2),E227:E$307)</f>
        <v>0</v>
      </c>
      <c r="F226" s="22">
        <f>SUMIF($R227:$R$307,LEFT($B226,2),F227:F$307)</f>
        <v>0</v>
      </c>
      <c r="G226" s="22">
        <f>SUMIF($R227:$R$307,LEFT($B226,2),G227:G$307)</f>
        <v>0</v>
      </c>
      <c r="H226" s="22">
        <f>SUMIF($R227:$R$307,LEFT($B226,2),H227:H$307)</f>
        <v>0</v>
      </c>
      <c r="I226" s="22">
        <f>SUMIF($R227:$R$307,LEFT($B226,2),I227:I$307)</f>
        <v>0</v>
      </c>
      <c r="J226" s="22">
        <f>SUMIF($R227:$R$307,LEFT($B226,2),J227:J$307)</f>
        <v>0</v>
      </c>
      <c r="K226" s="22">
        <f>SUMIF($R227:$R$307,LEFT($B226,2),K227:K$307)</f>
        <v>0</v>
      </c>
      <c r="L226" s="22">
        <f>SUMIF($R227:$R$307,LEFT($B226,2),L227:L$307)</f>
        <v>0</v>
      </c>
      <c r="M226" s="22">
        <f>SUMIF($R227:$R$307,LEFT($B226,2),M227:M$307)</f>
        <v>0</v>
      </c>
      <c r="N226" s="22">
        <f>SUMIF($R227:$R$307,LEFT($B226,2),N227:N$307)</f>
        <v>0</v>
      </c>
      <c r="O226" s="22">
        <f>SUMIF($R227:$R$307,LEFT($B226,2),O227:O$307)</f>
        <v>0</v>
      </c>
      <c r="P226" s="23">
        <f>SUMIF($R227:$R$307,LEFT($B226,2),P227:P$307)</f>
        <v>0</v>
      </c>
      <c r="Q226" s="24" t="str">
        <f t="shared" si="10"/>
        <v>5</v>
      </c>
      <c r="R226" s="24" t="str">
        <f t="shared" si="11"/>
        <v>53</v>
      </c>
    </row>
    <row r="227" spans="1:18" x14ac:dyDescent="0.25">
      <c r="A227" s="1"/>
      <c r="B227" s="26" t="s">
        <v>232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53</v>
      </c>
    </row>
    <row r="228" spans="1:18" x14ac:dyDescent="0.25">
      <c r="A228" s="1"/>
      <c r="B228" s="26" t="s">
        <v>233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s="25" customFormat="1" x14ac:dyDescent="0.25">
      <c r="A229" s="18"/>
      <c r="B229" s="19" t="s">
        <v>234</v>
      </c>
      <c r="C229" s="20"/>
      <c r="D229" s="21">
        <f t="shared" si="9"/>
        <v>0</v>
      </c>
      <c r="E229" s="22">
        <f>SUMIF($R230:$R$307,LEFT($B229,2),E230:E$307)</f>
        <v>0</v>
      </c>
      <c r="F229" s="22">
        <f>SUMIF($R230:$R$307,LEFT($B229,2),F230:F$307)</f>
        <v>0</v>
      </c>
      <c r="G229" s="22">
        <f>SUMIF($R230:$R$307,LEFT($B229,2),G230:G$307)</f>
        <v>0</v>
      </c>
      <c r="H229" s="22">
        <f>SUMIF($R230:$R$307,LEFT($B229,2),H230:H$307)</f>
        <v>0</v>
      </c>
      <c r="I229" s="22">
        <f>SUMIF($R230:$R$307,LEFT($B229,2),I230:I$307)</f>
        <v>0</v>
      </c>
      <c r="J229" s="22">
        <f>SUMIF($R230:$R$307,LEFT($B229,2),J230:J$307)</f>
        <v>0</v>
      </c>
      <c r="K229" s="22">
        <f>SUMIF($R230:$R$307,LEFT($B229,2),K230:K$307)</f>
        <v>0</v>
      </c>
      <c r="L229" s="22">
        <f>SUMIF($R230:$R$307,LEFT($B229,2),L230:L$307)</f>
        <v>0</v>
      </c>
      <c r="M229" s="22">
        <f>SUMIF($R230:$R$307,LEFT($B229,2),M230:M$307)</f>
        <v>0</v>
      </c>
      <c r="N229" s="22">
        <f>SUMIF($R230:$R$307,LEFT($B229,2),N230:N$307)</f>
        <v>0</v>
      </c>
      <c r="O229" s="22">
        <f>SUMIF($R230:$R$307,LEFT($B229,2),O230:O$307)</f>
        <v>0</v>
      </c>
      <c r="P229" s="23">
        <f>SUMIF($R230:$R$307,LEFT($B229,2),P230:P$307)</f>
        <v>0</v>
      </c>
      <c r="Q229" s="24" t="str">
        <f t="shared" si="10"/>
        <v>5</v>
      </c>
      <c r="R229" s="24" t="str">
        <f t="shared" si="11"/>
        <v>54</v>
      </c>
    </row>
    <row r="230" spans="1:18" x14ac:dyDescent="0.25">
      <c r="A230" s="1"/>
      <c r="B230" s="26" t="s">
        <v>235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54</v>
      </c>
    </row>
    <row r="231" spans="1:18" x14ac:dyDescent="0.25">
      <c r="A231" s="1"/>
      <c r="B231" s="26" t="s">
        <v>236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237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238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s="25" customFormat="1" x14ac:dyDescent="0.25">
      <c r="A234" s="18"/>
      <c r="B234" s="19" t="s">
        <v>239</v>
      </c>
      <c r="C234" s="20"/>
      <c r="D234" s="21">
        <f t="shared" si="9"/>
        <v>0</v>
      </c>
      <c r="E234" s="22">
        <f>SUMIF($R235:$R$307,LEFT($B234,2),E235:E$307)</f>
        <v>0</v>
      </c>
      <c r="F234" s="22">
        <f>SUMIF($R235:$R$307,LEFT($B234,2),F235:F$307)</f>
        <v>0</v>
      </c>
      <c r="G234" s="22">
        <f>SUMIF($R235:$R$307,LEFT($B234,2),G235:G$307)</f>
        <v>0</v>
      </c>
      <c r="H234" s="22">
        <f>SUMIF($R235:$R$307,LEFT($B234,2),H235:H$307)</f>
        <v>0</v>
      </c>
      <c r="I234" s="22">
        <f>SUMIF($R235:$R$307,LEFT($B234,2),I235:I$307)</f>
        <v>0</v>
      </c>
      <c r="J234" s="22">
        <f>SUMIF($R235:$R$307,LEFT($B234,2),J235:J$307)</f>
        <v>0</v>
      </c>
      <c r="K234" s="22">
        <f>SUMIF($R235:$R$307,LEFT($B234,2),K235:K$307)</f>
        <v>0</v>
      </c>
      <c r="L234" s="22">
        <f>SUMIF($R235:$R$307,LEFT($B234,2),L235:L$307)</f>
        <v>0</v>
      </c>
      <c r="M234" s="22">
        <f>SUMIF($R235:$R$307,LEFT($B234,2),M235:M$307)</f>
        <v>0</v>
      </c>
      <c r="N234" s="22">
        <f>SUMIF($R235:$R$307,LEFT($B234,2),N235:N$307)</f>
        <v>0</v>
      </c>
      <c r="O234" s="22">
        <f>SUMIF($R235:$R$307,LEFT($B234,2),O235:O$307)</f>
        <v>0</v>
      </c>
      <c r="P234" s="23">
        <f>SUMIF($R235:$R$307,LEFT($B234,2),P235:P$307)</f>
        <v>0</v>
      </c>
      <c r="Q234" s="24" t="str">
        <f t="shared" si="10"/>
        <v>5</v>
      </c>
      <c r="R234" s="24" t="str">
        <f t="shared" si="11"/>
        <v>55</v>
      </c>
    </row>
    <row r="235" spans="1:18" x14ac:dyDescent="0.25">
      <c r="A235" s="1"/>
      <c r="B235" s="26" t="s">
        <v>240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55</v>
      </c>
    </row>
    <row r="236" spans="1:18" s="25" customFormat="1" x14ac:dyDescent="0.25">
      <c r="A236" s="18"/>
      <c r="B236" s="19" t="s">
        <v>241</v>
      </c>
      <c r="C236" s="20"/>
      <c r="D236" s="21">
        <f t="shared" si="9"/>
        <v>0</v>
      </c>
      <c r="E236" s="22">
        <f>SUMIF($R237:$R$307,LEFT($B236,2),E237:E$307)</f>
        <v>0</v>
      </c>
      <c r="F236" s="22">
        <f>SUMIF($R237:$R$307,LEFT($B236,2),F237:F$307)</f>
        <v>0</v>
      </c>
      <c r="G236" s="22">
        <f>SUMIF($R237:$R$307,LEFT($B236,2),G237:G$307)</f>
        <v>0</v>
      </c>
      <c r="H236" s="22">
        <f>SUMIF($R237:$R$307,LEFT($B236,2),H237:H$307)</f>
        <v>0</v>
      </c>
      <c r="I236" s="22">
        <f>SUMIF($R237:$R$307,LEFT($B236,2),I237:I$307)</f>
        <v>0</v>
      </c>
      <c r="J236" s="22">
        <f>SUMIF($R237:$R$307,LEFT($B236,2),J237:J$307)</f>
        <v>0</v>
      </c>
      <c r="K236" s="22">
        <f>SUMIF($R237:$R$307,LEFT($B236,2),K237:K$307)</f>
        <v>0</v>
      </c>
      <c r="L236" s="22">
        <f>SUMIF($R237:$R$307,LEFT($B236,2),L237:L$307)</f>
        <v>0</v>
      </c>
      <c r="M236" s="22">
        <f>SUMIF($R237:$R$307,LEFT($B236,2),M237:M$307)</f>
        <v>0</v>
      </c>
      <c r="N236" s="22">
        <f>SUMIF($R237:$R$307,LEFT($B236,2),N237:N$307)</f>
        <v>0</v>
      </c>
      <c r="O236" s="22">
        <f>SUMIF($R237:$R$307,LEFT($B236,2),O237:O$307)</f>
        <v>0</v>
      </c>
      <c r="P236" s="23">
        <f>SUMIF($R237:$R$307,LEFT($B236,2),P237:P$307)</f>
        <v>0</v>
      </c>
      <c r="Q236" s="24" t="str">
        <f t="shared" si="10"/>
        <v>5</v>
      </c>
      <c r="R236" s="24" t="str">
        <f t="shared" si="11"/>
        <v>56</v>
      </c>
    </row>
    <row r="237" spans="1:18" x14ac:dyDescent="0.25">
      <c r="A237" s="1"/>
      <c r="B237" s="26" t="s">
        <v>242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56</v>
      </c>
    </row>
    <row r="238" spans="1:18" x14ac:dyDescent="0.25">
      <c r="A238" s="1"/>
      <c r="B238" s="26" t="s">
        <v>243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244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245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246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247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248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249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s="25" customFormat="1" x14ac:dyDescent="0.25">
      <c r="A245" s="18"/>
      <c r="B245" s="19" t="s">
        <v>250</v>
      </c>
      <c r="C245" s="20"/>
      <c r="D245" s="21">
        <f t="shared" si="9"/>
        <v>0</v>
      </c>
      <c r="E245" s="22">
        <f>SUMIF($R246:$R$307,LEFT($B245,2),E246:E$307)</f>
        <v>0</v>
      </c>
      <c r="F245" s="22">
        <f>SUMIF($R246:$R$307,LEFT($B245,2),F246:F$307)</f>
        <v>0</v>
      </c>
      <c r="G245" s="22">
        <f>SUMIF($R246:$R$307,LEFT($B245,2),G246:G$307)</f>
        <v>0</v>
      </c>
      <c r="H245" s="22">
        <f>SUMIF($R246:$R$307,LEFT($B245,2),H246:H$307)</f>
        <v>0</v>
      </c>
      <c r="I245" s="22">
        <f>SUMIF($R246:$R$307,LEFT($B245,2),I246:I$307)</f>
        <v>0</v>
      </c>
      <c r="J245" s="22">
        <f>SUMIF($R246:$R$307,LEFT($B245,2),J246:J$307)</f>
        <v>0</v>
      </c>
      <c r="K245" s="22">
        <f>SUMIF($R246:$R$307,LEFT($B245,2),K246:K$307)</f>
        <v>0</v>
      </c>
      <c r="L245" s="22">
        <f>SUMIF($R246:$R$307,LEFT($B245,2),L246:L$307)</f>
        <v>0</v>
      </c>
      <c r="M245" s="22">
        <f>SUMIF($R246:$R$307,LEFT($B245,2),M246:M$307)</f>
        <v>0</v>
      </c>
      <c r="N245" s="22">
        <f>SUMIF($R246:$R$307,LEFT($B245,2),N246:N$307)</f>
        <v>0</v>
      </c>
      <c r="O245" s="22">
        <f>SUMIF($R246:$R$307,LEFT($B245,2),O246:O$307)</f>
        <v>0</v>
      </c>
      <c r="P245" s="23">
        <f>SUMIF($R246:$R$307,LEFT($B245,2),P246:P$307)</f>
        <v>0</v>
      </c>
      <c r="Q245" s="24" t="str">
        <f t="shared" si="10"/>
        <v>5</v>
      </c>
      <c r="R245" s="24" t="str">
        <f t="shared" si="11"/>
        <v>57</v>
      </c>
    </row>
    <row r="246" spans="1:18" x14ac:dyDescent="0.25">
      <c r="A246" s="1"/>
      <c r="B246" s="26" t="s">
        <v>251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57</v>
      </c>
    </row>
    <row r="247" spans="1:18" x14ac:dyDescent="0.25">
      <c r="A247" s="1"/>
      <c r="B247" s="26" t="s">
        <v>252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s="25" customFormat="1" x14ac:dyDescent="0.25">
      <c r="A248" s="18"/>
      <c r="B248" s="19" t="s">
        <v>253</v>
      </c>
      <c r="C248" s="20"/>
      <c r="D248" s="21">
        <f t="shared" si="9"/>
        <v>0</v>
      </c>
      <c r="E248" s="22">
        <f>SUMIF($R249:$R$307,LEFT($B248,2),E249:E$307)</f>
        <v>0</v>
      </c>
      <c r="F248" s="22">
        <f>SUMIF($R249:$R$307,LEFT($B248,2),F249:F$307)</f>
        <v>0</v>
      </c>
      <c r="G248" s="22">
        <f>SUMIF($R249:$R$307,LEFT($B248,2),G249:G$307)</f>
        <v>0</v>
      </c>
      <c r="H248" s="22">
        <f>SUMIF($R249:$R$307,LEFT($B248,2),H249:H$307)</f>
        <v>0</v>
      </c>
      <c r="I248" s="22">
        <f>SUMIF($R249:$R$307,LEFT($B248,2),I249:I$307)</f>
        <v>0</v>
      </c>
      <c r="J248" s="22">
        <f>SUMIF($R249:$R$307,LEFT($B248,2),J249:J$307)</f>
        <v>0</v>
      </c>
      <c r="K248" s="22">
        <f>SUMIF($R249:$R$307,LEFT($B248,2),K249:K$307)</f>
        <v>0</v>
      </c>
      <c r="L248" s="22">
        <f>SUMIF($R249:$R$307,LEFT($B248,2),L249:L$307)</f>
        <v>0</v>
      </c>
      <c r="M248" s="22">
        <f>SUMIF($R249:$R$307,LEFT($B248,2),M249:M$307)</f>
        <v>0</v>
      </c>
      <c r="N248" s="22">
        <f>SUMIF($R249:$R$307,LEFT($B248,2),N249:N$307)</f>
        <v>0</v>
      </c>
      <c r="O248" s="22">
        <f>SUMIF($R249:$R$307,LEFT($B248,2),O249:O$307)</f>
        <v>0</v>
      </c>
      <c r="P248" s="23">
        <f>SUMIF($R249:$R$307,LEFT($B248,2),P249:P$307)</f>
        <v>0</v>
      </c>
      <c r="Q248" s="24" t="str">
        <f t="shared" si="10"/>
        <v>5</v>
      </c>
      <c r="R248" s="24" t="str">
        <f t="shared" si="11"/>
        <v>58</v>
      </c>
    </row>
    <row r="249" spans="1:18" x14ac:dyDescent="0.25">
      <c r="A249" s="1"/>
      <c r="B249" s="26" t="s">
        <v>254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58</v>
      </c>
    </row>
    <row r="250" spans="1:18" x14ac:dyDescent="0.25">
      <c r="A250" s="1"/>
      <c r="B250" s="26" t="s">
        <v>255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256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257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s="25" customFormat="1" x14ac:dyDescent="0.25">
      <c r="A253" s="18"/>
      <c r="B253" s="19" t="s">
        <v>258</v>
      </c>
      <c r="C253" s="20"/>
      <c r="D253" s="21">
        <f t="shared" si="9"/>
        <v>0</v>
      </c>
      <c r="E253" s="22">
        <f>SUMIF($R254:$R$307,LEFT($B253,2),E254:E$307)</f>
        <v>0</v>
      </c>
      <c r="F253" s="22">
        <f>SUMIF($R254:$R$307,LEFT($B253,2),F254:F$307)</f>
        <v>0</v>
      </c>
      <c r="G253" s="22">
        <f>SUMIF($R254:$R$307,LEFT($B253,2),G254:G$307)</f>
        <v>0</v>
      </c>
      <c r="H253" s="22">
        <f>SUMIF($R254:$R$307,LEFT($B253,2),H254:H$307)</f>
        <v>0</v>
      </c>
      <c r="I253" s="22">
        <f>SUMIF($R254:$R$307,LEFT($B253,2),I254:I$307)</f>
        <v>0</v>
      </c>
      <c r="J253" s="22">
        <f>SUMIF($R254:$R$307,LEFT($B253,2),J254:J$307)</f>
        <v>0</v>
      </c>
      <c r="K253" s="22">
        <f>SUMIF($R254:$R$307,LEFT($B253,2),K254:K$307)</f>
        <v>0</v>
      </c>
      <c r="L253" s="22">
        <f>SUMIF($R254:$R$307,LEFT($B253,2),L254:L$307)</f>
        <v>0</v>
      </c>
      <c r="M253" s="22">
        <f>SUMIF($R254:$R$307,LEFT($B253,2),M254:M$307)</f>
        <v>0</v>
      </c>
      <c r="N253" s="22">
        <f>SUMIF($R254:$R$307,LEFT($B253,2),N254:N$307)</f>
        <v>0</v>
      </c>
      <c r="O253" s="22">
        <f>SUMIF($R254:$R$307,LEFT($B253,2),O254:O$307)</f>
        <v>0</v>
      </c>
      <c r="P253" s="23">
        <f>SUMIF($R254:$R$307,LEFT($B253,2),P254:P$307)</f>
        <v>0</v>
      </c>
      <c r="Q253" s="24" t="str">
        <f t="shared" si="10"/>
        <v>5</v>
      </c>
      <c r="R253" s="24" t="str">
        <f t="shared" si="11"/>
        <v>59</v>
      </c>
    </row>
    <row r="254" spans="1:18" x14ac:dyDescent="0.25">
      <c r="A254" s="1"/>
      <c r="B254" s="26" t="s">
        <v>259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59</v>
      </c>
    </row>
    <row r="255" spans="1:18" x14ac:dyDescent="0.25">
      <c r="A255" s="1"/>
      <c r="B255" s="26" t="s">
        <v>260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261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13" t="s">
        <v>262</v>
      </c>
      <c r="C257" s="14"/>
      <c r="D257" s="31">
        <f t="shared" si="9"/>
        <v>0</v>
      </c>
      <c r="E257" s="16">
        <f>SUMIF($Q258:$Q$307,LEFT($B257,1),E258:E$307)/2</f>
        <v>0</v>
      </c>
      <c r="F257" s="16">
        <f>SUMIF($Q258:$Q$307,LEFT($B257,1),F258:F$307)/2</f>
        <v>0</v>
      </c>
      <c r="G257" s="16">
        <f>SUMIF($Q258:$Q$307,LEFT($B257,1),G258:G$307)/2</f>
        <v>0</v>
      </c>
      <c r="H257" s="16">
        <f>SUMIF($Q258:$Q$307,LEFT($B257,1),H258:H$307)/2</f>
        <v>0</v>
      </c>
      <c r="I257" s="16">
        <f>SUMIF($Q258:$Q$307,LEFT($B257,1),I258:I$307)/2</f>
        <v>0</v>
      </c>
      <c r="J257" s="16">
        <f>SUMIF($Q258:$Q$307,LEFT($B257,1),J258:J$307)/2</f>
        <v>0</v>
      </c>
      <c r="K257" s="16">
        <f>SUMIF($Q258:$Q$307,LEFT($B257,1),K258:K$307)/2</f>
        <v>0</v>
      </c>
      <c r="L257" s="16">
        <f>SUMIF($Q258:$Q$307,LEFT($B257,1),L258:L$307)/2</f>
        <v>0</v>
      </c>
      <c r="M257" s="16">
        <f>SUMIF($Q258:$Q$307,LEFT($B257,1),M258:M$307)/2</f>
        <v>0</v>
      </c>
      <c r="N257" s="16">
        <f>SUMIF($Q258:$Q$307,LEFT($B257,1),N258:N$307)/2</f>
        <v>0</v>
      </c>
      <c r="O257" s="16">
        <f>SUMIF($Q258:$Q$307,LEFT($B257,1),O258:O$307)/2</f>
        <v>0</v>
      </c>
      <c r="P257" s="17">
        <f>SUMIF($Q258:$Q$307,LEFT($B257,1),P258:P$307)/2</f>
        <v>0</v>
      </c>
      <c r="Q257" s="4" t="str">
        <f t="shared" si="10"/>
        <v>6</v>
      </c>
      <c r="R257" s="4" t="str">
        <f t="shared" si="11"/>
        <v>60</v>
      </c>
    </row>
    <row r="258" spans="1:18" s="25" customFormat="1" x14ac:dyDescent="0.25">
      <c r="A258" s="18"/>
      <c r="B258" s="19" t="s">
        <v>263</v>
      </c>
      <c r="C258" s="20"/>
      <c r="D258" s="21">
        <f t="shared" si="9"/>
        <v>0</v>
      </c>
      <c r="E258" s="22">
        <f>SUMIF($R259:$R$307,LEFT($B258,2),E259:E$307)</f>
        <v>0</v>
      </c>
      <c r="F258" s="22">
        <f>SUMIF($R259:$R$307,LEFT($B258,2),F259:F$307)</f>
        <v>0</v>
      </c>
      <c r="G258" s="22">
        <f>SUMIF($R259:$R$307,LEFT($B258,2),G259:G$307)</f>
        <v>0</v>
      </c>
      <c r="H258" s="22">
        <f>SUMIF($R259:$R$307,LEFT($B258,2),H259:H$307)</f>
        <v>0</v>
      </c>
      <c r="I258" s="22">
        <f>SUMIF($R259:$R$307,LEFT($B258,2),I259:I$307)</f>
        <v>0</v>
      </c>
      <c r="J258" s="22">
        <f>SUMIF($R259:$R$307,LEFT($B258,2),J259:J$307)</f>
        <v>0</v>
      </c>
      <c r="K258" s="22">
        <f>SUMIF($R259:$R$307,LEFT($B258,2),K259:K$307)</f>
        <v>0</v>
      </c>
      <c r="L258" s="22">
        <f>SUMIF($R259:$R$307,LEFT($B258,2),L259:L$307)</f>
        <v>0</v>
      </c>
      <c r="M258" s="22">
        <f>SUMIF($R259:$R$307,LEFT($B258,2),M259:M$307)</f>
        <v>0</v>
      </c>
      <c r="N258" s="22">
        <f>SUMIF($R259:$R$307,LEFT($B258,2),N259:N$307)</f>
        <v>0</v>
      </c>
      <c r="O258" s="22">
        <f>SUMIF($R259:$R$307,LEFT($B258,2),O259:O$307)</f>
        <v>0</v>
      </c>
      <c r="P258" s="23">
        <f>SUMIF($R259:$R$307,LEFT($B258,2),P259:P$307)</f>
        <v>0</v>
      </c>
      <c r="Q258" s="24" t="str">
        <f t="shared" si="10"/>
        <v>6</v>
      </c>
      <c r="R258" s="24" t="str">
        <f t="shared" si="11"/>
        <v>61</v>
      </c>
    </row>
    <row r="259" spans="1:18" x14ac:dyDescent="0.25">
      <c r="A259" s="1"/>
      <c r="B259" s="26" t="s">
        <v>264</v>
      </c>
      <c r="C259" s="27"/>
      <c r="D259" s="28">
        <f t="shared" si="9"/>
        <v>0</v>
      </c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30"/>
      <c r="Q259" s="4" t="str">
        <f t="shared" si="10"/>
        <v>6</v>
      </c>
      <c r="R259" s="4" t="str">
        <f t="shared" si="11"/>
        <v>61</v>
      </c>
    </row>
    <row r="260" spans="1:18" x14ac:dyDescent="0.25">
      <c r="A260" s="1"/>
      <c r="B260" s="26" t="s">
        <v>265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266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267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268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269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270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271</v>
      </c>
      <c r="C266" s="27"/>
      <c r="D266" s="28">
        <f t="shared" ref="D266:D308" si="12">SUM(E266:P266)</f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s="25" customFormat="1" x14ac:dyDescent="0.25">
      <c r="A267" s="18"/>
      <c r="B267" s="19" t="s">
        <v>272</v>
      </c>
      <c r="C267" s="20"/>
      <c r="D267" s="21">
        <f t="shared" si="12"/>
        <v>0</v>
      </c>
      <c r="E267" s="22">
        <f>SUMIF($R268:$R$307,LEFT($B267,2),E268:E$307)</f>
        <v>0</v>
      </c>
      <c r="F267" s="22">
        <f>SUMIF($R268:$R$307,LEFT($B267,2),F268:F$307)</f>
        <v>0</v>
      </c>
      <c r="G267" s="22">
        <f>SUMIF($R268:$R$307,LEFT($B267,2),G268:G$307)</f>
        <v>0</v>
      </c>
      <c r="H267" s="22">
        <f>SUMIF($R268:$R$307,LEFT($B267,2),H268:H$307)</f>
        <v>0</v>
      </c>
      <c r="I267" s="22">
        <f>SUMIF($R268:$R$307,LEFT($B267,2),I268:I$307)</f>
        <v>0</v>
      </c>
      <c r="J267" s="22">
        <f>SUMIF($R268:$R$307,LEFT($B267,2),J268:J$307)</f>
        <v>0</v>
      </c>
      <c r="K267" s="22">
        <f>SUMIF($R268:$R$307,LEFT($B267,2),K268:K$307)</f>
        <v>0</v>
      </c>
      <c r="L267" s="22">
        <f>SUMIF($R268:$R$307,LEFT($B267,2),L268:L$307)</f>
        <v>0</v>
      </c>
      <c r="M267" s="22">
        <f>SUMIF($R268:$R$307,LEFT($B267,2),M268:M$307)</f>
        <v>0</v>
      </c>
      <c r="N267" s="22">
        <f>SUMIF($R268:$R$307,LEFT($B267,2),N268:N$307)</f>
        <v>0</v>
      </c>
      <c r="O267" s="22">
        <f>SUMIF($R268:$R$307,LEFT($B267,2),O268:O$307)</f>
        <v>0</v>
      </c>
      <c r="P267" s="23">
        <f>SUMIF($R268:$R$307,LEFT($B267,2),P268:P$307)</f>
        <v>0</v>
      </c>
      <c r="Q267" s="24" t="str">
        <f t="shared" ref="Q267:Q307" si="13">LEFT($B267,1)</f>
        <v>6</v>
      </c>
      <c r="R267" s="24" t="str">
        <f t="shared" ref="R267:R307" si="14">LEFT($B267,2)</f>
        <v>62</v>
      </c>
    </row>
    <row r="268" spans="1:18" x14ac:dyDescent="0.25">
      <c r="A268" s="1"/>
      <c r="B268" s="26" t="s">
        <v>273</v>
      </c>
      <c r="C268" s="27"/>
      <c r="D268" s="28">
        <f t="shared" si="12"/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3"/>
        <v>6</v>
      </c>
      <c r="R268" s="4" t="str">
        <f t="shared" si="14"/>
        <v>62</v>
      </c>
    </row>
    <row r="269" spans="1:18" x14ac:dyDescent="0.25">
      <c r="A269" s="1"/>
      <c r="B269" s="26" t="s">
        <v>274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275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276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277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278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279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280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s="25" customFormat="1" x14ac:dyDescent="0.25">
      <c r="A276" s="18"/>
      <c r="B276" s="19" t="s">
        <v>281</v>
      </c>
      <c r="C276" s="20"/>
      <c r="D276" s="21">
        <f t="shared" si="12"/>
        <v>0</v>
      </c>
      <c r="E276" s="22">
        <f>SUMIF($R277:$R$307,LEFT($B276,2),E277:E$307)</f>
        <v>0</v>
      </c>
      <c r="F276" s="22">
        <f>SUMIF($R277:$R$307,LEFT($B276,2),F277:F$307)</f>
        <v>0</v>
      </c>
      <c r="G276" s="22">
        <f>SUMIF($R277:$R$307,LEFT($B276,2),G277:G$307)</f>
        <v>0</v>
      </c>
      <c r="H276" s="22">
        <f>SUMIF($R277:$R$307,LEFT($B276,2),H277:H$307)</f>
        <v>0</v>
      </c>
      <c r="I276" s="22">
        <f>SUMIF($R277:$R$307,LEFT($B276,2),I277:I$307)</f>
        <v>0</v>
      </c>
      <c r="J276" s="22">
        <f>SUMIF($R277:$R$307,LEFT($B276,2),J277:J$307)</f>
        <v>0</v>
      </c>
      <c r="K276" s="22">
        <f>SUMIF($R277:$R$307,LEFT($B276,2),K277:K$307)</f>
        <v>0</v>
      </c>
      <c r="L276" s="22">
        <f>SUMIF($R277:$R$307,LEFT($B276,2),L277:L$307)</f>
        <v>0</v>
      </c>
      <c r="M276" s="22">
        <f>SUMIF($R277:$R$307,LEFT($B276,2),M277:M$307)</f>
        <v>0</v>
      </c>
      <c r="N276" s="22">
        <f>SUMIF($R277:$R$307,LEFT($B276,2),N277:N$307)</f>
        <v>0</v>
      </c>
      <c r="O276" s="22">
        <f>SUMIF($R277:$R$307,LEFT($B276,2),O277:O$307)</f>
        <v>0</v>
      </c>
      <c r="P276" s="23">
        <f>SUMIF($R277:$R$307,LEFT($B276,2),P277:P$307)</f>
        <v>0</v>
      </c>
      <c r="Q276" s="24" t="str">
        <f t="shared" si="13"/>
        <v>6</v>
      </c>
      <c r="R276" s="24" t="str">
        <f t="shared" si="14"/>
        <v>63</v>
      </c>
    </row>
    <row r="277" spans="1:18" x14ac:dyDescent="0.25">
      <c r="A277" s="1"/>
      <c r="B277" s="26" t="s">
        <v>282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63</v>
      </c>
    </row>
    <row r="278" spans="1:18" x14ac:dyDescent="0.25">
      <c r="A278" s="1"/>
      <c r="B278" s="13" t="s">
        <v>283</v>
      </c>
      <c r="C278" s="14"/>
      <c r="D278" s="31">
        <f t="shared" si="12"/>
        <v>0</v>
      </c>
      <c r="E278" s="16">
        <f>SUMIF($Q279:$Q$307,LEFT($B278,1),E279:E$307)/2</f>
        <v>0</v>
      </c>
      <c r="F278" s="16">
        <f>SUMIF($Q279:$Q$307,LEFT($B278,1),F279:F$307)/2</f>
        <v>0</v>
      </c>
      <c r="G278" s="16">
        <f>SUMIF($Q279:$Q$307,LEFT($B278,1),G279:G$307)/2</f>
        <v>0</v>
      </c>
      <c r="H278" s="16">
        <f>SUMIF($Q279:$Q$307,LEFT($B278,1),H279:H$307)/2</f>
        <v>0</v>
      </c>
      <c r="I278" s="16">
        <f>SUMIF($Q279:$Q$307,LEFT($B278,1),I279:I$307)/2</f>
        <v>0</v>
      </c>
      <c r="J278" s="16">
        <f>SUMIF($Q279:$Q$307,LEFT($B278,1),J279:J$307)/2</f>
        <v>0</v>
      </c>
      <c r="K278" s="16">
        <f>SUMIF($Q279:$Q$307,LEFT($B278,1),K279:K$307)/2</f>
        <v>0</v>
      </c>
      <c r="L278" s="16">
        <f>SUMIF($Q279:$Q$307,LEFT($B278,1),L279:L$307)/2</f>
        <v>0</v>
      </c>
      <c r="M278" s="16">
        <f>SUMIF($Q279:$Q$307,LEFT($B278,1),M279:M$307)/2</f>
        <v>0</v>
      </c>
      <c r="N278" s="16">
        <f>SUMIF($Q279:$Q$307,LEFT($B278,1),N279:N$307)/2</f>
        <v>0</v>
      </c>
      <c r="O278" s="16">
        <f>SUMIF($Q279:$Q$307,LEFT($B278,1),O279:O$307)/2</f>
        <v>0</v>
      </c>
      <c r="P278" s="17">
        <f>SUMIF($Q279:$Q$307,LEFT($B278,1),P279:P$307)/2</f>
        <v>0</v>
      </c>
      <c r="Q278" s="4" t="str">
        <f t="shared" si="13"/>
        <v>7</v>
      </c>
      <c r="R278" s="4" t="str">
        <f t="shared" si="14"/>
        <v>70</v>
      </c>
    </row>
    <row r="279" spans="1:18" s="25" customFormat="1" x14ac:dyDescent="0.25">
      <c r="A279" s="18"/>
      <c r="B279" s="19" t="s">
        <v>284</v>
      </c>
      <c r="C279" s="20"/>
      <c r="D279" s="21">
        <f t="shared" si="12"/>
        <v>0</v>
      </c>
      <c r="E279" s="22">
        <f>SUMIF($R280:$R$307,LEFT($B279,2),E280:E$307)</f>
        <v>0</v>
      </c>
      <c r="F279" s="22">
        <f>SUMIF($R280:$R$307,LEFT($B279,2),F280:F$307)</f>
        <v>0</v>
      </c>
      <c r="G279" s="22">
        <f>SUMIF($R280:$R$307,LEFT($B279,2),G280:G$307)</f>
        <v>0</v>
      </c>
      <c r="H279" s="22">
        <f>SUMIF($R280:$R$307,LEFT($B279,2),H280:H$307)</f>
        <v>0</v>
      </c>
      <c r="I279" s="22">
        <f>SUMIF($R280:$R$307,LEFT($B279,2),I280:I$307)</f>
        <v>0</v>
      </c>
      <c r="J279" s="22">
        <f>SUMIF($R280:$R$307,LEFT($B279,2),J280:J$307)</f>
        <v>0</v>
      </c>
      <c r="K279" s="22">
        <f>SUMIF($R280:$R$307,LEFT($B279,2),K280:K$307)</f>
        <v>0</v>
      </c>
      <c r="L279" s="22">
        <f>SUMIF($R280:$R$307,LEFT($B279,2),L280:L$307)</f>
        <v>0</v>
      </c>
      <c r="M279" s="22">
        <f>SUMIF($R280:$R$307,LEFT($B279,2),M280:M$307)</f>
        <v>0</v>
      </c>
      <c r="N279" s="22">
        <f>SUMIF($R280:$R$307,LEFT($B279,2),N280:N$307)</f>
        <v>0</v>
      </c>
      <c r="O279" s="22">
        <f>SUMIF($R280:$R$307,LEFT($B279,2),O280:O$307)</f>
        <v>0</v>
      </c>
      <c r="P279" s="23">
        <f>SUMIF($R280:$R$307,LEFT($B279,2),P280:P$307)</f>
        <v>0</v>
      </c>
      <c r="Q279" s="24" t="str">
        <f t="shared" si="13"/>
        <v>7</v>
      </c>
      <c r="R279" s="24" t="str">
        <f t="shared" si="14"/>
        <v>75</v>
      </c>
    </row>
    <row r="280" spans="1:18" x14ac:dyDescent="0.25">
      <c r="A280" s="1"/>
      <c r="B280" s="26" t="s">
        <v>285</v>
      </c>
      <c r="C280" s="27"/>
      <c r="D280" s="28">
        <f t="shared" si="12"/>
        <v>0</v>
      </c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30"/>
      <c r="Q280" s="4" t="str">
        <f t="shared" si="13"/>
        <v>7</v>
      </c>
      <c r="R280" s="4" t="str">
        <f t="shared" si="14"/>
        <v>75</v>
      </c>
    </row>
    <row r="281" spans="1:18" x14ac:dyDescent="0.25">
      <c r="A281" s="1"/>
      <c r="B281" s="26" t="s">
        <v>319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</row>
    <row r="282" spans="1:18" s="25" customFormat="1" x14ac:dyDescent="0.25">
      <c r="A282" s="18"/>
      <c r="B282" s="19" t="s">
        <v>286</v>
      </c>
      <c r="C282" s="20"/>
      <c r="D282" s="21">
        <f t="shared" si="12"/>
        <v>0</v>
      </c>
      <c r="E282" s="22">
        <f>SUMIF($R283:$R$307,LEFT($B282,2),E283:E$307)</f>
        <v>0</v>
      </c>
      <c r="F282" s="22">
        <f>SUMIF($R283:$R$307,LEFT($B282,2),F283:F$307)</f>
        <v>0</v>
      </c>
      <c r="G282" s="22">
        <f>SUMIF($R283:$R$307,LEFT($B282,2),G283:G$307)</f>
        <v>0</v>
      </c>
      <c r="H282" s="22">
        <f>SUMIF($R283:$R$307,LEFT($B282,2),H283:H$307)</f>
        <v>0</v>
      </c>
      <c r="I282" s="22">
        <f>SUMIF($R283:$R$307,LEFT($B282,2),I283:I$307)</f>
        <v>0</v>
      </c>
      <c r="J282" s="22">
        <f>SUMIF($R283:$R$307,LEFT($B282,2),J283:J$307)</f>
        <v>0</v>
      </c>
      <c r="K282" s="22">
        <f>SUMIF($R283:$R$307,LEFT($B282,2),K283:K$307)</f>
        <v>0</v>
      </c>
      <c r="L282" s="22">
        <f>SUMIF($R283:$R$307,LEFT($B282,2),L283:L$307)</f>
        <v>0</v>
      </c>
      <c r="M282" s="22">
        <f>SUMIF($R283:$R$307,LEFT($B282,2),M283:M$307)</f>
        <v>0</v>
      </c>
      <c r="N282" s="22">
        <f>SUMIF($R283:$R$307,LEFT($B282,2),N283:N$307)</f>
        <v>0</v>
      </c>
      <c r="O282" s="22">
        <f>SUMIF($R283:$R$307,LEFT($B282,2),O283:O$307)</f>
        <v>0</v>
      </c>
      <c r="P282" s="23">
        <f>SUMIF($R283:$R$307,LEFT($B282,2),P283:P$307)</f>
        <v>0</v>
      </c>
      <c r="Q282" s="24" t="str">
        <f t="shared" si="13"/>
        <v>7</v>
      </c>
      <c r="R282" s="24" t="str">
        <f t="shared" si="14"/>
        <v>79</v>
      </c>
    </row>
    <row r="283" spans="1:18" x14ac:dyDescent="0.25">
      <c r="A283" s="1"/>
      <c r="B283" s="26" t="s">
        <v>287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  <c r="Q283" s="4" t="str">
        <f t="shared" si="13"/>
        <v>7</v>
      </c>
      <c r="R283" s="4" t="str">
        <f t="shared" si="14"/>
        <v>79</v>
      </c>
    </row>
    <row r="284" spans="1:18" x14ac:dyDescent="0.25">
      <c r="A284" s="1"/>
      <c r="B284" s="26" t="s">
        <v>288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13" t="s">
        <v>289</v>
      </c>
      <c r="C285" s="14"/>
      <c r="D285" s="31">
        <f t="shared" si="12"/>
        <v>0</v>
      </c>
      <c r="E285" s="16">
        <f>SUMIF($Q286:$Q$307,LEFT($B285,1),E286:E$307)/2</f>
        <v>0</v>
      </c>
      <c r="F285" s="16">
        <f>SUMIF($Q286:$Q$307,LEFT($B285,1),F286:F$307)/2</f>
        <v>0</v>
      </c>
      <c r="G285" s="16">
        <f>SUMIF($Q286:$Q$307,LEFT($B285,1),G286:G$307)/2</f>
        <v>0</v>
      </c>
      <c r="H285" s="16">
        <f>SUMIF($Q286:$Q$307,LEFT($B285,1),H286:H$307)/2</f>
        <v>0</v>
      </c>
      <c r="I285" s="16">
        <f>SUMIF($Q286:$Q$307,LEFT($B285,1),I286:I$307)/2</f>
        <v>0</v>
      </c>
      <c r="J285" s="16">
        <f>SUMIF($Q286:$Q$307,LEFT($B285,1),J286:J$307)/2</f>
        <v>0</v>
      </c>
      <c r="K285" s="16">
        <f>SUMIF($Q286:$Q$307,LEFT($B285,1),K286:K$307)/2</f>
        <v>0</v>
      </c>
      <c r="L285" s="16">
        <f>SUMIF($Q286:$Q$307,LEFT($B285,1),L286:L$307)/2</f>
        <v>0</v>
      </c>
      <c r="M285" s="16">
        <f>SUMIF($Q286:$Q$307,LEFT($B285,1),M286:M$307)/2</f>
        <v>0</v>
      </c>
      <c r="N285" s="16">
        <f>SUMIF($Q286:$Q$307,LEFT($B285,1),N286:N$307)/2</f>
        <v>0</v>
      </c>
      <c r="O285" s="16">
        <f>SUMIF($Q286:$Q$307,LEFT($B285,1),O286:O$307)/2</f>
        <v>0</v>
      </c>
      <c r="P285" s="17">
        <f>SUMIF($Q286:$Q$307,LEFT($B285,1),P286:P$307)/2</f>
        <v>0</v>
      </c>
      <c r="Q285" s="4" t="str">
        <f t="shared" si="13"/>
        <v>8</v>
      </c>
      <c r="R285" s="4" t="str">
        <f t="shared" si="14"/>
        <v>80</v>
      </c>
    </row>
    <row r="286" spans="1:18" s="25" customFormat="1" x14ac:dyDescent="0.25">
      <c r="A286" s="18"/>
      <c r="B286" s="19" t="s">
        <v>290</v>
      </c>
      <c r="C286" s="20"/>
      <c r="D286" s="21">
        <f t="shared" si="12"/>
        <v>0</v>
      </c>
      <c r="E286" s="22">
        <f>SUMIF($R287:$R$307,LEFT($B286,2),E287:E$307)</f>
        <v>0</v>
      </c>
      <c r="F286" s="22">
        <f>SUMIF($R287:$R$307,LEFT($B286,2),F287:F$307)</f>
        <v>0</v>
      </c>
      <c r="G286" s="22">
        <f>SUMIF($R287:$R$307,LEFT($B286,2),G287:G$307)</f>
        <v>0</v>
      </c>
      <c r="H286" s="22">
        <f>SUMIF($R287:$R$307,LEFT($B286,2),H287:H$307)</f>
        <v>0</v>
      </c>
      <c r="I286" s="22">
        <f>SUMIF($R287:$R$307,LEFT($B286,2),I287:I$307)</f>
        <v>0</v>
      </c>
      <c r="J286" s="22">
        <f>SUMIF($R287:$R$307,LEFT($B286,2),J287:J$307)</f>
        <v>0</v>
      </c>
      <c r="K286" s="22">
        <f>SUMIF($R287:$R$307,LEFT($B286,2),K287:K$307)</f>
        <v>0</v>
      </c>
      <c r="L286" s="22">
        <f>SUMIF($R287:$R$307,LEFT($B286,2),L287:L$307)</f>
        <v>0</v>
      </c>
      <c r="M286" s="22">
        <f>SUMIF($R287:$R$307,LEFT($B286,2),M287:M$307)</f>
        <v>0</v>
      </c>
      <c r="N286" s="22">
        <f>SUMIF($R287:$R$307,LEFT($B286,2),N287:N$307)</f>
        <v>0</v>
      </c>
      <c r="O286" s="22">
        <f>SUMIF($R287:$R$307,LEFT($B286,2),O287:O$307)</f>
        <v>0</v>
      </c>
      <c r="P286" s="23">
        <f>SUMIF($R287:$R$307,LEFT($B286,2),P287:P$307)</f>
        <v>0</v>
      </c>
      <c r="Q286" s="24" t="str">
        <f t="shared" si="13"/>
        <v>8</v>
      </c>
      <c r="R286" s="24" t="str">
        <f t="shared" si="14"/>
        <v>81</v>
      </c>
    </row>
    <row r="287" spans="1:18" x14ac:dyDescent="0.25">
      <c r="A287" s="1"/>
      <c r="B287" s="26" t="s">
        <v>291</v>
      </c>
      <c r="C287" s="27"/>
      <c r="D287" s="28">
        <f t="shared" si="12"/>
        <v>0</v>
      </c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30"/>
      <c r="Q287" s="4" t="str">
        <f t="shared" si="13"/>
        <v>8</v>
      </c>
      <c r="R287" s="4" t="str">
        <f t="shared" si="14"/>
        <v>81</v>
      </c>
    </row>
    <row r="288" spans="1:18" s="25" customFormat="1" x14ac:dyDescent="0.25">
      <c r="A288" s="18"/>
      <c r="B288" s="19" t="s">
        <v>292</v>
      </c>
      <c r="C288" s="20"/>
      <c r="D288" s="21">
        <f t="shared" si="12"/>
        <v>0</v>
      </c>
      <c r="E288" s="22">
        <f>SUMIF($R289:$R$307,LEFT($B288,2),E289:E$307)</f>
        <v>0</v>
      </c>
      <c r="F288" s="22">
        <f>SUMIF($R289:$R$307,LEFT($B288,2),F289:F$307)</f>
        <v>0</v>
      </c>
      <c r="G288" s="22">
        <f>SUMIF($R289:$R$307,LEFT($B288,2),G289:G$307)</f>
        <v>0</v>
      </c>
      <c r="H288" s="22">
        <f>SUMIF($R289:$R$307,LEFT($B288,2),H289:H$307)</f>
        <v>0</v>
      </c>
      <c r="I288" s="22">
        <f>SUMIF($R289:$R$307,LEFT($B288,2),I289:I$307)</f>
        <v>0</v>
      </c>
      <c r="J288" s="22">
        <f>SUMIF($R289:$R$307,LEFT($B288,2),J289:J$307)</f>
        <v>0</v>
      </c>
      <c r="K288" s="22">
        <f>SUMIF($R289:$R$307,LEFT($B288,2),K289:K$307)</f>
        <v>0</v>
      </c>
      <c r="L288" s="22">
        <f>SUMIF($R289:$R$307,LEFT($B288,2),L289:L$307)</f>
        <v>0</v>
      </c>
      <c r="M288" s="22">
        <f>SUMIF($R289:$R$307,LEFT($B288,2),M289:M$307)</f>
        <v>0</v>
      </c>
      <c r="N288" s="22">
        <f>SUMIF($R289:$R$307,LEFT($B288,2),N289:N$307)</f>
        <v>0</v>
      </c>
      <c r="O288" s="22">
        <f>SUMIF($R289:$R$307,LEFT($B288,2),O289:O$307)</f>
        <v>0</v>
      </c>
      <c r="P288" s="23">
        <f>SUMIF($R289:$R$307,LEFT($B288,2),P289:P$307)</f>
        <v>0</v>
      </c>
      <c r="Q288" s="24" t="str">
        <f t="shared" si="13"/>
        <v>8</v>
      </c>
      <c r="R288" s="24" t="str">
        <f t="shared" si="14"/>
        <v>83</v>
      </c>
    </row>
    <row r="289" spans="1:18" x14ac:dyDescent="0.25">
      <c r="A289" s="1"/>
      <c r="B289" s="26" t="s">
        <v>293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83</v>
      </c>
    </row>
    <row r="290" spans="1:18" s="25" customFormat="1" x14ac:dyDescent="0.25">
      <c r="A290" s="18"/>
      <c r="B290" s="19" t="s">
        <v>294</v>
      </c>
      <c r="C290" s="20"/>
      <c r="D290" s="21">
        <f t="shared" si="12"/>
        <v>0</v>
      </c>
      <c r="E290" s="22">
        <f>SUMIF($R291:$R$307,LEFT($B290,2),E291:E$307)</f>
        <v>0</v>
      </c>
      <c r="F290" s="22">
        <f>SUMIF($R291:$R$307,LEFT($B290,2),F291:F$307)</f>
        <v>0</v>
      </c>
      <c r="G290" s="22">
        <f>SUMIF($R291:$R$307,LEFT($B290,2),G291:G$307)</f>
        <v>0</v>
      </c>
      <c r="H290" s="22">
        <f>SUMIF($R291:$R$307,LEFT($B290,2),H291:H$307)</f>
        <v>0</v>
      </c>
      <c r="I290" s="22">
        <f>SUMIF($R291:$R$307,LEFT($B290,2),I291:I$307)</f>
        <v>0</v>
      </c>
      <c r="J290" s="22">
        <f>SUMIF($R291:$R$307,LEFT($B290,2),J291:J$307)</f>
        <v>0</v>
      </c>
      <c r="K290" s="22">
        <f>SUMIF($R291:$R$307,LEFT($B290,2),K291:K$307)</f>
        <v>0</v>
      </c>
      <c r="L290" s="22">
        <f>SUMIF($R291:$R$307,LEFT($B290,2),L291:L$307)</f>
        <v>0</v>
      </c>
      <c r="M290" s="22">
        <f>SUMIF($R291:$R$307,LEFT($B290,2),M291:M$307)</f>
        <v>0</v>
      </c>
      <c r="N290" s="22">
        <f>SUMIF($R291:$R$307,LEFT($B290,2),N291:N$307)</f>
        <v>0</v>
      </c>
      <c r="O290" s="22">
        <f>SUMIF($R291:$R$307,LEFT($B290,2),O291:O$307)</f>
        <v>0</v>
      </c>
      <c r="P290" s="23">
        <f>SUMIF($R291:$R$307,LEFT($B290,2),P291:P$307)</f>
        <v>0</v>
      </c>
      <c r="Q290" s="24" t="str">
        <f t="shared" si="13"/>
        <v>8</v>
      </c>
      <c r="R290" s="24" t="str">
        <f t="shared" si="14"/>
        <v>85</v>
      </c>
    </row>
    <row r="291" spans="1:18" x14ac:dyDescent="0.25">
      <c r="A291" s="1"/>
      <c r="B291" s="26" t="s">
        <v>295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85</v>
      </c>
    </row>
    <row r="292" spans="1:18" x14ac:dyDescent="0.25">
      <c r="A292" s="1"/>
      <c r="B292" s="26" t="s">
        <v>296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297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13" t="s">
        <v>298</v>
      </c>
      <c r="C294" s="14"/>
      <c r="D294" s="31">
        <f t="shared" si="12"/>
        <v>0</v>
      </c>
      <c r="E294" s="16">
        <f>SUMIF($Q295:$Q$307,LEFT($B294,1),E295:E$307)/2</f>
        <v>0</v>
      </c>
      <c r="F294" s="16">
        <f>SUMIF($Q295:$Q$307,LEFT($B294,1),F295:F$307)/2</f>
        <v>0</v>
      </c>
      <c r="G294" s="16">
        <f>SUMIF($Q295:$Q$307,LEFT($B294,1),G295:G$307)/2</f>
        <v>0</v>
      </c>
      <c r="H294" s="16">
        <f>SUMIF($Q295:$Q$307,LEFT($B294,1),H295:H$307)/2</f>
        <v>0</v>
      </c>
      <c r="I294" s="16">
        <f>SUMIF($Q295:$Q$307,LEFT($B294,1),I295:I$307)/2</f>
        <v>0</v>
      </c>
      <c r="J294" s="16">
        <f>SUMIF($Q295:$Q$307,LEFT($B294,1),J295:J$307)/2</f>
        <v>0</v>
      </c>
      <c r="K294" s="16">
        <f>SUMIF($Q295:$Q$307,LEFT($B294,1),K295:K$307)/2</f>
        <v>0</v>
      </c>
      <c r="L294" s="16">
        <f>SUMIF($Q295:$Q$307,LEFT($B294,1),L295:L$307)/2</f>
        <v>0</v>
      </c>
      <c r="M294" s="16">
        <f>SUMIF($Q295:$Q$307,LEFT($B294,1),M295:M$307)/2</f>
        <v>0</v>
      </c>
      <c r="N294" s="16">
        <f>SUMIF($Q295:$Q$307,LEFT($B294,1),N295:N$307)/2</f>
        <v>0</v>
      </c>
      <c r="O294" s="16">
        <f>SUMIF($Q295:$Q$307,LEFT($B294,1),O295:O$307)/2</f>
        <v>0</v>
      </c>
      <c r="P294" s="17">
        <f>SUMIF($Q295:$Q$307,LEFT($B294,1),P295:P$307)/2</f>
        <v>0</v>
      </c>
      <c r="Q294" s="4" t="str">
        <f t="shared" si="13"/>
        <v>9</v>
      </c>
      <c r="R294" s="4" t="str">
        <f t="shared" si="14"/>
        <v>90</v>
      </c>
    </row>
    <row r="295" spans="1:18" s="25" customFormat="1" x14ac:dyDescent="0.25">
      <c r="A295" s="18"/>
      <c r="B295" s="19" t="s">
        <v>299</v>
      </c>
      <c r="C295" s="20"/>
      <c r="D295" s="21">
        <f t="shared" si="12"/>
        <v>0</v>
      </c>
      <c r="E295" s="22">
        <f>SUMIF($R296:$R$307,LEFT($B295,2),E296:E$307)</f>
        <v>0</v>
      </c>
      <c r="F295" s="22">
        <f>SUMIF($R296:$R$307,LEFT($B295,2),F296:F$307)</f>
        <v>0</v>
      </c>
      <c r="G295" s="22">
        <f>SUMIF($R296:$R$307,LEFT($B295,2),G296:G$307)</f>
        <v>0</v>
      </c>
      <c r="H295" s="22">
        <f>SUMIF($R296:$R$307,LEFT($B295,2),H296:H$307)</f>
        <v>0</v>
      </c>
      <c r="I295" s="22">
        <f>SUMIF($R296:$R$307,LEFT($B295,2),I296:I$307)</f>
        <v>0</v>
      </c>
      <c r="J295" s="22">
        <f>SUMIF($R296:$R$307,LEFT($B295,2),J296:J$307)</f>
        <v>0</v>
      </c>
      <c r="K295" s="22">
        <f>SUMIF($R296:$R$307,LEFT($B295,2),K296:K$307)</f>
        <v>0</v>
      </c>
      <c r="L295" s="22">
        <f>SUMIF($R296:$R$307,LEFT($B295,2),L296:L$307)</f>
        <v>0</v>
      </c>
      <c r="M295" s="22">
        <f>SUMIF($R296:$R$307,LEFT($B295,2),M296:M$307)</f>
        <v>0</v>
      </c>
      <c r="N295" s="22">
        <f>SUMIF($R296:$R$307,LEFT($B295,2),N296:N$307)</f>
        <v>0</v>
      </c>
      <c r="O295" s="22">
        <f>SUMIF($R296:$R$307,LEFT($B295,2),O296:O$307)</f>
        <v>0</v>
      </c>
      <c r="P295" s="23">
        <f>SUMIF($R296:$R$307,LEFT($B295,2),P296:P$307)</f>
        <v>0</v>
      </c>
      <c r="Q295" s="24" t="str">
        <f t="shared" si="13"/>
        <v>9</v>
      </c>
      <c r="R295" s="24" t="str">
        <f t="shared" si="14"/>
        <v>91</v>
      </c>
    </row>
    <row r="296" spans="1:18" x14ac:dyDescent="0.25">
      <c r="A296" s="1"/>
      <c r="B296" s="26" t="s">
        <v>300</v>
      </c>
      <c r="C296" s="27"/>
      <c r="D296" s="28">
        <f t="shared" si="12"/>
        <v>0</v>
      </c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30"/>
      <c r="Q296" s="4" t="str">
        <f t="shared" si="13"/>
        <v>9</v>
      </c>
      <c r="R296" s="4" t="str">
        <f t="shared" si="14"/>
        <v>91</v>
      </c>
    </row>
    <row r="297" spans="1:18" s="25" customFormat="1" x14ac:dyDescent="0.25">
      <c r="A297" s="18"/>
      <c r="B297" s="19" t="s">
        <v>301</v>
      </c>
      <c r="C297" s="20"/>
      <c r="D297" s="21">
        <f t="shared" si="12"/>
        <v>0</v>
      </c>
      <c r="E297" s="22">
        <f>SUMIF($R298:$R$307,LEFT($B297,2),E298:E$307)</f>
        <v>0</v>
      </c>
      <c r="F297" s="22">
        <f>SUMIF($R298:$R$307,LEFT($B297,2),F298:F$307)</f>
        <v>0</v>
      </c>
      <c r="G297" s="22">
        <f>SUMIF($R298:$R$307,LEFT($B297,2),G298:G$307)</f>
        <v>0</v>
      </c>
      <c r="H297" s="22">
        <f>SUMIF($R298:$R$307,LEFT($B297,2),H298:H$307)</f>
        <v>0</v>
      </c>
      <c r="I297" s="22">
        <f>SUMIF($R298:$R$307,LEFT($B297,2),I298:I$307)</f>
        <v>0</v>
      </c>
      <c r="J297" s="22">
        <f>SUMIF($R298:$R$307,LEFT($B297,2),J298:J$307)</f>
        <v>0</v>
      </c>
      <c r="K297" s="22">
        <f>SUMIF($R298:$R$307,LEFT($B297,2),K298:K$307)</f>
        <v>0</v>
      </c>
      <c r="L297" s="22">
        <f>SUMIF($R298:$R$307,LEFT($B297,2),L298:L$307)</f>
        <v>0</v>
      </c>
      <c r="M297" s="22">
        <f>SUMIF($R298:$R$307,LEFT($B297,2),M298:M$307)</f>
        <v>0</v>
      </c>
      <c r="N297" s="22">
        <f>SUMIF($R298:$R$307,LEFT($B297,2),N298:N$307)</f>
        <v>0</v>
      </c>
      <c r="O297" s="22">
        <f>SUMIF($R298:$R$307,LEFT($B297,2),O298:O$307)</f>
        <v>0</v>
      </c>
      <c r="P297" s="23">
        <f>SUMIF($R298:$R$307,LEFT($B297,2),P298:P$307)</f>
        <v>0</v>
      </c>
      <c r="Q297" s="24" t="str">
        <f t="shared" si="13"/>
        <v>9</v>
      </c>
      <c r="R297" s="24" t="str">
        <f t="shared" si="14"/>
        <v>92</v>
      </c>
    </row>
    <row r="298" spans="1:18" x14ac:dyDescent="0.25">
      <c r="A298" s="1"/>
      <c r="B298" s="26" t="s">
        <v>302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92</v>
      </c>
    </row>
    <row r="299" spans="1:18" x14ac:dyDescent="0.25">
      <c r="A299" s="1"/>
      <c r="B299" s="26" t="s">
        <v>303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s="25" customFormat="1" x14ac:dyDescent="0.25">
      <c r="A300" s="18"/>
      <c r="B300" s="19" t="s">
        <v>304</v>
      </c>
      <c r="C300" s="20"/>
      <c r="D300" s="21">
        <f t="shared" si="12"/>
        <v>0</v>
      </c>
      <c r="E300" s="22">
        <f>SUMIF($R301:$R$307,LEFT($B300,2),E301:E$307)</f>
        <v>0</v>
      </c>
      <c r="F300" s="22">
        <f>SUMIF($R301:$R$307,LEFT($B300,2),F301:F$307)</f>
        <v>0</v>
      </c>
      <c r="G300" s="22">
        <f>SUMIF($R301:$R$307,LEFT($B300,2),G301:G$307)</f>
        <v>0</v>
      </c>
      <c r="H300" s="22">
        <f>SUMIF($R301:$R$307,LEFT($B300,2),H301:H$307)</f>
        <v>0</v>
      </c>
      <c r="I300" s="22">
        <f>SUMIF($R301:$R$307,LEFT($B300,2),I301:I$307)</f>
        <v>0</v>
      </c>
      <c r="J300" s="22">
        <f>SUMIF($R301:$R$307,LEFT($B300,2),J301:J$307)</f>
        <v>0</v>
      </c>
      <c r="K300" s="22">
        <f>SUMIF($R301:$R$307,LEFT($B300,2),K301:K$307)</f>
        <v>0</v>
      </c>
      <c r="L300" s="22">
        <f>SUMIF($R301:$R$307,LEFT($B300,2),L301:L$307)</f>
        <v>0</v>
      </c>
      <c r="M300" s="22">
        <f>SUMIF($R301:$R$307,LEFT($B300,2),M301:M$307)</f>
        <v>0</v>
      </c>
      <c r="N300" s="22">
        <f>SUMIF($R301:$R$307,LEFT($B300,2),N301:N$307)</f>
        <v>0</v>
      </c>
      <c r="O300" s="22">
        <f>SUMIF($R301:$R$307,LEFT($B300,2),O301:O$307)</f>
        <v>0</v>
      </c>
      <c r="P300" s="23">
        <f>SUMIF($R301:$R$307,LEFT($B300,2),P301:P$307)</f>
        <v>0</v>
      </c>
      <c r="Q300" s="24" t="str">
        <f t="shared" si="13"/>
        <v>9</v>
      </c>
      <c r="R300" s="24" t="str">
        <f t="shared" si="14"/>
        <v>93</v>
      </c>
    </row>
    <row r="301" spans="1:18" x14ac:dyDescent="0.25">
      <c r="A301" s="1"/>
      <c r="B301" s="26" t="s">
        <v>305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93</v>
      </c>
    </row>
    <row r="302" spans="1:18" s="25" customFormat="1" x14ac:dyDescent="0.25">
      <c r="A302" s="18"/>
      <c r="B302" s="19" t="s">
        <v>306</v>
      </c>
      <c r="C302" s="20"/>
      <c r="D302" s="21">
        <f t="shared" si="12"/>
        <v>0</v>
      </c>
      <c r="E302" s="22">
        <f>SUMIF($R303:$R$307,LEFT($B302,2),E303:E$307)</f>
        <v>0</v>
      </c>
      <c r="F302" s="22">
        <f>SUMIF($R303:$R$307,LEFT($B302,2),F303:F$307)</f>
        <v>0</v>
      </c>
      <c r="G302" s="22">
        <f>SUMIF($R303:$R$307,LEFT($B302,2),G303:G$307)</f>
        <v>0</v>
      </c>
      <c r="H302" s="22">
        <f>SUMIF($R303:$R$307,LEFT($B302,2),H303:H$307)</f>
        <v>0</v>
      </c>
      <c r="I302" s="22">
        <f>SUMIF($R303:$R$307,LEFT($B302,2),I303:I$307)</f>
        <v>0</v>
      </c>
      <c r="J302" s="22">
        <f>SUMIF($R303:$R$307,LEFT($B302,2),J303:J$307)</f>
        <v>0</v>
      </c>
      <c r="K302" s="22">
        <f>SUMIF($R303:$R$307,LEFT($B302,2),K303:K$307)</f>
        <v>0</v>
      </c>
      <c r="L302" s="22">
        <f>SUMIF($R303:$R$307,LEFT($B302,2),L303:L$307)</f>
        <v>0</v>
      </c>
      <c r="M302" s="22">
        <f>SUMIF($R303:$R$307,LEFT($B302,2),M303:M$307)</f>
        <v>0</v>
      </c>
      <c r="N302" s="22">
        <f>SUMIF($R303:$R$307,LEFT($B302,2),N303:N$307)</f>
        <v>0</v>
      </c>
      <c r="O302" s="22">
        <f>SUMIF($R303:$R$307,LEFT($B302,2),O303:O$307)</f>
        <v>0</v>
      </c>
      <c r="P302" s="23">
        <f>SUMIF($R303:$R$307,LEFT($B302,2),P303:P$307)</f>
        <v>0</v>
      </c>
      <c r="Q302" s="24" t="str">
        <f t="shared" si="13"/>
        <v>9</v>
      </c>
      <c r="R302" s="24" t="str">
        <f t="shared" si="14"/>
        <v>94</v>
      </c>
    </row>
    <row r="303" spans="1:18" x14ac:dyDescent="0.25">
      <c r="A303" s="1"/>
      <c r="B303" s="26" t="s">
        <v>307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94</v>
      </c>
    </row>
    <row r="304" spans="1:18" s="25" customFormat="1" x14ac:dyDescent="0.25">
      <c r="A304" s="18"/>
      <c r="B304" s="19" t="s">
        <v>308</v>
      </c>
      <c r="C304" s="20"/>
      <c r="D304" s="21">
        <f t="shared" si="12"/>
        <v>0</v>
      </c>
      <c r="E304" s="22">
        <f>SUMIF($R305:$R$307,LEFT($B304,2),E305:E$307)</f>
        <v>0</v>
      </c>
      <c r="F304" s="22">
        <f>SUMIF($R305:$R$307,LEFT($B304,2),F305:F$307)</f>
        <v>0</v>
      </c>
      <c r="G304" s="22">
        <f>SUMIF($R305:$R$307,LEFT($B304,2),G305:G$307)</f>
        <v>0</v>
      </c>
      <c r="H304" s="22">
        <f>SUMIF($R305:$R$307,LEFT($B304,2),H305:H$307)</f>
        <v>0</v>
      </c>
      <c r="I304" s="22">
        <f>SUMIF($R305:$R$307,LEFT($B304,2),I305:I$307)</f>
        <v>0</v>
      </c>
      <c r="J304" s="22">
        <f>SUMIF($R305:$R$307,LEFT($B304,2),J305:J$307)</f>
        <v>0</v>
      </c>
      <c r="K304" s="22">
        <f>SUMIF($R305:$R$307,LEFT($B304,2),K305:K$307)</f>
        <v>0</v>
      </c>
      <c r="L304" s="22">
        <f>SUMIF($R305:$R$307,LEFT($B304,2),L305:L$307)</f>
        <v>0</v>
      </c>
      <c r="M304" s="22">
        <f>SUMIF($R305:$R$307,LEFT($B304,2),M305:M$307)</f>
        <v>0</v>
      </c>
      <c r="N304" s="22">
        <f>SUMIF($R305:$R$307,LEFT($B304,2),N305:N$307)</f>
        <v>0</v>
      </c>
      <c r="O304" s="22">
        <f>SUMIF($R305:$R$307,LEFT($B304,2),O305:O$307)</f>
        <v>0</v>
      </c>
      <c r="P304" s="23">
        <f>SUMIF($R305:$R$307,LEFT($B304,2),P305:P$307)</f>
        <v>0</v>
      </c>
      <c r="Q304" s="24" t="str">
        <f t="shared" si="13"/>
        <v>9</v>
      </c>
      <c r="R304" s="24" t="str">
        <f t="shared" si="14"/>
        <v>95</v>
      </c>
    </row>
    <row r="305" spans="1:55" x14ac:dyDescent="0.25">
      <c r="A305" s="1"/>
      <c r="B305" s="26" t="s">
        <v>309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95</v>
      </c>
    </row>
    <row r="306" spans="1:55" s="25" customFormat="1" x14ac:dyDescent="0.25">
      <c r="A306" s="18"/>
      <c r="B306" s="19" t="s">
        <v>310</v>
      </c>
      <c r="C306" s="20"/>
      <c r="D306" s="21">
        <f t="shared" si="12"/>
        <v>0</v>
      </c>
      <c r="E306" s="22">
        <f>SUMIF($R307:$R$307,LEFT($B306,2),E307:E$307)</f>
        <v>0</v>
      </c>
      <c r="F306" s="22">
        <f>SUMIF($R307:$R$307,LEFT($B306,2),F307:F$307)</f>
        <v>0</v>
      </c>
      <c r="G306" s="22">
        <f>SUMIF($R307:$R$307,LEFT($B306,2),G307:G$307)</f>
        <v>0</v>
      </c>
      <c r="H306" s="22">
        <f>SUMIF($R307:$R$307,LEFT($B306,2),H307:H$307)</f>
        <v>0</v>
      </c>
      <c r="I306" s="22">
        <f>SUMIF($R307:$R$307,LEFT($B306,2),I307:I$307)</f>
        <v>0</v>
      </c>
      <c r="J306" s="22">
        <f>SUMIF($R307:$R$307,LEFT($B306,2),J307:J$307)</f>
        <v>0</v>
      </c>
      <c r="K306" s="22">
        <f>SUMIF($R307:$R$307,LEFT($B306,2),K307:K$307)</f>
        <v>0</v>
      </c>
      <c r="L306" s="22">
        <f>SUMIF($R307:$R$307,LEFT($B306,2),L307:L$307)</f>
        <v>0</v>
      </c>
      <c r="M306" s="22">
        <f>SUMIF($R307:$R$307,LEFT($B306,2),M307:M$307)</f>
        <v>0</v>
      </c>
      <c r="N306" s="22">
        <f>SUMIF($R307:$R$307,LEFT($B306,2),N307:N$307)</f>
        <v>0</v>
      </c>
      <c r="O306" s="22">
        <f>SUMIF($R307:$R$307,LEFT($B306,2),O307:O$307)</f>
        <v>0</v>
      </c>
      <c r="P306" s="23">
        <f>SUMIF($R307:$R$307,LEFT($B306,2),P307:P$307)</f>
        <v>0</v>
      </c>
      <c r="Q306" s="24" t="str">
        <f t="shared" si="13"/>
        <v>9</v>
      </c>
      <c r="R306" s="24" t="str">
        <f t="shared" si="14"/>
        <v>99</v>
      </c>
    </row>
    <row r="307" spans="1:55" x14ac:dyDescent="0.25">
      <c r="A307" s="1"/>
      <c r="B307" s="26" t="s">
        <v>311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99</v>
      </c>
    </row>
    <row r="308" spans="1:55" ht="15.75" thickBot="1" x14ac:dyDescent="0.3">
      <c r="A308" s="1"/>
      <c r="B308" s="32" t="s">
        <v>312</v>
      </c>
      <c r="C308" s="33"/>
      <c r="D308" s="34">
        <f t="shared" si="12"/>
        <v>0</v>
      </c>
      <c r="E308" s="35">
        <f>E7+E40+E105+E185+E214+E257+E278+E285+E294</f>
        <v>0</v>
      </c>
      <c r="F308" s="35">
        <f t="shared" ref="F308:N308" si="15">F7+F40+F105+F185+F214+F257+F278+F285+F294</f>
        <v>0</v>
      </c>
      <c r="G308" s="35">
        <f t="shared" si="15"/>
        <v>0</v>
      </c>
      <c r="H308" s="35">
        <f t="shared" si="15"/>
        <v>0</v>
      </c>
      <c r="I308" s="35">
        <f t="shared" si="15"/>
        <v>0</v>
      </c>
      <c r="J308" s="35">
        <f t="shared" si="15"/>
        <v>0</v>
      </c>
      <c r="K308" s="35">
        <f t="shared" si="15"/>
        <v>0</v>
      </c>
      <c r="L308" s="35">
        <f t="shared" si="15"/>
        <v>0</v>
      </c>
      <c r="M308" s="35">
        <f t="shared" si="15"/>
        <v>0</v>
      </c>
      <c r="N308" s="35">
        <f t="shared" si="15"/>
        <v>0</v>
      </c>
      <c r="O308" s="35">
        <f>O7+O40+O105+O185+O214+O257+O278+O285+O294</f>
        <v>0</v>
      </c>
      <c r="P308" s="36">
        <f>P7+P40+P105+P185+P214+P257+P278+P285+P294</f>
        <v>0</v>
      </c>
    </row>
    <row r="309" spans="1:55" x14ac:dyDescent="0.25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3"/>
      <c r="R309" s="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</sheetData>
  <sheetProtection formatCells="0" formatColumns="0" formatRows="0" insertColumns="0" insertRows="0"/>
  <dataConsolidate/>
  <mergeCells count="3">
    <mergeCell ref="B2:P2"/>
    <mergeCell ref="B3:P3"/>
    <mergeCell ref="C4:P4"/>
  </mergeCells>
  <dataValidations count="1">
    <dataValidation type="whole" showInputMessage="1" showErrorMessage="1" sqref="E7:P308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Hoja1!$B$5:$B$11</xm:f>
          </x14:formula1>
          <xm:sqref>C4:P4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1"/>
  <sheetViews>
    <sheetView topLeftCell="A19" workbookViewId="0">
      <selection activeCell="L19" sqref="L19"/>
    </sheetView>
  </sheetViews>
  <sheetFormatPr baseColWidth="10" defaultRowHeight="15" x14ac:dyDescent="0.25"/>
  <sheetData>
    <row r="3" spans="1:2" x14ac:dyDescent="0.25">
      <c r="A3" s="70"/>
      <c r="B3" s="69" t="s">
        <v>337</v>
      </c>
    </row>
    <row r="4" spans="1:2" x14ac:dyDescent="0.25">
      <c r="B4" s="69" t="s">
        <v>338</v>
      </c>
    </row>
    <row r="5" spans="1:2" x14ac:dyDescent="0.25">
      <c r="B5" s="69" t="s">
        <v>339</v>
      </c>
    </row>
    <row r="6" spans="1:2" x14ac:dyDescent="0.25">
      <c r="B6" s="69" t="s">
        <v>340</v>
      </c>
    </row>
    <row r="7" spans="1:2" x14ac:dyDescent="0.25">
      <c r="B7" s="69" t="s">
        <v>341</v>
      </c>
    </row>
    <row r="8" spans="1:2" x14ac:dyDescent="0.25">
      <c r="B8" s="69" t="s">
        <v>342</v>
      </c>
    </row>
    <row r="9" spans="1:2" x14ac:dyDescent="0.25">
      <c r="B9" s="69" t="s">
        <v>343</v>
      </c>
    </row>
    <row r="10" spans="1:2" x14ac:dyDescent="0.25">
      <c r="B10" s="69" t="s">
        <v>344</v>
      </c>
    </row>
    <row r="11" spans="1:2" x14ac:dyDescent="0.25">
      <c r="B11" s="69" t="s">
        <v>394</v>
      </c>
    </row>
    <row r="12" spans="1:2" x14ac:dyDescent="0.25">
      <c r="B12" s="73" t="s">
        <v>345</v>
      </c>
    </row>
    <row r="13" spans="1:2" x14ac:dyDescent="0.25">
      <c r="B13" s="73" t="s">
        <v>346</v>
      </c>
    </row>
    <row r="14" spans="1:2" x14ac:dyDescent="0.25">
      <c r="B14" s="73" t="s">
        <v>373</v>
      </c>
    </row>
    <row r="15" spans="1:2" x14ac:dyDescent="0.25">
      <c r="B15" s="73" t="s">
        <v>374</v>
      </c>
    </row>
    <row r="16" spans="1:2" x14ac:dyDescent="0.25">
      <c r="B16" s="73" t="s">
        <v>347</v>
      </c>
    </row>
    <row r="17" spans="2:2" x14ac:dyDescent="0.25">
      <c r="B17" s="73" t="s">
        <v>393</v>
      </c>
    </row>
    <row r="18" spans="2:2" x14ac:dyDescent="0.25">
      <c r="B18" s="73" t="s">
        <v>375</v>
      </c>
    </row>
    <row r="19" spans="2:2" x14ac:dyDescent="0.25">
      <c r="B19" s="73" t="s">
        <v>348</v>
      </c>
    </row>
    <row r="20" spans="2:2" x14ac:dyDescent="0.25">
      <c r="B20" s="73" t="s">
        <v>349</v>
      </c>
    </row>
    <row r="21" spans="2:2" x14ac:dyDescent="0.25">
      <c r="B21" s="73" t="s">
        <v>376</v>
      </c>
    </row>
    <row r="22" spans="2:2" x14ac:dyDescent="0.25">
      <c r="B22" s="73" t="s">
        <v>350</v>
      </c>
    </row>
    <row r="23" spans="2:2" x14ac:dyDescent="0.25">
      <c r="B23" s="73" t="s">
        <v>377</v>
      </c>
    </row>
    <row r="24" spans="2:2" x14ac:dyDescent="0.25">
      <c r="B24" s="73" t="s">
        <v>378</v>
      </c>
    </row>
    <row r="25" spans="2:2" x14ac:dyDescent="0.25">
      <c r="B25" s="73" t="s">
        <v>379</v>
      </c>
    </row>
    <row r="26" spans="2:2" x14ac:dyDescent="0.25">
      <c r="B26" s="73" t="s">
        <v>380</v>
      </c>
    </row>
    <row r="27" spans="2:2" x14ac:dyDescent="0.25">
      <c r="B27" s="73" t="s">
        <v>351</v>
      </c>
    </row>
    <row r="28" spans="2:2" x14ac:dyDescent="0.25">
      <c r="B28" s="73" t="s">
        <v>381</v>
      </c>
    </row>
    <row r="29" spans="2:2" x14ac:dyDescent="0.25">
      <c r="B29" s="73" t="s">
        <v>382</v>
      </c>
    </row>
    <row r="30" spans="2:2" x14ac:dyDescent="0.25">
      <c r="B30" s="73" t="s">
        <v>383</v>
      </c>
    </row>
    <row r="31" spans="2:2" x14ac:dyDescent="0.25">
      <c r="B31" s="73" t="s">
        <v>352</v>
      </c>
    </row>
    <row r="32" spans="2:2" x14ac:dyDescent="0.25">
      <c r="B32" s="73" t="s">
        <v>353</v>
      </c>
    </row>
    <row r="33" spans="2:2" x14ac:dyDescent="0.25">
      <c r="B33" s="73" t="s">
        <v>354</v>
      </c>
    </row>
    <row r="34" spans="2:2" x14ac:dyDescent="0.25">
      <c r="B34" s="73" t="s">
        <v>384</v>
      </c>
    </row>
    <row r="35" spans="2:2" x14ac:dyDescent="0.25">
      <c r="B35" s="73" t="s">
        <v>385</v>
      </c>
    </row>
    <row r="36" spans="2:2" x14ac:dyDescent="0.25">
      <c r="B36" s="73" t="s">
        <v>386</v>
      </c>
    </row>
    <row r="37" spans="2:2" x14ac:dyDescent="0.25">
      <c r="B37" s="73" t="s">
        <v>387</v>
      </c>
    </row>
    <row r="38" spans="2:2" x14ac:dyDescent="0.25">
      <c r="B38" s="73" t="s">
        <v>355</v>
      </c>
    </row>
    <row r="39" spans="2:2" x14ac:dyDescent="0.25">
      <c r="B39" s="73" t="s">
        <v>356</v>
      </c>
    </row>
    <row r="40" spans="2:2" x14ac:dyDescent="0.25">
      <c r="B40" s="73" t="s">
        <v>357</v>
      </c>
    </row>
    <row r="41" spans="2:2" x14ac:dyDescent="0.25">
      <c r="B41" s="73" t="s">
        <v>388</v>
      </c>
    </row>
    <row r="42" spans="2:2" x14ac:dyDescent="0.25">
      <c r="B42" s="73" t="s">
        <v>358</v>
      </c>
    </row>
    <row r="43" spans="2:2" x14ac:dyDescent="0.25">
      <c r="B43" s="73" t="s">
        <v>359</v>
      </c>
    </row>
    <row r="44" spans="2:2" x14ac:dyDescent="0.25">
      <c r="B44" s="73" t="s">
        <v>360</v>
      </c>
    </row>
    <row r="45" spans="2:2" x14ac:dyDescent="0.25">
      <c r="B45" s="73" t="s">
        <v>389</v>
      </c>
    </row>
    <row r="46" spans="2:2" x14ac:dyDescent="0.25">
      <c r="B46" s="73" t="s">
        <v>390</v>
      </c>
    </row>
    <row r="47" spans="2:2" x14ac:dyDescent="0.25">
      <c r="B47" s="73" t="s">
        <v>361</v>
      </c>
    </row>
    <row r="48" spans="2:2" x14ac:dyDescent="0.25">
      <c r="B48" s="73" t="s">
        <v>391</v>
      </c>
    </row>
    <row r="49" spans="2:2" x14ac:dyDescent="0.25">
      <c r="B49" s="73" t="s">
        <v>392</v>
      </c>
    </row>
    <row r="50" spans="2:2" x14ac:dyDescent="0.25">
      <c r="B50" s="73" t="s">
        <v>362</v>
      </c>
    </row>
    <row r="51" spans="2:2" x14ac:dyDescent="0.25">
      <c r="B51" s="73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Lineamientos</vt:lpstr>
      <vt:lpstr>Instructivo</vt:lpstr>
      <vt:lpstr>Instrucciones</vt:lpstr>
      <vt:lpstr>FormatoCOG_Poderes</vt:lpstr>
      <vt:lpstr>FormatoCOG_Paraestatales</vt:lpstr>
      <vt:lpstr>FormatoCOG_Autónomos</vt:lpstr>
      <vt:lpstr>Hoja1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Diana Berenice Acevedo Soto</cp:lastModifiedBy>
  <cp:lastPrinted>2017-09-04T17:31:25Z</cp:lastPrinted>
  <dcterms:created xsi:type="dcterms:W3CDTF">2016-10-20T17:20:59Z</dcterms:created>
  <dcterms:modified xsi:type="dcterms:W3CDTF">2018-10-24T22:03:38Z</dcterms:modified>
</cp:coreProperties>
</file>