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veronica.renteria\Documents\TRANSPARENCIA FISCAL\2 COSTOS OPERATIVOS\2 Licitaciones 2017\2 Adquisiciones 2017 2018\2017\"/>
    </mc:Choice>
  </mc:AlternateContent>
  <bookViews>
    <workbookView xWindow="0" yWindow="0" windowWidth="24240" windowHeight="12435"/>
  </bookViews>
  <sheets>
    <sheet name="2017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30" i="2" l="1"/>
  <c r="R20" i="2"/>
  <c r="Q20" i="2"/>
  <c r="R26" i="2"/>
  <c r="R13" i="2"/>
</calcChain>
</file>

<file path=xl/sharedStrings.xml><?xml version="1.0" encoding="utf-8"?>
<sst xmlns="http://schemas.openxmlformats.org/spreadsheetml/2006/main" count="240" uniqueCount="143">
  <si>
    <t>No.  De Convocatoria</t>
  </si>
  <si>
    <t>Fecha de Emisión de Convocatoria</t>
  </si>
  <si>
    <t>Dependencia</t>
  </si>
  <si>
    <t>Tipo de Procedimiento</t>
  </si>
  <si>
    <t>Licitantes Participantes</t>
  </si>
  <si>
    <t>Licitante Adjudicado</t>
  </si>
  <si>
    <t>Motivo de la Adjudicación</t>
  </si>
  <si>
    <t>Descripción de la Adjudicación</t>
  </si>
  <si>
    <t>Fecha de Fallo</t>
  </si>
  <si>
    <t>Tiempo de Entrega</t>
  </si>
  <si>
    <t>Monto Adjudicado</t>
  </si>
  <si>
    <t>IVA</t>
  </si>
  <si>
    <t>Fecha de Apertura Técnica</t>
  </si>
  <si>
    <t>Fecha de Apertura Económica</t>
  </si>
  <si>
    <t>Origen de los Recursos</t>
  </si>
  <si>
    <t>Representante Legal</t>
  </si>
  <si>
    <t>LIRTP/GED-SFA/002/2017</t>
  </si>
  <si>
    <t>EA-910002998-N1-2017</t>
  </si>
  <si>
    <t>EA-910002998-N2-2017</t>
  </si>
  <si>
    <t>EA-910002998-N3-2017</t>
  </si>
  <si>
    <t>EA-910002998-N4-2017</t>
  </si>
  <si>
    <t>EA-910002998-N5-2017</t>
  </si>
  <si>
    <t>EA-910002998-N7-2017</t>
  </si>
  <si>
    <t>EA-910002998-N14-2017</t>
  </si>
  <si>
    <t>EA-910002998-N15-2017</t>
  </si>
  <si>
    <t>EA-910002998-N18-2017</t>
  </si>
  <si>
    <t>EA-910002998-N19-2017</t>
  </si>
  <si>
    <t>EA-910002998-N20-2017</t>
  </si>
  <si>
    <t>EA-910002998-N22-2017</t>
  </si>
  <si>
    <t>EA-910002998-N21-2017</t>
  </si>
  <si>
    <t>EA-910002998-N23-2017</t>
  </si>
  <si>
    <t>LA-910002998-E2-2017</t>
  </si>
  <si>
    <t>LICITACIÓN PÚBLICA NACIONAL</t>
  </si>
  <si>
    <t>INVITACIÓN RESTRINGIDA</t>
  </si>
  <si>
    <t>LICITACIÓN PÚBLICA NACIONAL (CON RECURSO FEDERAL)</t>
  </si>
  <si>
    <t>PLACAS REALZADAS, S.A. DE C.V. ; PLACAS Y SEÑALAMIENTOS MEXICANOS, S.A. DE C.V. ; GRUPO INDUSTRIAL DLV, S.A. DE C.V. ; TALLERES UNIDOS MEXICANOS, S.A. DE C.V. ; COMERCIAL E INDUSTRIAL CANCAL, S.A. DE C.V.</t>
  </si>
  <si>
    <t>TALLERES UNIDOS MEXICANOS, S.A. DE C.V.</t>
  </si>
  <si>
    <t>MANUEL MARTÍNEZ SALDAÑA</t>
  </si>
  <si>
    <t>CON FUNDAMENTO EN EL ARTÍCULO 35 PÁRRAFO TERCERO DE LA L.A.A.S.E.D.</t>
  </si>
  <si>
    <t>ADQUISICIÓN DE PLACAS Y CALCAMONIAS DE VERIFICACIÓN VEHÍCULAR</t>
  </si>
  <si>
    <t>ESTATALES</t>
  </si>
  <si>
    <t>SUBSECRETARÍA DE INGRESOS</t>
  </si>
  <si>
    <t xml:space="preserve">LOMA LASETEX, S.A. DE C.V. ; CONFECCIONES JUMACO, S.A. DE C.V.; LOGOTIPO DE PRECISIÓN S.A. DE C.V. </t>
  </si>
  <si>
    <t>CONFECCIONES JUMACO, S.A. DE C.V.</t>
  </si>
  <si>
    <t>EMILIO RODRÍGUEZ RIVERA</t>
  </si>
  <si>
    <t>ADQUISICIÓN DE UNIFORMES ESCOLARES PARA EL CICLO ESCOLAR 2017- 2018 Y SUDADERA PARA EL GOBIERNO DEL ESTADO DE DURANGO</t>
  </si>
  <si>
    <t>24/05/2017 - 29/09/2017</t>
  </si>
  <si>
    <t>SECRETARÍA DE FINANZAS Y DE ADMINISTRACIÓN</t>
  </si>
  <si>
    <t>DIRECCIÓN DE INFORMÁTICA</t>
  </si>
  <si>
    <t>TECNOLOGÍA DE GESTIÓN Y COMUNICACIÓN, S.A. DE C.V. ; GRUPO DE TECNOLOGÍA CIBERNÉTICA, S.A. DE C.V.</t>
  </si>
  <si>
    <t>GRUPO DE TECNOLOGÍA CIBERNÉTICA, S.A. DE C.V.</t>
  </si>
  <si>
    <t>AARON RODRIGO PORRAS CÓRDOVA</t>
  </si>
  <si>
    <t>SERVICIOS PROFESIONALES DE ADMINISTRACIÓN DE BASES DE DATOS</t>
  </si>
  <si>
    <t>01/06/2017 - 31/12/2017</t>
  </si>
  <si>
    <t>DIRECCIÓN DE CONTROL PATRIMONIAL</t>
  </si>
  <si>
    <t>ABBA SEGUROS, S.A. DE C.V. ;  GRUPO NACIONAL PROVINCIAL, S.A. DE C.V. , QUALITAS COMPAÑÍA DE SEGUROS, S.A. DE C.V.; AXA SEGUROS, S.A. DE C.V.</t>
  </si>
  <si>
    <t>ABBA SEGUROS, S.A. DE C.V.</t>
  </si>
  <si>
    <t>C.P. MARTÍN MORÓN CHÁVEZ</t>
  </si>
  <si>
    <t>SEGURO DE PARQUE VEHÍCULAR DE GOBIERNO DEL ESTADO DE DURANGO</t>
  </si>
  <si>
    <t>01/01/2017 - 31/12/2017</t>
  </si>
  <si>
    <t>DIRECCIÓN DE FERIAS, ESPECTÁCULOS Y PASEOS TURÍSTICOS DE DURANGO</t>
  </si>
  <si>
    <t>DIZA SOLUCIONES DE OFICINA, S.A. DE C.V. ; ADSONIA CONSULTORES, S.A. DE C.V.,</t>
  </si>
  <si>
    <t>ADSONIA CONSULTORES, S.A. DE C.V.</t>
  </si>
  <si>
    <t>DAVIS MORALES CHÁVEZ</t>
  </si>
  <si>
    <t>ADQUISICIÓN DE EQUIPO DE COMPUTO PARA LA DIRECCIÓN DE FERIAS, ESPECTACULOS Y PASEOS TURISTICOS</t>
  </si>
  <si>
    <t>07/06/2017 -15/06/2017</t>
  </si>
  <si>
    <t>DIRECCIÓN DE RECURSOS HUMANOS</t>
  </si>
  <si>
    <t>ADQUISICIÓN DE DESPENSAS PARA TRABAJADORES ADHERIDOS AL SINDICATO</t>
  </si>
  <si>
    <t>JOSÉ LUIS GASTELUM ZEPEDA</t>
  </si>
  <si>
    <t>CON FUNDAMENTO EN EL ARTÍCULO 36  DE LA L.A.A.S.E.D.</t>
  </si>
  <si>
    <t>DIRECCIÓN DE GASTO EDUCATIVO</t>
  </si>
  <si>
    <t>ASEGURADORA PATRIMONIAL DE VIDA, S.A. DE C.V.; THONA SEGUROS S.A. DE C.V. Y METLIFE MÉXICO, S.A.</t>
  </si>
  <si>
    <t xml:space="preserve">THONA SEGUROS S.A. DE C.V. </t>
  </si>
  <si>
    <t>LAZLOTEX,S.A. DE C.V.</t>
  </si>
  <si>
    <t>ADQUISICIÓN DE INSUMOS Y CONTRATACIÓN DE CORTE PARA ELABORACIÓN DE UNIFORMES TRADICIONALES PARA EDNIAS INDÍGENAS</t>
  </si>
  <si>
    <t>SERVICIO DE RECOLECCIÓN, GUARDA, CUSTODIA Y TRASLADO DE VALORES EN EL ESTADO</t>
  </si>
  <si>
    <t>SERVICIO PAN AMERICANO DE RECOLECCIÓN, S.A. DE C.V.</t>
  </si>
  <si>
    <t>SISTEMA INTEGRAL DE INFORMACIÓN PARA LA GESTIÓN DE LOS SERVICIOS PERSONALES</t>
  </si>
  <si>
    <t>NO HUBO ASISTENCIA DE  LICITANTES</t>
  </si>
  <si>
    <t>LOGOTIPO DE PRESICIÓN, S.A. DE C.V., LAZLOTEX, S.A. DE C.V.</t>
  </si>
  <si>
    <t>LAZLOTEX, S.A. DE C.V.</t>
  </si>
  <si>
    <t>LUIS JUAN MARCOS APPES</t>
  </si>
  <si>
    <t>CONTRATACIÓN DE SEGUROS DE VIDA PARA TRABAJADORES DEL SISTEMA ESTATAL DE TELESECUNDARIA</t>
  </si>
  <si>
    <t>FISCALÍA GENERAL DEL ESTADO</t>
  </si>
  <si>
    <t>ADSONIA CONSULTORES, S.A. DE C.V. , JAIRO NOÉ TORRES FLORES</t>
  </si>
  <si>
    <t>JAIRO NOÉ TORRES FLORES</t>
  </si>
  <si>
    <t>ADQUISICIÓN DE CONSUMIBLES DE EQUIPO DE CÓMPUTO</t>
  </si>
  <si>
    <t>17/09/2017 - A SU ENTREGA</t>
  </si>
  <si>
    <t>COMERCIALIZADORA DE REACTIVOS, MEDICAMENTOS, E IMPLEMENTOS MEDICOS "CEMAR" S.R.L.</t>
  </si>
  <si>
    <t xml:space="preserve">ADQUISICIÓN DE MATERIALES, ACCESORIOS Y SUMINISTROS MEDICOS Y DE LABORATORIO </t>
  </si>
  <si>
    <t>CRIME LAB,S.A. DE C.V. Y COMERCIALIZADORA DE REACTIVOS, MEDICAMENTOS E IMPLEMENTOS MEDICOS CEMAR,S. DE R.L. DE C.V.</t>
  </si>
  <si>
    <t>COMERCIALIZADORA DE REACTIVOS, MEDICAMENTOS E IMPLEMENTOS MEDICOS CEMAR,S. DE R.L. DE C.V.</t>
  </si>
  <si>
    <t>FERNANDO PÁEZ DELGADO</t>
  </si>
  <si>
    <t>26/10/2017- A SU ENTREGA</t>
  </si>
  <si>
    <t>PROYECTOS JURÍDICOS E INGENIERÍA EN GEOTENENCIA, S.A. DE C.V.</t>
  </si>
  <si>
    <t>ARTURO INZUNZA LLANES</t>
  </si>
  <si>
    <t>SERVICIO DE VUELO FOTOGRAMÉTRICO</t>
  </si>
  <si>
    <t>DIRECCIÓN DE CATASTRO DEL ESTADO</t>
  </si>
  <si>
    <t>30/11/2017 - 28/12/2017</t>
  </si>
  <si>
    <t>DURANGO AUTOMOTORES, S.A. DE C.V.</t>
  </si>
  <si>
    <t>RICARDO ALEJANDRO PAGAZA FUENTES</t>
  </si>
  <si>
    <t>ADQUISICIÓN DE VEHÍCULOS EN LA MODALIDAD DE TAXI ADAPTADOS PARA PERSONAS CON DISCAPACIDAD</t>
  </si>
  <si>
    <t>ADQUISICIÓN DE ENGOMADO PARA REFRENDO VEHÍCULAR 2018</t>
  </si>
  <si>
    <t>COFORMEX, S.A. DE C.V.</t>
  </si>
  <si>
    <t>DIERCCIÓN DE RECURSOS HUMANOS</t>
  </si>
  <si>
    <t>25/01/2018 - 23/08/2018</t>
  </si>
  <si>
    <t>SOLUCIONES ROKET, S.A. DE C.V. Y SERVICIOS TI Y AGRONEGOCIOS, S.A. DE C.V.</t>
  </si>
  <si>
    <t>SOLUCIONES ROKET, S.A. DE C.V.</t>
  </si>
  <si>
    <t>GUIBER ALBERTO ACOSTA HERNÁNDEZ</t>
  </si>
  <si>
    <t>SERVICIO PARA EL SERVICIO, DISEÑO, DESARROLLO DEL SISTEMA WEB Y MOVIL DURANGO DIGITAL</t>
  </si>
  <si>
    <t>ALIMENTOS COMERCIAL, CARNICERÍA  LOS CORRALES, S.A. DE C.V. ; CARNEMART, S.A. DE C.V. ; EMPACADORA SILVA, S.A. DE C.V.</t>
  </si>
  <si>
    <t>COMERCIALIZADORA Y DISTRIBUIDORA DAGDABRI, S.A. DE C.V. ; MARIA ELENA DEVORA RODRÓGUEZ, L.A.F. LUIS ANTONIO BARROETA SAUCEDO, NORSON, SIGMA ALIMENTOS COMERCIAL, SIGMA ALIMENTOS COMERCIAL, CARNEMART, EMPACADORA SILVA, S.A. DE C.V.; CARNECERÍA LOS CORRALES Y CARNES MUMA.</t>
  </si>
  <si>
    <t>ADQUISICIÓN DE PIERNAS AHUMADAS DE CERDO</t>
  </si>
  <si>
    <t xml:space="preserve">SECRETARÍA DE DESARROLLO SOCIAL </t>
  </si>
  <si>
    <t>SUBSECRETARÍA DE MOVILIDAD Y TRANSPORTES DEL ESTADO DE DURANGO</t>
  </si>
  <si>
    <t>FEDERAL</t>
  </si>
  <si>
    <r>
      <t xml:space="preserve">EA-910002998-N10-2017 </t>
    </r>
    <r>
      <rPr>
        <b/>
        <sz val="11"/>
        <color theme="1"/>
        <rFont val="Arial"/>
        <family val="2"/>
      </rPr>
      <t>(DESIERTA)</t>
    </r>
  </si>
  <si>
    <r>
      <t xml:space="preserve">CON FUNDAMENTO EN EL ARTÍCULO 11 DE LA L.A.A.S.E.D. SE DECLARÓ </t>
    </r>
    <r>
      <rPr>
        <b/>
        <sz val="11"/>
        <color theme="1"/>
        <rFont val="Arial"/>
        <family val="2"/>
      </rPr>
      <t>DESIERTA</t>
    </r>
  </si>
  <si>
    <r>
      <t xml:space="preserve">EA-910002998-N11-2017 </t>
    </r>
    <r>
      <rPr>
        <b/>
        <sz val="11"/>
        <color theme="1"/>
        <rFont val="Arial"/>
        <family val="2"/>
      </rPr>
      <t>(DESIERTA)</t>
    </r>
  </si>
  <si>
    <r>
      <t xml:space="preserve">CON FUNDAMENTO EN EL ARTÍCULO 36  DE LA L.A.A.S.E.D.  SE DECLARÓ </t>
    </r>
    <r>
      <rPr>
        <b/>
        <sz val="11"/>
        <color theme="1"/>
        <rFont val="Arial"/>
        <family val="2"/>
      </rPr>
      <t>DESIERTA</t>
    </r>
  </si>
  <si>
    <r>
      <t xml:space="preserve">CON FUNDAMENTO EN EL ARTÍCULO 35  DE LA L.A.A.S.E.D. </t>
    </r>
    <r>
      <rPr>
        <b/>
        <sz val="11"/>
        <color theme="1"/>
        <rFont val="Arial"/>
        <family val="2"/>
      </rPr>
      <t>(DESIERTA)</t>
    </r>
  </si>
  <si>
    <r>
      <t xml:space="preserve">EA-910002998-N16-2017 </t>
    </r>
    <r>
      <rPr>
        <b/>
        <sz val="11"/>
        <color theme="1"/>
        <rFont val="Arial"/>
        <family val="2"/>
      </rPr>
      <t>(DESIERTA)</t>
    </r>
  </si>
  <si>
    <t>GOBIERNO DEL ESTADO DE DURANGO</t>
  </si>
  <si>
    <t>DIRECCIÓN DE RECURSOS MATERIALES - LICITACIONES PÚBLICAS 2017</t>
  </si>
  <si>
    <t>JUDITH CAROLINA MONTOYA RODRÍGUEZ</t>
  </si>
  <si>
    <t>EA-910002998-N8-2017 SEG CONVOCATORIA</t>
  </si>
  <si>
    <r>
      <t xml:space="preserve">EA-910002998-N6-2017 </t>
    </r>
    <r>
      <rPr>
        <b/>
        <sz val="11"/>
        <color theme="1"/>
        <rFont val="Arial"/>
        <family val="2"/>
      </rPr>
      <t>(DESIERTA)</t>
    </r>
  </si>
  <si>
    <t>Julio 20 y Agosto 24 de 2017</t>
  </si>
  <si>
    <t>EXENTO</t>
  </si>
  <si>
    <t>Primer Entrega  22 Nov 2017, Segunda Entrega del 28 Nov al 05 de dic 2017, Tercer Entrega 12 dic 2017 y Cuarta Entrega 19 de dic 2017</t>
  </si>
  <si>
    <t>JOSE LUIS ALMARAZ ZAVALA</t>
  </si>
  <si>
    <r>
      <t xml:space="preserve">LA-910002998-E1-2017 </t>
    </r>
    <r>
      <rPr>
        <b/>
        <sz val="11"/>
        <color theme="1"/>
        <rFont val="Arial"/>
        <family val="2"/>
      </rPr>
      <t>(DESIERTA)</t>
    </r>
  </si>
  <si>
    <t>SERVICIOS PROFESIONALES GISNET, S.C.</t>
  </si>
  <si>
    <t>MARTIN POMPEYO GARCIA GARCIA</t>
  </si>
  <si>
    <t>SERVICIOS DE ACTUALIZACIÓN DEL SISTEMA CATASTRAL, INDRAESTRUCTURA  E INFORMACIÓN</t>
  </si>
  <si>
    <t xml:space="preserve">MONTO TOTAL </t>
  </si>
  <si>
    <r>
      <t xml:space="preserve">LIRTP/GED-SFA/001/2017 </t>
    </r>
    <r>
      <rPr>
        <b/>
        <sz val="11"/>
        <color theme="1"/>
        <rFont val="Arial"/>
        <family val="2"/>
      </rPr>
      <t>(DESIERTA)</t>
    </r>
  </si>
  <si>
    <r>
      <t xml:space="preserve">LIRTP/GED-SFA/003/2017 </t>
    </r>
    <r>
      <rPr>
        <b/>
        <sz val="11"/>
        <color theme="1"/>
        <rFont val="Arial"/>
        <family val="2"/>
      </rPr>
      <t>(DESIERTA)</t>
    </r>
  </si>
  <si>
    <t>MANTENIMIENTO DEL EDIFICIO DE LA DIRECCIÓN DE INFORMÁTICA DEL GOBIERNO DEL ESTADO DE DURANGO</t>
  </si>
  <si>
    <r>
      <t xml:space="preserve">EA-910002998-N12-2017 </t>
    </r>
    <r>
      <rPr>
        <b/>
        <sz val="11"/>
        <color theme="1"/>
        <rFont val="Arial"/>
        <family val="2"/>
      </rPr>
      <t>(DESIERTA)</t>
    </r>
  </si>
  <si>
    <r>
      <t xml:space="preserve">EA-910002998-N13-2017 </t>
    </r>
    <r>
      <rPr>
        <b/>
        <sz val="11"/>
        <color theme="1"/>
        <rFont val="Arial"/>
        <family val="2"/>
      </rPr>
      <t>(DESIERTA)</t>
    </r>
  </si>
  <si>
    <r>
      <t xml:space="preserve">EA-910002998-N17-2017 </t>
    </r>
    <r>
      <rPr>
        <b/>
        <sz val="11"/>
        <color theme="1"/>
        <rFont val="Arial"/>
        <family val="2"/>
      </rPr>
      <t>(CANCELADA)</t>
    </r>
  </si>
  <si>
    <t>LUIS ANTONIO BARROETA SAUCEDO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</si>
</sst>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&quot;$&quot;#,##0.00;[Red]\-&quot;$&quot;#,##0.00"/>
    <numFmt numFmtId="164" formatCode="#,##0.0000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4"/>
      <color rgb="FF0070C0"/>
      <name val="Calibri"/>
      <family val="2"/>
      <scheme val="minor"/>
    </font>
    <font>
      <b/>
      <sz val="18"/>
      <color theme="8" tint="-0.249977111117893"/>
      <name val="Calibri"/>
      <family val="2"/>
      <scheme val="minor"/>
    </font>
    <font>
      <b/>
      <sz val="16"/>
      <color theme="8" tint="-0.249977111117893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0" borderId="1" xfId="0" applyNumberFormat="1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9" fontId="2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4" fontId="2" fillId="0" borderId="0" xfId="0" applyNumberFormat="1" applyFont="1" applyAlignment="1">
      <alignment horizontal="center" vertical="center" wrapText="1"/>
    </xf>
    <xf numFmtId="14" fontId="2" fillId="3" borderId="1" xfId="0" applyNumberFormat="1" applyFont="1" applyFill="1" applyBorder="1" applyAlignment="1">
      <alignment horizontal="center" vertical="center" wrapText="1"/>
    </xf>
    <xf numFmtId="8" fontId="2" fillId="3" borderId="1" xfId="0" applyNumberFormat="1" applyFont="1" applyFill="1" applyBorder="1" applyAlignment="1">
      <alignment horizontal="center" vertical="center" wrapText="1"/>
    </xf>
    <xf numFmtId="4" fontId="2" fillId="3" borderId="1" xfId="0" applyNumberFormat="1" applyFont="1" applyFill="1" applyBorder="1" applyAlignment="1">
      <alignment horizontal="center" vertical="center" wrapText="1"/>
    </xf>
    <xf numFmtId="9" fontId="2" fillId="3" borderId="1" xfId="0" applyNumberFormat="1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14" fontId="2" fillId="5" borderId="1" xfId="0" applyNumberFormat="1" applyFont="1" applyFill="1" applyBorder="1" applyAlignment="1">
      <alignment horizontal="center" vertical="center" wrapText="1"/>
    </xf>
    <xf numFmtId="15" fontId="2" fillId="5" borderId="1" xfId="0" applyNumberFormat="1" applyFont="1" applyFill="1" applyBorder="1" applyAlignment="1">
      <alignment horizontal="center" vertical="center" wrapText="1"/>
    </xf>
    <xf numFmtId="0" fontId="2" fillId="5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8" fontId="2" fillId="0" borderId="0" xfId="0" applyNumberFormat="1" applyFont="1" applyAlignment="1">
      <alignment horizontal="center" vertical="center" wrapText="1"/>
    </xf>
    <xf numFmtId="164" fontId="2" fillId="0" borderId="0" xfId="0" applyNumberFormat="1" applyFont="1" applyAlignment="1">
      <alignment horizontal="center" vertical="center" wrapText="1"/>
    </xf>
    <xf numFmtId="0" fontId="4" fillId="4" borderId="3" xfId="0" applyFont="1" applyFill="1" applyBorder="1" applyAlignment="1">
      <alignment horizontal="center"/>
    </xf>
    <xf numFmtId="0" fontId="4" fillId="4" borderId="4" xfId="0" applyFont="1" applyFill="1" applyBorder="1" applyAlignment="1">
      <alignment horizontal="center"/>
    </xf>
    <xf numFmtId="0" fontId="4" fillId="4" borderId="5" xfId="0" applyFont="1" applyFill="1" applyBorder="1" applyAlignment="1">
      <alignment horizontal="center"/>
    </xf>
    <xf numFmtId="0" fontId="5" fillId="4" borderId="6" xfId="0" applyFont="1" applyFill="1" applyBorder="1" applyAlignment="1">
      <alignment horizontal="center"/>
    </xf>
    <xf numFmtId="0" fontId="5" fillId="4" borderId="0" xfId="0" applyFont="1" applyFill="1" applyBorder="1" applyAlignment="1">
      <alignment horizontal="center"/>
    </xf>
    <xf numFmtId="0" fontId="5" fillId="4" borderId="7" xfId="0" applyFont="1" applyFill="1" applyBorder="1" applyAlignment="1">
      <alignment horizontal="center"/>
    </xf>
    <xf numFmtId="0" fontId="3" fillId="4" borderId="8" xfId="0" applyFont="1" applyFill="1" applyBorder="1" applyAlignment="1">
      <alignment horizontal="center"/>
    </xf>
    <xf numFmtId="0" fontId="3" fillId="4" borderId="9" xfId="0" applyFont="1" applyFill="1" applyBorder="1" applyAlignment="1">
      <alignment horizontal="center"/>
    </xf>
    <xf numFmtId="0" fontId="3" fillId="4" borderId="10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336861</xdr:colOff>
      <xdr:row>1</xdr:row>
      <xdr:rowOff>58081</xdr:rowOff>
    </xdr:from>
    <xdr:to>
      <xdr:col>1</xdr:col>
      <xdr:colOff>1208049</xdr:colOff>
      <xdr:row>3</xdr:row>
      <xdr:rowOff>185854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8568" y="255551"/>
          <a:ext cx="871188" cy="80149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S33"/>
  <sheetViews>
    <sheetView tabSelected="1" zoomScale="82" zoomScaleNormal="82" workbookViewId="0"/>
  </sheetViews>
  <sheetFormatPr baseColWidth="10" defaultRowHeight="15" x14ac:dyDescent="0.25"/>
  <cols>
    <col min="1" max="1" width="5.5703125" customWidth="1"/>
    <col min="2" max="2" width="30.7109375" customWidth="1"/>
    <col min="3" max="3" width="20.7109375" customWidth="1"/>
    <col min="4" max="5" width="30.7109375" customWidth="1"/>
    <col min="6" max="6" width="60.7109375" customWidth="1"/>
    <col min="7" max="10" width="40.7109375" customWidth="1"/>
    <col min="11" max="13" width="20.7109375" customWidth="1"/>
    <col min="14" max="14" width="25" customWidth="1"/>
    <col min="15" max="15" width="20.7109375" customWidth="1"/>
    <col min="16" max="18" width="30.7109375" customWidth="1"/>
    <col min="19" max="19" width="56.85546875" customWidth="1"/>
  </cols>
  <sheetData>
    <row r="1" spans="2:19" ht="15.75" thickBot="1" x14ac:dyDescent="0.3"/>
    <row r="2" spans="2:19" ht="23.25" x14ac:dyDescent="0.35">
      <c r="B2" s="23" t="s">
        <v>122</v>
      </c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5"/>
    </row>
    <row r="3" spans="2:19" ht="30" customHeight="1" x14ac:dyDescent="0.35">
      <c r="B3" s="26" t="s">
        <v>47</v>
      </c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8"/>
    </row>
    <row r="4" spans="2:19" ht="29.25" customHeight="1" thickBot="1" x14ac:dyDescent="0.35">
      <c r="B4" s="29" t="s">
        <v>123</v>
      </c>
      <c r="C4" s="30"/>
      <c r="D4" s="30"/>
      <c r="E4" s="30"/>
      <c r="F4" s="30"/>
      <c r="G4" s="30"/>
      <c r="H4" s="30"/>
      <c r="I4" s="30"/>
      <c r="J4" s="30"/>
      <c r="K4" s="30"/>
      <c r="L4" s="30"/>
      <c r="M4" s="30"/>
      <c r="N4" s="30"/>
      <c r="O4" s="30"/>
      <c r="P4" s="30"/>
      <c r="Q4" s="30"/>
      <c r="R4" s="31"/>
    </row>
    <row r="6" spans="2:19" s="5" customFormat="1" ht="30" x14ac:dyDescent="0.25">
      <c r="B6" s="4" t="s">
        <v>0</v>
      </c>
      <c r="C6" s="4" t="s">
        <v>1</v>
      </c>
      <c r="D6" s="4" t="s">
        <v>2</v>
      </c>
      <c r="E6" s="4" t="s">
        <v>3</v>
      </c>
      <c r="F6" s="4" t="s">
        <v>4</v>
      </c>
      <c r="G6" s="4" t="s">
        <v>5</v>
      </c>
      <c r="H6" s="4" t="s">
        <v>15</v>
      </c>
      <c r="I6" s="4" t="s">
        <v>6</v>
      </c>
      <c r="J6" s="4" t="s">
        <v>7</v>
      </c>
      <c r="K6" s="4" t="s">
        <v>12</v>
      </c>
      <c r="L6" s="4" t="s">
        <v>13</v>
      </c>
      <c r="M6" s="4" t="s">
        <v>8</v>
      </c>
      <c r="N6" s="4" t="s">
        <v>9</v>
      </c>
      <c r="O6" s="4" t="s">
        <v>14</v>
      </c>
      <c r="P6" s="4" t="s">
        <v>10</v>
      </c>
      <c r="Q6" s="4" t="s">
        <v>11</v>
      </c>
      <c r="R6" s="4" t="s">
        <v>135</v>
      </c>
    </row>
    <row r="7" spans="2:19" s="5" customFormat="1" ht="99.95" customHeight="1" x14ac:dyDescent="0.25">
      <c r="B7" s="1" t="s">
        <v>17</v>
      </c>
      <c r="C7" s="6">
        <v>42749</v>
      </c>
      <c r="D7" s="1" t="s">
        <v>41</v>
      </c>
      <c r="E7" s="1" t="s">
        <v>32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6">
        <v>42759</v>
      </c>
      <c r="L7" s="6">
        <v>42759</v>
      </c>
      <c r="M7" s="6">
        <v>42761</v>
      </c>
      <c r="N7" s="12">
        <v>42762</v>
      </c>
      <c r="O7" s="1" t="s">
        <v>40</v>
      </c>
      <c r="P7" s="13">
        <v>59642244.479999997</v>
      </c>
      <c r="Q7" s="7">
        <v>0.16</v>
      </c>
      <c r="R7" s="8">
        <v>71002672</v>
      </c>
    </row>
    <row r="8" spans="2:19" s="5" customFormat="1" ht="99.95" customHeight="1" x14ac:dyDescent="0.25">
      <c r="B8" s="1" t="s">
        <v>18</v>
      </c>
      <c r="C8" s="6">
        <v>42809</v>
      </c>
      <c r="D8" s="2" t="s">
        <v>47</v>
      </c>
      <c r="E8" s="1" t="s">
        <v>32</v>
      </c>
      <c r="F8" s="1" t="s">
        <v>42</v>
      </c>
      <c r="G8" s="1" t="s">
        <v>43</v>
      </c>
      <c r="H8" s="1" t="s">
        <v>44</v>
      </c>
      <c r="I8" s="1" t="s">
        <v>38</v>
      </c>
      <c r="J8" s="1" t="s">
        <v>45</v>
      </c>
      <c r="K8" s="6">
        <v>42822</v>
      </c>
      <c r="L8" s="6">
        <v>42822</v>
      </c>
      <c r="M8" s="6">
        <v>42830</v>
      </c>
      <c r="N8" s="6" t="s">
        <v>46</v>
      </c>
      <c r="O8" s="1" t="s">
        <v>40</v>
      </c>
      <c r="P8" s="8">
        <v>119060250</v>
      </c>
      <c r="Q8" s="9">
        <v>19049064</v>
      </c>
      <c r="R8" s="9">
        <v>138109890</v>
      </c>
      <c r="S8" s="21"/>
    </row>
    <row r="9" spans="2:19" s="5" customFormat="1" ht="99.95" customHeight="1" x14ac:dyDescent="0.25">
      <c r="B9" s="1" t="s">
        <v>19</v>
      </c>
      <c r="C9" s="6">
        <v>42859</v>
      </c>
      <c r="D9" s="1" t="s">
        <v>48</v>
      </c>
      <c r="E9" s="1" t="s">
        <v>32</v>
      </c>
      <c r="F9" s="1" t="s">
        <v>49</v>
      </c>
      <c r="G9" s="1" t="s">
        <v>50</v>
      </c>
      <c r="H9" s="1" t="s">
        <v>51</v>
      </c>
      <c r="I9" s="1" t="s">
        <v>38</v>
      </c>
      <c r="J9" s="1" t="s">
        <v>52</v>
      </c>
      <c r="K9" s="6">
        <v>42871</v>
      </c>
      <c r="L9" s="6">
        <v>42871</v>
      </c>
      <c r="M9" s="6">
        <v>42874</v>
      </c>
      <c r="N9" s="1" t="s">
        <v>53</v>
      </c>
      <c r="O9" s="1" t="s">
        <v>40</v>
      </c>
      <c r="P9" s="14">
        <v>881125.56</v>
      </c>
      <c r="Q9" s="7">
        <v>0.16</v>
      </c>
      <c r="R9" s="8">
        <v>1048959</v>
      </c>
      <c r="S9" s="22"/>
    </row>
    <row r="10" spans="2:19" s="5" customFormat="1" ht="99.95" customHeight="1" x14ac:dyDescent="0.25">
      <c r="B10" s="1" t="s">
        <v>20</v>
      </c>
      <c r="C10" s="6">
        <v>42866</v>
      </c>
      <c r="D10" s="1" t="s">
        <v>54</v>
      </c>
      <c r="E10" s="1" t="s">
        <v>32</v>
      </c>
      <c r="F10" s="1" t="s">
        <v>55</v>
      </c>
      <c r="G10" s="1" t="s">
        <v>56</v>
      </c>
      <c r="H10" s="1" t="s">
        <v>57</v>
      </c>
      <c r="I10" s="1" t="s">
        <v>38</v>
      </c>
      <c r="J10" s="1" t="s">
        <v>58</v>
      </c>
      <c r="K10" s="6">
        <v>42879</v>
      </c>
      <c r="L10" s="6">
        <v>42879</v>
      </c>
      <c r="M10" s="6">
        <v>42884</v>
      </c>
      <c r="N10" s="1" t="s">
        <v>59</v>
      </c>
      <c r="O10" s="1" t="s">
        <v>40</v>
      </c>
      <c r="P10" s="14">
        <v>5900461.7400000002</v>
      </c>
      <c r="Q10" s="15">
        <v>0.16</v>
      </c>
      <c r="R10" s="8">
        <v>7024395.2199999997</v>
      </c>
    </row>
    <row r="11" spans="2:19" s="5" customFormat="1" ht="99.95" customHeight="1" x14ac:dyDescent="0.25">
      <c r="B11" s="1" t="s">
        <v>21</v>
      </c>
      <c r="C11" s="6">
        <v>42877</v>
      </c>
      <c r="D11" s="1" t="s">
        <v>60</v>
      </c>
      <c r="E11" s="1" t="s">
        <v>32</v>
      </c>
      <c r="F11" s="1" t="s">
        <v>61</v>
      </c>
      <c r="G11" s="1" t="s">
        <v>62</v>
      </c>
      <c r="H11" s="1" t="s">
        <v>63</v>
      </c>
      <c r="I11" s="1" t="s">
        <v>38</v>
      </c>
      <c r="J11" s="1" t="s">
        <v>64</v>
      </c>
      <c r="K11" s="6">
        <v>42888</v>
      </c>
      <c r="L11" s="6">
        <v>42888</v>
      </c>
      <c r="M11" s="6">
        <v>42892</v>
      </c>
      <c r="N11" s="6" t="s">
        <v>65</v>
      </c>
      <c r="O11" s="1" t="s">
        <v>40</v>
      </c>
      <c r="P11" s="8">
        <v>1375530</v>
      </c>
      <c r="Q11" s="8">
        <v>220084.8</v>
      </c>
      <c r="R11" s="8">
        <v>1595614.8</v>
      </c>
    </row>
    <row r="12" spans="2:19" s="5" customFormat="1" ht="99.95" customHeight="1" x14ac:dyDescent="0.25">
      <c r="B12" s="16" t="s">
        <v>126</v>
      </c>
      <c r="C12" s="17">
        <v>42870</v>
      </c>
      <c r="D12" s="16" t="s">
        <v>66</v>
      </c>
      <c r="E12" s="16" t="s">
        <v>32</v>
      </c>
      <c r="F12" s="16" t="s">
        <v>68</v>
      </c>
      <c r="G12" s="16" t="s">
        <v>68</v>
      </c>
      <c r="H12" s="16" t="s">
        <v>68</v>
      </c>
      <c r="I12" s="16" t="s">
        <v>117</v>
      </c>
      <c r="J12" s="16" t="s">
        <v>67</v>
      </c>
      <c r="K12" s="17">
        <v>42908</v>
      </c>
      <c r="L12" s="17">
        <v>42908</v>
      </c>
      <c r="M12" s="17">
        <v>43095</v>
      </c>
      <c r="N12" s="16"/>
      <c r="O12" s="16"/>
      <c r="P12" s="16"/>
      <c r="Q12" s="16"/>
      <c r="R12" s="16"/>
    </row>
    <row r="13" spans="2:19" s="5" customFormat="1" ht="99.95" customHeight="1" x14ac:dyDescent="0.25">
      <c r="B13" s="1" t="s">
        <v>22</v>
      </c>
      <c r="C13" s="6">
        <v>42913</v>
      </c>
      <c r="D13" s="1" t="s">
        <v>70</v>
      </c>
      <c r="E13" s="1" t="s">
        <v>32</v>
      </c>
      <c r="F13" s="1" t="s">
        <v>71</v>
      </c>
      <c r="G13" s="1" t="s">
        <v>72</v>
      </c>
      <c r="H13" s="1" t="s">
        <v>124</v>
      </c>
      <c r="I13" s="1" t="s">
        <v>69</v>
      </c>
      <c r="J13" s="1" t="s">
        <v>82</v>
      </c>
      <c r="K13" s="6">
        <v>42921</v>
      </c>
      <c r="L13" s="6">
        <v>42921</v>
      </c>
      <c r="M13" s="6">
        <v>42923</v>
      </c>
      <c r="N13" s="6">
        <v>42928</v>
      </c>
      <c r="O13" s="1" t="s">
        <v>40</v>
      </c>
      <c r="P13" s="8">
        <v>2697882.62</v>
      </c>
      <c r="Q13" s="1"/>
      <c r="R13" s="8">
        <f>+P13</f>
        <v>2697882.62</v>
      </c>
    </row>
    <row r="14" spans="2:19" s="5" customFormat="1" ht="99.95" customHeight="1" x14ac:dyDescent="0.25">
      <c r="B14" s="1" t="s">
        <v>125</v>
      </c>
      <c r="C14" s="6">
        <v>42913</v>
      </c>
      <c r="D14" s="1" t="s">
        <v>66</v>
      </c>
      <c r="E14" s="1" t="s">
        <v>32</v>
      </c>
      <c r="F14" s="1" t="s">
        <v>68</v>
      </c>
      <c r="G14" s="1" t="s">
        <v>68</v>
      </c>
      <c r="H14" s="1" t="s">
        <v>68</v>
      </c>
      <c r="I14" s="1" t="s">
        <v>38</v>
      </c>
      <c r="J14" s="1" t="s">
        <v>67</v>
      </c>
      <c r="K14" s="6">
        <v>42926</v>
      </c>
      <c r="L14" s="6">
        <v>42926</v>
      </c>
      <c r="M14" s="6">
        <v>42927</v>
      </c>
      <c r="N14" s="1" t="s">
        <v>127</v>
      </c>
      <c r="O14" s="1" t="s">
        <v>40</v>
      </c>
      <c r="P14" s="8">
        <v>3143040</v>
      </c>
      <c r="Q14" s="1" t="s">
        <v>128</v>
      </c>
      <c r="R14" s="8">
        <v>3143040</v>
      </c>
    </row>
    <row r="15" spans="2:19" s="5" customFormat="1" ht="99.95" customHeight="1" x14ac:dyDescent="0.25">
      <c r="B15" s="16" t="s">
        <v>116</v>
      </c>
      <c r="C15" s="17">
        <v>42978</v>
      </c>
      <c r="D15" s="16" t="s">
        <v>113</v>
      </c>
      <c r="E15" s="16" t="s">
        <v>32</v>
      </c>
      <c r="F15" s="16" t="s">
        <v>73</v>
      </c>
      <c r="G15" s="16"/>
      <c r="H15" s="16"/>
      <c r="I15" s="16" t="s">
        <v>117</v>
      </c>
      <c r="J15" s="16" t="s">
        <v>74</v>
      </c>
      <c r="K15" s="17">
        <v>42992</v>
      </c>
      <c r="L15" s="17">
        <v>42992</v>
      </c>
      <c r="M15" s="17">
        <v>42996</v>
      </c>
      <c r="N15" s="16"/>
      <c r="O15" s="16"/>
      <c r="P15" s="16"/>
      <c r="Q15" s="16"/>
      <c r="R15" s="16"/>
    </row>
    <row r="16" spans="2:19" s="5" customFormat="1" ht="99.95" customHeight="1" x14ac:dyDescent="0.25">
      <c r="B16" s="16" t="s">
        <v>118</v>
      </c>
      <c r="C16" s="17">
        <v>42978</v>
      </c>
      <c r="D16" s="16" t="s">
        <v>41</v>
      </c>
      <c r="E16" s="16" t="s">
        <v>32</v>
      </c>
      <c r="F16" s="16" t="s">
        <v>76</v>
      </c>
      <c r="G16" s="16"/>
      <c r="H16" s="16"/>
      <c r="I16" s="16" t="s">
        <v>119</v>
      </c>
      <c r="J16" s="16" t="s">
        <v>75</v>
      </c>
      <c r="K16" s="17">
        <v>42991</v>
      </c>
      <c r="L16" s="17">
        <v>42991</v>
      </c>
      <c r="M16" s="17">
        <v>42991</v>
      </c>
      <c r="N16" s="16"/>
      <c r="O16" s="16"/>
      <c r="P16" s="16"/>
      <c r="Q16" s="16"/>
      <c r="R16" s="16"/>
    </row>
    <row r="17" spans="2:19" s="5" customFormat="1" ht="99.95" customHeight="1" x14ac:dyDescent="0.25">
      <c r="B17" s="16" t="s">
        <v>139</v>
      </c>
      <c r="C17" s="17">
        <v>42990</v>
      </c>
      <c r="D17" s="16" t="s">
        <v>66</v>
      </c>
      <c r="E17" s="16" t="s">
        <v>32</v>
      </c>
      <c r="F17" s="16" t="s">
        <v>78</v>
      </c>
      <c r="G17" s="16"/>
      <c r="H17" s="16"/>
      <c r="I17" s="16" t="s">
        <v>120</v>
      </c>
      <c r="J17" s="16" t="s">
        <v>77</v>
      </c>
      <c r="K17" s="17">
        <v>43003</v>
      </c>
      <c r="L17" s="17">
        <v>43003</v>
      </c>
      <c r="M17" s="17">
        <v>43010</v>
      </c>
      <c r="N17" s="16"/>
      <c r="O17" s="16"/>
      <c r="P17" s="16"/>
      <c r="Q17" s="16"/>
      <c r="R17" s="16"/>
    </row>
    <row r="18" spans="2:19" s="5" customFormat="1" ht="99.95" customHeight="1" x14ac:dyDescent="0.25">
      <c r="B18" s="16" t="s">
        <v>140</v>
      </c>
      <c r="C18" s="17">
        <v>42992</v>
      </c>
      <c r="D18" s="16" t="s">
        <v>41</v>
      </c>
      <c r="E18" s="16" t="s">
        <v>32</v>
      </c>
      <c r="F18" s="16" t="s">
        <v>78</v>
      </c>
      <c r="G18" s="16"/>
      <c r="H18" s="16"/>
      <c r="I18" s="16" t="s">
        <v>119</v>
      </c>
      <c r="J18" s="16" t="s">
        <v>75</v>
      </c>
      <c r="K18" s="17">
        <v>43006</v>
      </c>
      <c r="L18" s="17">
        <v>43006</v>
      </c>
      <c r="M18" s="17">
        <v>43010</v>
      </c>
      <c r="N18" s="16"/>
      <c r="O18" s="16"/>
      <c r="P18" s="16"/>
      <c r="Q18" s="16"/>
      <c r="R18" s="16"/>
    </row>
    <row r="19" spans="2:19" s="5" customFormat="1" ht="99.95" customHeight="1" x14ac:dyDescent="0.25">
      <c r="B19" s="1" t="s">
        <v>23</v>
      </c>
      <c r="C19" s="6">
        <v>43004</v>
      </c>
      <c r="D19" s="2" t="s">
        <v>113</v>
      </c>
      <c r="E19" s="1" t="s">
        <v>32</v>
      </c>
      <c r="F19" s="1" t="s">
        <v>79</v>
      </c>
      <c r="G19" s="1" t="s">
        <v>80</v>
      </c>
      <c r="H19" s="1" t="s">
        <v>81</v>
      </c>
      <c r="I19" s="1" t="s">
        <v>38</v>
      </c>
      <c r="J19" s="1" t="s">
        <v>74</v>
      </c>
      <c r="K19" s="6">
        <v>43018</v>
      </c>
      <c r="L19" s="6">
        <v>43018</v>
      </c>
      <c r="M19" s="6">
        <v>43025</v>
      </c>
      <c r="N19" s="6" t="s">
        <v>129</v>
      </c>
      <c r="O19" s="1" t="s">
        <v>40</v>
      </c>
      <c r="P19" s="8">
        <v>3508028.56</v>
      </c>
      <c r="Q19" s="8">
        <v>561284.56000000006</v>
      </c>
      <c r="R19" s="8">
        <v>4069313.06</v>
      </c>
    </row>
    <row r="20" spans="2:19" s="5" customFormat="1" ht="99.95" customHeight="1" x14ac:dyDescent="0.25">
      <c r="B20" s="1" t="s">
        <v>24</v>
      </c>
      <c r="C20" s="6">
        <v>43006</v>
      </c>
      <c r="D20" s="1" t="s">
        <v>83</v>
      </c>
      <c r="E20" s="1" t="s">
        <v>32</v>
      </c>
      <c r="F20" s="1" t="s">
        <v>84</v>
      </c>
      <c r="G20" s="1" t="s">
        <v>85</v>
      </c>
      <c r="H20" s="1" t="s">
        <v>85</v>
      </c>
      <c r="I20" s="1" t="s">
        <v>38</v>
      </c>
      <c r="J20" s="1" t="s">
        <v>86</v>
      </c>
      <c r="K20" s="6">
        <v>43017</v>
      </c>
      <c r="L20" s="6">
        <v>43017</v>
      </c>
      <c r="M20" s="6">
        <v>43024</v>
      </c>
      <c r="N20" s="1" t="s">
        <v>87</v>
      </c>
      <c r="O20" s="1" t="s">
        <v>40</v>
      </c>
      <c r="P20" s="8">
        <v>3205589.83</v>
      </c>
      <c r="Q20" s="8">
        <f>+P20*0.16</f>
        <v>512894.37280000001</v>
      </c>
      <c r="R20" s="8">
        <f>+P20+Q20</f>
        <v>3718484.2028000001</v>
      </c>
    </row>
    <row r="21" spans="2:19" s="5" customFormat="1" ht="99.95" customHeight="1" x14ac:dyDescent="0.25">
      <c r="B21" s="16" t="s">
        <v>121</v>
      </c>
      <c r="C21" s="17">
        <v>43011</v>
      </c>
      <c r="D21" s="16" t="s">
        <v>83</v>
      </c>
      <c r="E21" s="16" t="s">
        <v>32</v>
      </c>
      <c r="F21" s="16" t="s">
        <v>88</v>
      </c>
      <c r="G21" s="16"/>
      <c r="H21" s="16"/>
      <c r="I21" s="16" t="s">
        <v>119</v>
      </c>
      <c r="J21" s="16" t="s">
        <v>89</v>
      </c>
      <c r="K21" s="17">
        <v>43024</v>
      </c>
      <c r="L21" s="17">
        <v>43024</v>
      </c>
      <c r="M21" s="17">
        <v>43027</v>
      </c>
      <c r="N21" s="16"/>
      <c r="O21" s="16"/>
      <c r="P21" s="16"/>
      <c r="Q21" s="16"/>
      <c r="R21" s="16"/>
      <c r="S21" s="11"/>
    </row>
    <row r="22" spans="2:19" s="5" customFormat="1" ht="99.95" customHeight="1" x14ac:dyDescent="0.25">
      <c r="B22" s="16" t="s">
        <v>141</v>
      </c>
      <c r="C22" s="17">
        <v>43011</v>
      </c>
      <c r="D22" s="16"/>
      <c r="E22" s="16" t="s">
        <v>32</v>
      </c>
      <c r="F22" s="16"/>
      <c r="G22" s="16"/>
      <c r="H22" s="16"/>
      <c r="I22" s="16"/>
      <c r="J22" s="16"/>
      <c r="K22" s="17"/>
      <c r="L22" s="17"/>
      <c r="M22" s="17"/>
      <c r="N22" s="16"/>
      <c r="O22" s="16"/>
      <c r="P22" s="16"/>
      <c r="Q22" s="16"/>
      <c r="R22" s="16"/>
      <c r="S22" s="11"/>
    </row>
    <row r="23" spans="2:19" s="5" customFormat="1" ht="99.95" customHeight="1" x14ac:dyDescent="0.25">
      <c r="B23" s="1" t="s">
        <v>25</v>
      </c>
      <c r="C23" s="6">
        <v>43025</v>
      </c>
      <c r="D23" s="1" t="s">
        <v>83</v>
      </c>
      <c r="E23" s="1" t="s">
        <v>32</v>
      </c>
      <c r="F23" s="1" t="s">
        <v>90</v>
      </c>
      <c r="G23" s="1" t="s">
        <v>91</v>
      </c>
      <c r="H23" s="1" t="s">
        <v>92</v>
      </c>
      <c r="I23" s="1" t="s">
        <v>38</v>
      </c>
      <c r="J23" s="1" t="s">
        <v>89</v>
      </c>
      <c r="K23" s="6">
        <v>43063</v>
      </c>
      <c r="L23" s="6">
        <v>43032</v>
      </c>
      <c r="M23" s="6">
        <v>43033</v>
      </c>
      <c r="N23" s="1" t="s">
        <v>93</v>
      </c>
      <c r="O23" s="1" t="s">
        <v>40</v>
      </c>
      <c r="P23" s="8">
        <v>3169945</v>
      </c>
      <c r="Q23" s="7">
        <v>0.16</v>
      </c>
      <c r="R23" s="8">
        <v>3677136.2</v>
      </c>
    </row>
    <row r="24" spans="2:19" s="5" customFormat="1" ht="99.95" customHeight="1" x14ac:dyDescent="0.25">
      <c r="B24" s="1" t="s">
        <v>26</v>
      </c>
      <c r="C24" s="6">
        <v>43048</v>
      </c>
      <c r="D24" s="2" t="s">
        <v>97</v>
      </c>
      <c r="E24" s="1" t="s">
        <v>32</v>
      </c>
      <c r="F24" s="1" t="s">
        <v>94</v>
      </c>
      <c r="G24" s="1" t="s">
        <v>94</v>
      </c>
      <c r="H24" s="1" t="s">
        <v>95</v>
      </c>
      <c r="I24" s="1" t="s">
        <v>38</v>
      </c>
      <c r="J24" s="1" t="s">
        <v>96</v>
      </c>
      <c r="K24" s="6">
        <v>43062</v>
      </c>
      <c r="L24" s="6">
        <v>43062</v>
      </c>
      <c r="M24" s="6">
        <v>43067</v>
      </c>
      <c r="N24" s="1" t="s">
        <v>98</v>
      </c>
      <c r="O24" s="1" t="s">
        <v>40</v>
      </c>
      <c r="P24" s="9">
        <v>12932000</v>
      </c>
      <c r="Q24" s="8">
        <v>2069120</v>
      </c>
      <c r="R24" s="8">
        <v>15001120</v>
      </c>
    </row>
    <row r="25" spans="2:19" s="5" customFormat="1" ht="99.95" customHeight="1" x14ac:dyDescent="0.25">
      <c r="B25" s="1" t="s">
        <v>27</v>
      </c>
      <c r="C25" s="6">
        <v>43069</v>
      </c>
      <c r="D25" s="2" t="s">
        <v>114</v>
      </c>
      <c r="E25" s="1" t="s">
        <v>32</v>
      </c>
      <c r="F25" s="1" t="s">
        <v>99</v>
      </c>
      <c r="G25" s="1" t="s">
        <v>99</v>
      </c>
      <c r="H25" s="1" t="s">
        <v>100</v>
      </c>
      <c r="I25" s="1" t="s">
        <v>38</v>
      </c>
      <c r="J25" s="1" t="s">
        <v>101</v>
      </c>
      <c r="K25" s="6">
        <v>43083</v>
      </c>
      <c r="L25" s="6">
        <v>43083</v>
      </c>
      <c r="M25" s="6">
        <v>43087</v>
      </c>
      <c r="N25" s="6">
        <v>43150</v>
      </c>
      <c r="O25" s="1" t="s">
        <v>40</v>
      </c>
      <c r="P25" s="14">
        <v>12097512</v>
      </c>
      <c r="Q25" s="7">
        <v>0.16</v>
      </c>
      <c r="R25" s="8">
        <v>14401800</v>
      </c>
    </row>
    <row r="26" spans="2:19" s="5" customFormat="1" ht="99.95" customHeight="1" x14ac:dyDescent="0.25">
      <c r="B26" s="1" t="s">
        <v>29</v>
      </c>
      <c r="C26" s="6">
        <v>43074</v>
      </c>
      <c r="D26" s="2" t="s">
        <v>41</v>
      </c>
      <c r="E26" s="1" t="s">
        <v>32</v>
      </c>
      <c r="F26" s="1" t="s">
        <v>103</v>
      </c>
      <c r="G26" s="1" t="s">
        <v>103</v>
      </c>
      <c r="H26" s="1" t="s">
        <v>130</v>
      </c>
      <c r="I26" s="1" t="s">
        <v>38</v>
      </c>
      <c r="J26" s="1" t="s">
        <v>102</v>
      </c>
      <c r="K26" s="6">
        <v>43081</v>
      </c>
      <c r="L26" s="6">
        <v>43081</v>
      </c>
      <c r="M26" s="6">
        <v>43083</v>
      </c>
      <c r="N26" s="6">
        <v>43096</v>
      </c>
      <c r="O26" s="1" t="s">
        <v>40</v>
      </c>
      <c r="P26" s="2">
        <v>1225000</v>
      </c>
      <c r="Q26" s="7">
        <v>0.16</v>
      </c>
      <c r="R26" s="1">
        <f>+P26*1.16</f>
        <v>1421000</v>
      </c>
    </row>
    <row r="27" spans="2:19" s="5" customFormat="1" ht="99.95" customHeight="1" x14ac:dyDescent="0.25">
      <c r="B27" s="1" t="s">
        <v>28</v>
      </c>
      <c r="C27" s="6">
        <v>43097</v>
      </c>
      <c r="D27" s="1" t="s">
        <v>104</v>
      </c>
      <c r="E27" s="1" t="s">
        <v>32</v>
      </c>
      <c r="F27" s="1" t="s">
        <v>68</v>
      </c>
      <c r="G27" s="1" t="s">
        <v>68</v>
      </c>
      <c r="H27" s="1" t="s">
        <v>68</v>
      </c>
      <c r="I27" s="1" t="s">
        <v>38</v>
      </c>
      <c r="J27" s="1" t="s">
        <v>67</v>
      </c>
      <c r="K27" s="6">
        <v>43110</v>
      </c>
      <c r="L27" s="6">
        <v>43110</v>
      </c>
      <c r="M27" s="6">
        <v>43112</v>
      </c>
      <c r="N27" s="1" t="s">
        <v>105</v>
      </c>
      <c r="O27" s="1" t="s">
        <v>40</v>
      </c>
      <c r="P27" s="14">
        <v>3575274.36</v>
      </c>
      <c r="Q27" s="7">
        <v>0.16</v>
      </c>
      <c r="R27" s="8">
        <v>4256279</v>
      </c>
    </row>
    <row r="28" spans="2:19" s="5" customFormat="1" ht="99.95" customHeight="1" x14ac:dyDescent="0.25">
      <c r="B28" s="1" t="s">
        <v>30</v>
      </c>
      <c r="C28" s="6">
        <v>43097</v>
      </c>
      <c r="D28" s="2" t="s">
        <v>48</v>
      </c>
      <c r="E28" s="1" t="s">
        <v>32</v>
      </c>
      <c r="F28" s="1" t="s">
        <v>106</v>
      </c>
      <c r="G28" s="1" t="s">
        <v>107</v>
      </c>
      <c r="H28" s="1" t="s">
        <v>108</v>
      </c>
      <c r="I28" s="1" t="s">
        <v>38</v>
      </c>
      <c r="J28" s="1" t="s">
        <v>109</v>
      </c>
      <c r="K28" s="6">
        <v>43111</v>
      </c>
      <c r="L28" s="6">
        <v>43111</v>
      </c>
      <c r="M28" s="6">
        <v>43115</v>
      </c>
      <c r="N28" s="6">
        <v>43132</v>
      </c>
      <c r="O28" s="1" t="s">
        <v>40</v>
      </c>
      <c r="P28" s="14">
        <v>25334400</v>
      </c>
      <c r="Q28" s="7">
        <v>0.16</v>
      </c>
      <c r="R28" s="8">
        <v>30160000</v>
      </c>
    </row>
    <row r="29" spans="2:19" s="5" customFormat="1" ht="99.95" customHeight="1" x14ac:dyDescent="0.25">
      <c r="B29" s="16" t="s">
        <v>131</v>
      </c>
      <c r="C29" s="18">
        <v>42920</v>
      </c>
      <c r="D29" s="16" t="s">
        <v>97</v>
      </c>
      <c r="E29" s="16" t="s">
        <v>34</v>
      </c>
      <c r="F29" s="19"/>
      <c r="G29" s="16"/>
      <c r="H29" s="16"/>
      <c r="I29" s="16" t="s">
        <v>119</v>
      </c>
      <c r="J29" s="16" t="s">
        <v>134</v>
      </c>
      <c r="K29" s="19"/>
      <c r="L29" s="17"/>
      <c r="M29" s="17"/>
      <c r="N29" s="16"/>
      <c r="O29" s="16"/>
      <c r="P29" s="16"/>
      <c r="Q29" s="16"/>
      <c r="R29" s="16"/>
    </row>
    <row r="30" spans="2:19" s="5" customFormat="1" ht="99.95" customHeight="1" x14ac:dyDescent="0.25">
      <c r="B30" s="20" t="s">
        <v>31</v>
      </c>
      <c r="C30" s="6">
        <v>43069</v>
      </c>
      <c r="D30" s="10" t="s">
        <v>97</v>
      </c>
      <c r="E30" s="1" t="s">
        <v>34</v>
      </c>
      <c r="F30" s="1" t="s">
        <v>132</v>
      </c>
      <c r="G30" s="1" t="s">
        <v>132</v>
      </c>
      <c r="H30" s="1" t="s">
        <v>133</v>
      </c>
      <c r="I30" s="1" t="s">
        <v>38</v>
      </c>
      <c r="J30" s="1" t="s">
        <v>134</v>
      </c>
      <c r="K30" s="6"/>
      <c r="L30" s="6"/>
      <c r="M30" s="6">
        <v>43073</v>
      </c>
      <c r="N30" s="6">
        <v>43090</v>
      </c>
      <c r="O30" s="1" t="s">
        <v>115</v>
      </c>
      <c r="P30" s="14">
        <v>20908103.449999999</v>
      </c>
      <c r="Q30" s="14">
        <v>3345296.55</v>
      </c>
      <c r="R30" s="8">
        <f>+P30+Q30</f>
        <v>24253400</v>
      </c>
    </row>
    <row r="31" spans="2:19" s="5" customFormat="1" ht="99.95" customHeight="1" x14ac:dyDescent="0.25">
      <c r="B31" s="16" t="s">
        <v>136</v>
      </c>
      <c r="C31" s="17">
        <v>43060</v>
      </c>
      <c r="D31" s="16" t="s">
        <v>66</v>
      </c>
      <c r="E31" s="16" t="s">
        <v>33</v>
      </c>
      <c r="F31" s="16" t="s">
        <v>110</v>
      </c>
      <c r="G31" s="16"/>
      <c r="H31" s="16"/>
      <c r="I31" s="16" t="s">
        <v>119</v>
      </c>
      <c r="J31" s="16" t="s">
        <v>112</v>
      </c>
      <c r="K31" s="16"/>
      <c r="L31" s="16"/>
      <c r="M31" s="16"/>
      <c r="N31" s="16"/>
      <c r="O31" s="16"/>
      <c r="P31" s="16"/>
      <c r="Q31" s="16"/>
      <c r="R31" s="16"/>
    </row>
    <row r="32" spans="2:19" s="5" customFormat="1" ht="99.95" customHeight="1" x14ac:dyDescent="0.25">
      <c r="B32" s="20" t="s">
        <v>16</v>
      </c>
      <c r="C32" s="6">
        <v>43070</v>
      </c>
      <c r="D32" s="1" t="s">
        <v>66</v>
      </c>
      <c r="E32" s="1" t="s">
        <v>33</v>
      </c>
      <c r="F32" s="3" t="s">
        <v>111</v>
      </c>
      <c r="G32" s="1"/>
      <c r="H32" s="1" t="s">
        <v>142</v>
      </c>
      <c r="I32" s="1" t="s">
        <v>38</v>
      </c>
      <c r="J32" s="1" t="s">
        <v>112</v>
      </c>
      <c r="K32" s="6">
        <v>43070</v>
      </c>
      <c r="L32" s="6">
        <v>43070</v>
      </c>
      <c r="M32" s="6">
        <v>43074</v>
      </c>
      <c r="N32" s="6">
        <v>43086</v>
      </c>
      <c r="O32" s="1" t="s">
        <v>40</v>
      </c>
      <c r="P32" s="14">
        <v>779113.75</v>
      </c>
      <c r="Q32" s="1" t="s">
        <v>128</v>
      </c>
      <c r="R32" s="1">
        <v>779113.35</v>
      </c>
    </row>
    <row r="33" spans="2:18" s="5" customFormat="1" ht="99.95" customHeight="1" x14ac:dyDescent="0.25">
      <c r="B33" s="16" t="s">
        <v>137</v>
      </c>
      <c r="C33" s="17">
        <v>43088</v>
      </c>
      <c r="D33" s="16" t="s">
        <v>48</v>
      </c>
      <c r="E33" s="16" t="s">
        <v>33</v>
      </c>
      <c r="F33" s="16"/>
      <c r="G33" s="16"/>
      <c r="H33" s="16"/>
      <c r="I33" s="16" t="s">
        <v>119</v>
      </c>
      <c r="J33" s="16" t="s">
        <v>138</v>
      </c>
      <c r="K33" s="17"/>
      <c r="L33" s="17"/>
      <c r="M33" s="17"/>
      <c r="N33" s="16"/>
      <c r="O33" s="16"/>
      <c r="P33" s="16"/>
      <c r="Q33" s="16"/>
      <c r="R33" s="16"/>
    </row>
  </sheetData>
  <mergeCells count="3">
    <mergeCell ref="B2:R2"/>
    <mergeCell ref="B3:R3"/>
    <mergeCell ref="B4:R4"/>
  </mergeCells>
  <pageMargins left="0.7" right="0.7" top="0.75" bottom="0.75" header="0.3" footer="0.3"/>
  <pageSetup paperSize="5" scale="29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2017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Verónica del Rosario Renteria Garvalena</dc:creator>
  <cp:lastModifiedBy>Verónica del Rosario Renteria Garvalena</cp:lastModifiedBy>
  <cp:lastPrinted>2018-11-16T18:13:49Z</cp:lastPrinted>
  <dcterms:created xsi:type="dcterms:W3CDTF">2018-06-15T14:27:52Z</dcterms:created>
  <dcterms:modified xsi:type="dcterms:W3CDTF">2019-01-17T18:14:58Z</dcterms:modified>
</cp:coreProperties>
</file>